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8_{DFD545AA-3659-4559-A65D-E15510FC9966}" xr6:coauthVersionLast="36" xr6:coauthVersionMax="36" xr10:uidLastSave="{00000000-0000-0000-0000-000000000000}"/>
  <bookViews>
    <workbookView xWindow="-15" yWindow="5625" windowWidth="24990" windowHeight="5685"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workbook>
</file>

<file path=xl/calcChain.xml><?xml version="1.0" encoding="utf-8"?>
<calcChain xmlns="http://schemas.openxmlformats.org/spreadsheetml/2006/main">
  <c r="O28" i="15" l="1"/>
  <c r="P28" i="15" s="1"/>
  <c r="O27" i="15"/>
  <c r="P27" i="15" s="1"/>
  <c r="O26" i="15"/>
  <c r="P26" i="15" s="1"/>
  <c r="O25" i="15"/>
  <c r="P25" i="15" s="1"/>
  <c r="O24" i="15"/>
  <c r="P24" i="15" s="1"/>
  <c r="O22" i="15"/>
  <c r="P22" i="15" s="1"/>
  <c r="O98" i="22"/>
  <c r="P98" i="22" s="1"/>
  <c r="O97" i="22"/>
  <c r="P97" i="22" s="1"/>
  <c r="P96" i="22"/>
  <c r="O96" i="22"/>
  <c r="P94" i="22"/>
  <c r="O94" i="22"/>
  <c r="P93" i="22"/>
  <c r="O93" i="22"/>
  <c r="P92" i="22"/>
  <c r="O92" i="22"/>
  <c r="P90" i="22"/>
  <c r="O90" i="22"/>
  <c r="P89" i="22"/>
  <c r="O89" i="22"/>
  <c r="P87" i="22"/>
  <c r="O87" i="22"/>
  <c r="P86" i="22"/>
  <c r="O86" i="22"/>
  <c r="P84" i="22"/>
  <c r="O84" i="22"/>
  <c r="P83" i="22"/>
  <c r="O83" i="22"/>
  <c r="O82" i="22"/>
  <c r="O81" i="22"/>
  <c r="P81" i="22" s="1"/>
  <c r="O80" i="22"/>
  <c r="P80" i="22" s="1"/>
  <c r="P78" i="22"/>
  <c r="O78" i="22"/>
  <c r="O77" i="22"/>
  <c r="P77" i="22" s="1"/>
  <c r="P76" i="22"/>
  <c r="O76" i="22"/>
  <c r="O74" i="22"/>
  <c r="P74" i="22" s="1"/>
  <c r="P73" i="22"/>
  <c r="O73" i="22"/>
  <c r="O72" i="22"/>
  <c r="P72" i="22" s="1"/>
  <c r="P70" i="22"/>
  <c r="O70" i="22"/>
  <c r="O69" i="22"/>
  <c r="P69" i="22" s="1"/>
  <c r="P68" i="22"/>
  <c r="O68" i="22"/>
  <c r="O67" i="22"/>
  <c r="P67" i="22" s="1"/>
  <c r="P66" i="22"/>
  <c r="O66" i="22"/>
  <c r="O64" i="22"/>
  <c r="P64" i="22" s="1"/>
  <c r="P63" i="22"/>
  <c r="O63" i="22"/>
  <c r="O62" i="22"/>
  <c r="P62" i="22" s="1"/>
  <c r="P61" i="22"/>
  <c r="O61" i="22"/>
  <c r="O60" i="22"/>
  <c r="P60" i="22" s="1"/>
  <c r="P58" i="22"/>
  <c r="O58" i="22"/>
  <c r="O57" i="22"/>
  <c r="P57" i="22" s="1"/>
  <c r="P56" i="22"/>
  <c r="O56" i="22"/>
  <c r="O55" i="22"/>
  <c r="P55" i="22" s="1"/>
  <c r="P52" i="21"/>
  <c r="P51" i="21"/>
  <c r="P50" i="21"/>
  <c r="O50" i="21"/>
  <c r="P49" i="21"/>
  <c r="P48" i="21"/>
  <c r="P47" i="21"/>
  <c r="P46" i="21"/>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28" i="10"/>
</calcChain>
</file>

<file path=xl/sharedStrings.xml><?xml version="1.0" encoding="utf-8"?>
<sst xmlns="http://schemas.openxmlformats.org/spreadsheetml/2006/main" count="4921" uniqueCount="350">
  <si>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</si>
  <si>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</si>
  <si>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</si>
  <si>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</si>
  <si>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</si>
  <si>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</si>
  <si>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</si>
  <si>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</si>
  <si>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</si>
  <si>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</si>
  <si>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</si>
  <si>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</si>
  <si>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</si>
  <si>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</si>
  <si>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</si>
  <si>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</si>
  <si>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</si>
  <si>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</si>
  <si>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</si>
  <si>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</si>
  <si>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</si>
  <si>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</si>
  <si>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</si>
  <si>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N a t ü r l i c h e  B e v ö l k e r u n g s b e w e g u n g</t>
  </si>
  <si>
    <t>1 000</t>
  </si>
  <si>
    <t>…</t>
  </si>
  <si>
    <t>Lebendgeborene</t>
  </si>
  <si>
    <t xml:space="preserve">Überschuss der Geborenen bzw. Gestorbenen </t>
  </si>
  <si>
    <t xml:space="preserve">Wanderungsgewinn bzw. -verlust </t>
  </si>
  <si>
    <t>W a n d e r u n g e n</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</si>
  <si>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</si>
  <si>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</si>
  <si>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</si>
  <si>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</si>
  <si>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</si>
  <si>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</si>
  <si>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</si>
  <si>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</si>
  <si>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</si>
  <si>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</si>
  <si>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</si>
  <si>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</si>
  <si>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</si>
  <si>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</si>
  <si>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</si>
  <si>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</si>
  <si>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</si>
  <si>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</si>
  <si>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</si>
  <si>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</si>
  <si>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</si>
  <si>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</si>
  <si>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</si>
  <si>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</si>
  <si>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</si>
  <si>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</si>
  <si>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</si>
  <si>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</si>
  <si>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</si>
  <si>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</si>
  <si>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</si>
  <si>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</si>
  <si>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</si>
  <si>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</si>
  <si>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</si>
  <si>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</si>
  <si>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</si>
  <si>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</si>
  <si>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</si>
  <si>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</si>
  <si>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</si>
  <si>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</si>
  <si>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</si>
  <si>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</si>
  <si>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</si>
  <si>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</si>
  <si>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</si>
  <si>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</si>
  <si>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</si>
  <si>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</si>
  <si>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</si>
  <si>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</si>
  <si>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</si>
  <si>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</si>
  <si>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</si>
  <si>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</si>
  <si>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</si>
  <si>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</si>
  <si>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</si>
  <si>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</si>
  <si>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</si>
  <si>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</si>
  <si>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</si>
  <si>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</si>
  <si>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</si>
  <si>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</si>
  <si>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</si>
  <si>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Halbwaren</t>
  </si>
  <si>
    <t xml:space="preserve">       Fertigwaren</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</si>
  <si>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</si>
  <si>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</si>
  <si>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</si>
  <si>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</si>
  <si>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</si>
  <si>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</si>
  <si>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</si>
  <si>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</si>
  <si>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</si>
  <si>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</si>
  <si>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</si>
  <si>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</si>
  <si>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</si>
  <si>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</si>
  <si>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</si>
  <si>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</si>
  <si>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</si>
  <si>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</si>
  <si>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</si>
  <si>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</si>
  <si>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</si>
  <si>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</si>
  <si>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</si>
  <si>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</si>
  <si>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</si>
  <si>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</si>
  <si>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</si>
  <si>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</si>
  <si>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</si>
  <si>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</si>
  <si>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</si>
  <si>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</si>
  <si>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</si>
  <si>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</si>
  <si>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</si>
  <si>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</si>
  <si>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</si>
  <si>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</si>
  <si>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</si>
  <si>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</si>
  <si>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</si>
  <si>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</si>
  <si>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</si>
  <si>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</si>
  <si>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</si>
  <si>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</si>
  <si>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</si>
  <si>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</si>
  <si>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</si>
  <si>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</si>
  <si>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</si>
  <si>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</si>
  <si>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</si>
  <si>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</si>
  <si>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</si>
  <si>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</si>
  <si>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</si>
  <si>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</si>
  <si>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</si>
  <si>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</si>
  <si>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</si>
  <si>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</si>
  <si>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</si>
  <si>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</si>
  <si>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</si>
  <si>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</si>
  <si>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</si>
  <si>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</si>
  <si>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</si>
  <si>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</si>
  <si>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</si>
  <si>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</si>
  <si>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</si>
  <si>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</si>
  <si>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</si>
  <si>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</si>
  <si>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</si>
  <si>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</si>
  <si>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</si>
  <si>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</si>
  <si>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</si>
  <si>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</si>
  <si>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</si>
  <si>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</si>
  <si>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</si>
  <si>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</si>
  <si>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</si>
  <si>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</si>
  <si>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</si>
  <si>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</si>
  <si>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</si>
  <si>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</si>
  <si>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</si>
  <si>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</si>
  <si>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</si>
  <si>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</si>
  <si>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</si>
  <si>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</si>
  <si>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</si>
  <si>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</si>
  <si>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</si>
  <si>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</si>
  <si>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</si>
  <si>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</si>
  <si>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</si>
  <si>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</si>
  <si>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</si>
  <si>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</si>
  <si>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</si>
  <si>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</si>
  <si>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</si>
  <si>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</si>
  <si>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</si>
  <si>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</si>
  <si>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</si>
  <si>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</si>
  <si>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</si>
  <si>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</si>
  <si>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</si>
  <si>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</si>
  <si>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</si>
  <si>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</si>
  <si>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</si>
  <si>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</si>
  <si>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</si>
  <si>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</si>
  <si>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</si>
  <si>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</si>
  <si>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</si>
  <si>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</si>
  <si>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</si>
  <si>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</si>
  <si>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</si>
  <si>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</si>
  <si>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</si>
  <si>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</si>
  <si>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</si>
  <si>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</si>
  <si>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</si>
  <si>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</si>
  <si>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</si>
  <si>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</si>
  <si>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</si>
  <si>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</si>
  <si>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</si>
  <si>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</si>
  <si>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</si>
  <si>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</si>
  <si>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</si>
  <si>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</si>
  <si>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</si>
  <si>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</si>
  <si>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</si>
  <si>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</si>
  <si>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</si>
  <si>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</si>
  <si>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</si>
  <si>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</si>
  <si>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</si>
  <si>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</si>
  <si>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</si>
  <si>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</si>
  <si>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</si>
  <si>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</si>
  <si>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</si>
  <si>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</si>
  <si>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</si>
  <si>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</si>
  <si>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</si>
  <si>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</si>
  <si>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</si>
  <si>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</si>
  <si>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</si>
  <si>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</si>
  <si>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</si>
  <si>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</si>
  <si>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</si>
  <si>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</si>
  <si>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</si>
  <si>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</si>
  <si>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</si>
  <si>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</si>
  <si>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</si>
  <si>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r>
      <t>Eheschließungen</t>
    </r>
    <r>
      <rPr>
        <vertAlign val="superscript"/>
        <sz val="8"/>
        <rFont val="Arial"/>
        <family val="2"/>
      </rPr>
      <t>3)</t>
    </r>
  </si>
  <si>
    <t>darunter nach Niedersachsen</t>
  </si>
  <si>
    <r>
      <t>Innerhalb des Landes Umgezogene</t>
    </r>
    <r>
      <rPr>
        <vertAlign val="superscript"/>
        <sz val="8"/>
        <rFont val="Arial"/>
        <family val="2"/>
      </rPr>
      <t>4)</t>
    </r>
  </si>
  <si>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</si>
  <si>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</si>
  <si>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</si>
  <si>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</si>
  <si>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</si>
  <si>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t>1) TEU=Twenty Foot Equivalent Unit.</t>
  </si>
  <si>
    <r>
      <t xml:space="preserve">Gemeindesteuern insgesamt </t>
    </r>
    <r>
      <rPr>
        <vertAlign val="superscript"/>
        <sz val="8"/>
        <color indexed="8"/>
        <rFont val="Arial"/>
        <family val="2"/>
      </rPr>
      <t>4)</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</si>
  <si>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</si>
  <si>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</si>
  <si>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</si>
  <si>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</si>
  <si>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</si>
  <si>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</si>
  <si>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</si>
  <si>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</si>
  <si>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</si>
  <si>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</si>
  <si>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</si>
  <si>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</si>
  <si>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</si>
  <si>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</si>
  <si>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</si>
  <si>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</si>
  <si>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</si>
  <si>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</si>
  <si>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</si>
  <si>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</si>
  <si>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</si>
  <si>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</si>
  <si>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</si>
  <si>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r>
      <t xml:space="preserve">N a t ü r l i c h e  B e v ö l k e r u n g s b e w e g u n g </t>
    </r>
    <r>
      <rPr>
        <vertAlign val="superscript"/>
        <sz val="8"/>
        <rFont val="Arial"/>
        <family val="2"/>
      </rPr>
      <t>3)</t>
    </r>
  </si>
  <si>
    <r>
      <t xml:space="preserve">W a n d e r u n g e n </t>
    </r>
    <r>
      <rPr>
        <vertAlign val="superscript"/>
        <sz val="8"/>
        <rFont val="Arial"/>
        <family val="2"/>
      </rPr>
      <t>3)</t>
    </r>
  </si>
  <si>
    <r>
      <t>Eheschließungen</t>
    </r>
    <r>
      <rPr>
        <vertAlign val="superscript"/>
        <sz val="8"/>
        <rFont val="Arial"/>
        <family val="2"/>
      </rPr>
      <t>4)</t>
    </r>
  </si>
  <si>
    <r>
      <t>Innerhalb des Landes Umgezogene</t>
    </r>
    <r>
      <rPr>
        <vertAlign val="superscript"/>
        <sz val="8"/>
        <rFont val="Arial"/>
        <family val="2"/>
      </rPr>
      <t>5)</t>
    </r>
  </si>
  <si>
    <t>Tsd. EUR</t>
  </si>
  <si>
    <t>A u s f u h r insgesamt</t>
  </si>
  <si>
    <t>E i n f u h r insgesamt</t>
  </si>
  <si>
    <t>Teilweise vorläufige Werte; rückwirkende Änderungen werden vorgenommen.
Warengruppen (EGW 2002: 1-Steller)
Datenquellen: © Statistisches Bundesamt (Destatis), 2026 | Stand: 03.03.2026</t>
  </si>
  <si>
    <t>Teilweise vorläufige Werte; rückwirkende Änderungen werden vorgenommen._x000D_
1) Jahresdurchschnitt: hier Bevölkerung am 31.12._x000D_
2) Einschließlich gleichgeschlechtliche Eheschließungen._x000D_
3) Ohne innerhalb der Gemeinde Umgezogene._x000D_
Datenquellen: Bevölkerungsfortschreibung, Statistiken der natürlichen und räumlichen Bevölkerungsbewegung.</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</si>
  <si>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</si>
  <si>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</si>
  <si>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</si>
  <si>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</si>
  <si>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</si>
  <si>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</si>
  <si>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</si>
  <si>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</si>
  <si>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</si>
  <si>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</si>
  <si>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</si>
  <si>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</si>
  <si>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</si>
  <si>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2026</t>
    </r>
    <r>
      <rPr>
        <vertAlign val="superscript"/>
        <sz val="8"/>
        <rFont val="Arial"/>
        <family val="2"/>
      </rPr>
      <t>1)</t>
    </r>
  </si>
  <si>
    <r>
      <t>2025</t>
    </r>
    <r>
      <rPr>
        <vertAlign val="superscript"/>
        <sz val="8"/>
        <rFont val="Arial"/>
        <family val="2"/>
      </rPr>
      <t>1)</t>
    </r>
  </si>
  <si>
    <t>43 134</t>
  </si>
  <si>
    <t>Teilweise vorläufige Werte; rückwirkende Änderungen werden vorgenommen.
1) Alle Baumaßnahmen IAB 01
Datenquelle: Statistik der Baugenehmigungen.</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</si>
  <si>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</si>
  <si>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A u ß e n h a n d e l</t>
  </si>
  <si>
    <r>
      <t>2024</t>
    </r>
    <r>
      <rPr>
        <vertAlign val="superscript"/>
        <sz val="8"/>
        <rFont val="Arial"/>
        <family val="2"/>
      </rPr>
      <t>1)</t>
    </r>
  </si>
  <si>
    <t>Warengruppen (EGW 2002: 1-Steller)
Datenquellen: © Statistisches Bundesamt (Destatis), 2026 | Stand: 03.03.2026</t>
  </si>
  <si>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</si>
  <si>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
  </si>
  <si>
    <t>2020 = 100</t>
  </si>
  <si>
    <t>Endgültige Ergebnisse.
1) Ohne Reisegewerbe. 
2) Beispielsweise als Gesellschafter oder Mithafter.
Datenquellen: Gewerbeanzeigenstatistik; Insolvenzstatistik.</t>
  </si>
  <si>
    <t>Erschienen im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</si>
</sst>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6" formatCode="#\ ###\ ##0;\-#\ ###\ ##0;\ \-"/>
    <numFmt numFmtId="167" formatCode="####_####_####_####_####_####"/>
    <numFmt numFmtId="170" formatCode="#\ ###\ ##0"/>
    <numFmt numFmtId="172" formatCode="_-* #,##0.00\ _D_M_-;\-* #,##0.00\ _D_M_-;_-* &quot;-&quot;??\ _D_M_-;_-@_-"/>
    <numFmt numFmtId="173" formatCode="0.0"/>
    <numFmt numFmtId="175" formatCode="###0.0"/>
    <numFmt numFmtId="177" formatCode="####_####_####.0"/>
    <numFmt numFmtId="179" formatCode="####_####_####_####_####_####_####_####.0"/>
    <numFmt numFmtId="180" formatCode="#\ ##0"/>
    <numFmt numFmtId="181" formatCode="#,##0\ &quot;DM&quot;;[Red]\-#,##0\ &quot;DM&quot;"/>
    <numFmt numFmtId="182" formatCode="#\ ##0\ &quot;€&quot;"/>
    <numFmt numFmtId="183" formatCode="#\ ###\ ##0;\-#\ ###\ ##0;"/>
    <numFmt numFmtId="184" formatCode="####_####_####;\-####_####_####;\-"/>
    <numFmt numFmtId="185" formatCode="####_####;\-####_####;\ \-"/>
    <numFmt numFmtId="186" formatCode="#\ ###,"/>
    <numFmt numFmtId="189" formatCode="####_###0.0;[Red]\-####_####.0;\ \-"/>
    <numFmt numFmtId="190" formatCode="####_####.0;\-####_####.0;\ \-"/>
    <numFmt numFmtId="191" formatCode="#\ ##0.0"/>
    <numFmt numFmtId="192" formatCode="####_####_####;\-####_####_####;\ \-"/>
    <numFmt numFmtId="193" formatCode="0_ ;\-0\ "/>
    <numFmt numFmtId="194" formatCode="0.0_ ;\-0.0\ "/>
    <numFmt numFmtId="195" formatCode="#\ ###_####;\-####_####;\ \-"/>
  </numFmts>
  <fonts count="61">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11"/>
      <name val="Arial"/>
      <family val="2"/>
    </font>
    <font>
      <vertAlign val="subscript"/>
      <sz val="8"/>
      <color theme="1"/>
      <name val="Arial"/>
      <family val="2"/>
    </font>
    <font>
      <b/>
      <sz val="8"/>
      <color theme="1"/>
      <name val="Arial"/>
      <family val="2"/>
    </font>
    <font>
      <vertAlign val="superscrip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4">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cellStyleXfs>
  <cellXfs count="259">
    <xf numFmtId="0" fontId="0" fillId="0" borderId="0" xfId="0"/>
    <xf numFmtId="0" fontId="4" fillId="0" borderId="1" xfId="1" applyFont="1" applyFill="1" applyBorder="1" applyAlignment="1">
      <alignment horizontal="center"/>
    </xf>
    <xf numFmtId="0" fontId="7" fillId="0" borderId="0" xfId="2" applyFont="1" applyFill="1" applyBorder="1" applyAlignment="1"/>
    <xf numFmtId="166" fontId="7" fillId="0" borderId="0" xfId="239" applyNumberFormat="1" applyFont="1" applyFill="1" applyBorder="1" applyAlignment="1" applyProtection="1">
      <alignment horizontal="right" vertical="center"/>
      <protection locked="0"/>
    </xf>
    <xf numFmtId="166"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80"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81"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82" fontId="7" fillId="0" borderId="0" xfId="0" applyNumberFormat="1" applyFont="1" applyFill="1" applyBorder="1" applyAlignment="1">
      <alignment horizontal="center" vertical="center"/>
    </xf>
    <xf numFmtId="166"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xf numFmtId="0" fontId="7" fillId="0" borderId="0" xfId="4" applyFont="1" applyFill="1" applyBorder="1" applyAlignment="1">
      <alignment horizontal="center"/>
    </xf>
    <xf numFmtId="166" fontId="6" fillId="0" borderId="0" xfId="2" applyNumberFormat="1" applyFont="1" applyFill="1" applyAlignment="1" applyProtection="1">
      <alignment horizontal="right"/>
      <protection locked="0"/>
    </xf>
    <xf numFmtId="0" fontId="7" fillId="0" borderId="0" xfId="4" applyFont="1" applyFill="1" applyBorder="1" applyAlignment="1">
      <alignment horizontal="left" indent="1"/>
    </xf>
    <xf numFmtId="170"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166" fontId="4" fillId="0" borderId="0" xfId="238" applyNumberFormat="1" applyFont="1" applyFill="1" applyAlignment="1" applyProtection="1">
      <alignment horizontal="right"/>
      <protection locked="0"/>
    </xf>
    <xf numFmtId="0" fontId="4" fillId="0" borderId="0" xfId="238" applyFont="1" applyFill="1" applyBorder="1" applyAlignment="1"/>
    <xf numFmtId="0" fontId="7" fillId="0" borderId="0" xfId="238" applyFont="1" applyFill="1" applyBorder="1" applyAlignment="1"/>
    <xf numFmtId="0" fontId="4" fillId="0" borderId="0" xfId="3" applyFont="1" applyFill="1" applyBorder="1"/>
    <xf numFmtId="0" fontId="4" fillId="0" borderId="0" xfId="3" applyFont="1" applyFill="1" applyBorder="1" applyAlignment="1">
      <alignment horizontal="center"/>
    </xf>
    <xf numFmtId="0" fontId="4" fillId="0" borderId="0" xfId="3" applyFont="1" applyFill="1" applyBorder="1" applyAlignment="1"/>
    <xf numFmtId="0" fontId="49" fillId="0" borderId="0" xfId="244" applyFill="1" applyProtection="1"/>
    <xf numFmtId="0" fontId="0" fillId="0" borderId="2" xfId="0" applyFill="1" applyBorder="1" applyProtection="1"/>
    <xf numFmtId="0" fontId="48" fillId="0" borderId="2" xfId="0" applyFont="1" applyFill="1" applyBorder="1" applyProtection="1"/>
    <xf numFmtId="173" fontId="7" fillId="0" borderId="0" xfId="0" applyNumberFormat="1" applyFont="1" applyFill="1" applyBorder="1"/>
    <xf numFmtId="173"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73" fontId="7" fillId="0" borderId="0" xfId="0" applyNumberFormat="1" applyFont="1" applyFill="1" applyBorder="1" applyAlignment="1">
      <alignment horizontal="left" indent="1"/>
    </xf>
    <xf numFmtId="173" fontId="4" fillId="0" borderId="0" xfId="0" applyNumberFormat="1" applyFont="1" applyFill="1" applyBorder="1"/>
    <xf numFmtId="173" fontId="7" fillId="0" borderId="0" xfId="0" applyNumberFormat="1" applyFont="1" applyFill="1" applyBorder="1" applyAlignment="1" applyProtection="1">
      <alignment horizontal="right"/>
      <protection locked="0"/>
    </xf>
    <xf numFmtId="179"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1" fontId="4" fillId="0" borderId="1" xfId="1" applyNumberFormat="1" applyFont="1" applyFill="1" applyBorder="1" applyAlignment="1" applyProtection="1">
      <alignment horizontal="center"/>
    </xf>
    <xf numFmtId="0" fontId="4" fillId="0" borderId="0" xfId="1" applyFont="1" applyFill="1" applyBorder="1" applyAlignment="1" applyProtection="1"/>
    <xf numFmtId="3" fontId="4" fillId="0" borderId="0" xfId="1" applyNumberFormat="1" applyFont="1" applyFill="1" applyBorder="1" applyAlignment="1" applyProtection="1">
      <alignment horizontal="center"/>
    </xf>
    <xf numFmtId="0" fontId="4" fillId="0" borderId="0" xfId="1" applyFont="1" applyFill="1" applyBorder="1" applyAlignment="1" applyProtection="1">
      <alignment horizontal="left" indent="1"/>
    </xf>
    <xf numFmtId="0" fontId="4" fillId="0" borderId="0" xfId="1" applyFont="1" applyFill="1" applyBorder="1" applyAlignment="1" applyProtection="1">
      <alignment horizontal="center"/>
    </xf>
    <xf numFmtId="0" fontId="4" fillId="0" borderId="2" xfId="1" applyFont="1" applyFill="1" applyBorder="1" applyAlignment="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4" fillId="0" borderId="0" xfId="2" applyFont="1" applyFill="1" applyBorder="1" applyAlignment="1"/>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0" fontId="4" fillId="0" borderId="1" xfId="0" applyFont="1" applyFill="1" applyBorder="1" applyAlignment="1" applyProtection="1">
      <alignment horizontal="center"/>
    </xf>
    <xf numFmtId="0" fontId="4" fillId="0" borderId="0" xfId="242" applyFont="1" applyFill="1" applyBorder="1" applyProtection="1"/>
    <xf numFmtId="3" fontId="4" fillId="0" borderId="0" xfId="242" applyNumberFormat="1" applyFont="1" applyFill="1" applyBorder="1" applyAlignment="1" applyProtection="1">
      <alignment horizontal="center"/>
    </xf>
    <xf numFmtId="166"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ont="1" applyFill="1" applyProtection="1"/>
    <xf numFmtId="0" fontId="0" fillId="0" borderId="0" xfId="0" applyFill="1" applyBorder="1" applyProtection="1"/>
    <xf numFmtId="0" fontId="4" fillId="0" borderId="2" xfId="3" applyFont="1" applyFill="1" applyBorder="1" applyAlignment="1" applyProtection="1">
      <alignment horizontal="center"/>
    </xf>
    <xf numFmtId="0" fontId="4" fillId="0" borderId="0" xfId="2" applyFont="1" applyFill="1" applyBorder="1" applyProtection="1"/>
    <xf numFmtId="0" fontId="4" fillId="0" borderId="0" xfId="2" applyFont="1" applyFill="1" applyBorder="1" applyAlignment="1" applyProtection="1">
      <alignment horizontal="centerContinuous"/>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7" fillId="0" borderId="0" xfId="5" applyFont="1" applyFill="1" applyBorder="1" applyAlignment="1"/>
    <xf numFmtId="0" fontId="4" fillId="0" borderId="0" xfId="6" applyFont="1" applyFill="1" applyBorder="1" applyAlignment="1">
      <alignment horizontal="center"/>
    </xf>
    <xf numFmtId="0" fontId="7" fillId="0" borderId="0" xfId="4" applyFont="1" applyFill="1" applyBorder="1"/>
    <xf numFmtId="173" fontId="7" fillId="0" borderId="0" xfId="237" applyNumberFormat="1" applyFont="1" applyFill="1" applyBorder="1" applyAlignment="1"/>
    <xf numFmtId="173" fontId="7" fillId="0" borderId="0" xfId="237" applyNumberFormat="1" applyFont="1" applyFill="1" applyBorder="1" applyAlignment="1">
      <alignment horizontal="center"/>
    </xf>
    <xf numFmtId="173" fontId="7" fillId="0" borderId="0" xfId="237" applyNumberFormat="1" applyFont="1" applyFill="1" applyBorder="1"/>
    <xf numFmtId="0" fontId="7" fillId="0" borderId="0" xfId="237" applyFont="1" applyFill="1" applyBorder="1" applyProtection="1"/>
    <xf numFmtId="0" fontId="7" fillId="0" borderId="0" xfId="237" applyFont="1" applyFill="1" applyBorder="1" applyAlignment="1" applyProtection="1">
      <alignment horizontal="center"/>
    </xf>
    <xf numFmtId="173" fontId="7" fillId="0" borderId="0" xfId="0" applyNumberFormat="1" applyFont="1" applyFill="1" applyAlignment="1" applyProtection="1">
      <alignment horizontal="right"/>
      <protection locked="0"/>
    </xf>
    <xf numFmtId="177" fontId="6" fillId="0" borderId="0" xfId="2" applyNumberFormat="1" applyFont="1" applyFill="1" applyAlignment="1" applyProtection="1">
      <alignment horizontal="right"/>
      <protection locked="0"/>
    </xf>
    <xf numFmtId="0" fontId="0" fillId="0" borderId="0" xfId="0" applyFill="1" applyAlignment="1">
      <alignment vertical="top"/>
    </xf>
    <xf numFmtId="0" fontId="4" fillId="0" borderId="0" xfId="243" applyFont="1" applyFill="1" applyBorder="1" applyAlignment="1">
      <alignment horizontal="center" vertical="center"/>
    </xf>
    <xf numFmtId="166" fontId="4" fillId="0" borderId="0" xfId="6" applyNumberFormat="1" applyFont="1" applyFill="1" applyAlignment="1">
      <alignment horizontal="right"/>
    </xf>
    <xf numFmtId="166" fontId="6" fillId="0" borderId="0" xfId="6" applyNumberFormat="1" applyFont="1" applyFill="1"/>
    <xf numFmtId="166" fontId="4" fillId="0" borderId="0" xfId="6" applyNumberFormat="1" applyFont="1" applyFill="1" applyAlignment="1"/>
    <xf numFmtId="166" fontId="0" fillId="0" borderId="0" xfId="0" applyNumberFormat="1" applyFill="1"/>
    <xf numFmtId="167" fontId="0" fillId="0" borderId="0" xfId="0" applyNumberFormat="1" applyFill="1"/>
    <xf numFmtId="0" fontId="4" fillId="0" borderId="0" xfId="6" applyFont="1" applyFill="1" applyBorder="1"/>
    <xf numFmtId="0" fontId="4" fillId="0" borderId="0" xfId="6" applyFont="1" applyFill="1" applyBorder="1" applyAlignment="1"/>
    <xf numFmtId="183"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86" fontId="48" fillId="0" borderId="0" xfId="0" applyNumberFormat="1" applyFont="1" applyFill="1" applyBorder="1" applyAlignment="1">
      <alignment horizontal="right" vertical="center"/>
    </xf>
    <xf numFmtId="186" fontId="48" fillId="0" borderId="0" xfId="0" applyNumberFormat="1" applyFont="1" applyFill="1" applyBorder="1" applyAlignment="1">
      <alignment horizontal="right"/>
    </xf>
    <xf numFmtId="186" fontId="59" fillId="0" borderId="0" xfId="0" applyNumberFormat="1" applyFont="1" applyFill="1" applyBorder="1" applyAlignment="1">
      <alignment horizontal="right"/>
    </xf>
    <xf numFmtId="185" fontId="59" fillId="0" borderId="0" xfId="0" applyNumberFormat="1" applyFont="1" applyFill="1" applyAlignment="1">
      <alignment horizontal="right"/>
    </xf>
    <xf numFmtId="185" fontId="48" fillId="0" borderId="0" xfId="0" applyNumberFormat="1" applyFont="1" applyFill="1" applyAlignment="1">
      <alignment horizontal="right"/>
    </xf>
    <xf numFmtId="0" fontId="4" fillId="0" borderId="0" xfId="0" applyFont="1" applyFill="1" applyAlignment="1">
      <alignment vertical="center"/>
    </xf>
    <xf numFmtId="0" fontId="0" fillId="0" borderId="0" xfId="0" applyFont="1" applyFill="1"/>
    <xf numFmtId="0" fontId="48" fillId="0" borderId="0" xfId="0" applyFont="1" applyFill="1" applyAlignment="1"/>
    <xf numFmtId="173" fontId="4" fillId="0" borderId="0" xfId="0" applyNumberFormat="1" applyFont="1" applyFill="1" applyAlignment="1">
      <alignment horizontal="right" wrapText="1"/>
    </xf>
    <xf numFmtId="173" fontId="48" fillId="0" borderId="0" xfId="0" applyNumberFormat="1" applyFont="1" applyFill="1" applyAlignment="1">
      <alignment horizontal="right"/>
    </xf>
    <xf numFmtId="0" fontId="4" fillId="0" borderId="1" xfId="1" applyFont="1" applyFill="1" applyBorder="1" applyAlignment="1" applyProtection="1">
      <alignment horizont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6" fontId="48" fillId="0" borderId="0" xfId="0" applyNumberFormat="1" applyFont="1" applyFill="1" applyAlignment="1">
      <alignment horizontal="right"/>
    </xf>
    <xf numFmtId="185" fontId="6" fillId="0" borderId="0" xfId="2" applyNumberFormat="1" applyFont="1" applyFill="1" applyAlignment="1" applyProtection="1">
      <alignment horizontal="right"/>
      <protection locked="0"/>
    </xf>
    <xf numFmtId="185" fontId="7" fillId="0" borderId="0" xfId="239" applyNumberFormat="1" applyFont="1" applyFill="1" applyBorder="1" applyAlignment="1" applyProtection="1">
      <alignment horizontal="right" vertical="center"/>
      <protection locked="0"/>
    </xf>
    <xf numFmtId="185" fontId="4" fillId="0" borderId="0" xfId="238" applyNumberFormat="1" applyFont="1" applyFill="1" applyAlignment="1" applyProtection="1">
      <alignment horizontal="right"/>
      <protection locked="0"/>
    </xf>
    <xf numFmtId="185" fontId="48" fillId="0" borderId="0" xfId="0" applyNumberFormat="1" applyFont="1" applyFill="1"/>
    <xf numFmtId="0" fontId="55" fillId="0" borderId="0" xfId="0" applyFont="1" applyFill="1" applyAlignment="1">
      <alignment horizontal="left" vertical="center"/>
    </xf>
    <xf numFmtId="185" fontId="56" fillId="0" borderId="0" xfId="0" applyNumberFormat="1" applyFont="1" applyFill="1" applyAlignment="1">
      <alignment vertical="center"/>
    </xf>
    <xf numFmtId="166" fontId="56" fillId="0" borderId="0" xfId="0" applyNumberFormat="1" applyFont="1" applyFill="1" applyAlignment="1">
      <alignment vertical="center"/>
    </xf>
    <xf numFmtId="0" fontId="48" fillId="0" borderId="12" xfId="0" applyFont="1" applyFill="1" applyBorder="1" applyAlignment="1">
      <alignment vertical="top" wrapText="1"/>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xf>
    <xf numFmtId="0" fontId="48" fillId="0" borderId="0" xfId="0" applyFont="1" applyFill="1" applyProtection="1"/>
    <xf numFmtId="0" fontId="4" fillId="0" borderId="0" xfId="1" applyFont="1" applyFill="1" applyBorder="1" applyAlignment="1" applyProtection="1">
      <alignment horizontal="left"/>
    </xf>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3" applyFont="1" applyFill="1" applyBorder="1" applyAlignment="1">
      <alignment horizontal="center"/>
    </xf>
    <xf numFmtId="0" fontId="48" fillId="0" borderId="0" xfId="0" applyFont="1" applyFill="1"/>
    <xf numFmtId="0" fontId="5" fillId="0" borderId="0" xfId="2" applyFont="1" applyFill="1" applyBorder="1" applyAlignment="1">
      <alignment horizontal="left"/>
    </xf>
    <xf numFmtId="0" fontId="7" fillId="0" borderId="0" xfId="7" applyFont="1" applyFill="1" applyBorder="1" applyAlignment="1">
      <alignment horizontal="left"/>
    </xf>
    <xf numFmtId="0" fontId="48" fillId="0" borderId="12" xfId="0" applyFont="1" applyFill="1" applyBorder="1" applyAlignment="1">
      <alignment vertical="top"/>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pplyProtection="1">
      <alignment horizontal="left"/>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xf>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175" fontId="7" fillId="0" borderId="0" xfId="0" applyNumberFormat="1" applyFont="1" applyFill="1" applyBorder="1" applyAlignment="1">
      <alignment horizontal="left" wrapText="1"/>
    </xf>
    <xf numFmtId="173" fontId="7" fillId="0" borderId="0" xfId="237" applyNumberFormat="1" applyFont="1" applyFill="1" applyBorder="1" applyAlignment="1">
      <alignment horizontal="left"/>
    </xf>
    <xf numFmtId="0" fontId="7" fillId="0" borderId="0" xfId="237" applyFont="1" applyFill="1" applyBorder="1" applyAlignment="1">
      <alignment horizontal="left"/>
    </xf>
    <xf numFmtId="0" fontId="7" fillId="0" borderId="0" xfId="237" applyFont="1" applyFill="1" applyBorder="1" applyAlignment="1" applyProtection="1">
      <alignment horizontal="left"/>
    </xf>
    <xf numFmtId="0" fontId="4" fillId="0" borderId="0" xfId="3" applyFont="1" applyFill="1" applyBorder="1" applyAlignment="1" applyProtection="1">
      <alignment horizontal="left" vertical="center"/>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237" applyFont="1" applyFill="1" applyBorder="1" applyAlignment="1">
      <alignment horizontal="left"/>
    </xf>
    <xf numFmtId="0" fontId="7" fillId="0" borderId="0" xfId="243" applyFont="1" applyFill="1" applyBorder="1" applyAlignment="1">
      <alignment horizontal="left"/>
    </xf>
    <xf numFmtId="173" fontId="7" fillId="0" borderId="0" xfId="0" applyNumberFormat="1" applyFont="1" applyFill="1" applyBorder="1" applyAlignment="1">
      <alignment horizontal="left"/>
    </xf>
    <xf numFmtId="0" fontId="4" fillId="0" borderId="0" xfId="6" applyFont="1" applyFill="1" applyBorder="1" applyAlignment="1">
      <alignment horizontal="left"/>
    </xf>
    <xf numFmtId="0" fontId="48" fillId="0" borderId="2" xfId="0" applyFont="1" applyFill="1" applyBorder="1" applyAlignment="1">
      <alignment vertical="top" wrapText="1"/>
    </xf>
    <xf numFmtId="0" fontId="48" fillId="0" borderId="2" xfId="0" applyFont="1" applyFill="1" applyBorder="1" applyAlignment="1">
      <alignment vertical="top"/>
    </xf>
    <xf numFmtId="0" fontId="4" fillId="0" borderId="13" xfId="3" applyNumberFormat="1" applyFont="1" applyFill="1" applyBorder="1" applyAlignment="1">
      <alignment horizontal="center"/>
    </xf>
    <xf numFmtId="0" fontId="4" fillId="0" borderId="12" xfId="3" applyNumberFormat="1" applyFont="1" applyFill="1" applyBorder="1" applyAlignment="1">
      <alignment horizontal="center"/>
    </xf>
    <xf numFmtId="166" fontId="48" fillId="0" borderId="0" xfId="0" applyNumberFormat="1" applyFont="1" applyFill="1" applyAlignment="1">
      <alignment horizontal="right"/>
    </xf>
    <xf numFmtId="0" fontId="4" fillId="0" borderId="14" xfId="3" applyNumberFormat="1" applyFont="1" applyFill="1" applyBorder="1" applyAlignment="1">
      <alignment horizontal="center"/>
    </xf>
    <xf numFmtId="185" fontId="4" fillId="0" borderId="0" xfId="2" applyNumberFormat="1" applyFont="1" applyFill="1" applyAlignment="1" applyProtection="1">
      <alignment horizontal="right"/>
      <protection locked="0"/>
    </xf>
    <xf numFmtId="185" fontId="4" fillId="0" borderId="2" xfId="2" applyNumberFormat="1" applyFont="1" applyFill="1" applyBorder="1" applyAlignment="1" applyProtection="1">
      <alignment horizontal="right"/>
      <protection locked="0"/>
    </xf>
    <xf numFmtId="189" fontId="4" fillId="0" borderId="0" xfId="2" applyNumberFormat="1" applyFont="1" applyFill="1" applyAlignment="1" applyProtection="1">
      <alignment horizontal="right"/>
      <protection locked="0"/>
    </xf>
    <xf numFmtId="189" fontId="4" fillId="0" borderId="0" xfId="2" applyNumberFormat="1" applyFont="1" applyFill="1" applyBorder="1" applyAlignment="1" applyProtection="1">
      <alignment horizontal="right"/>
      <protection locked="0"/>
    </xf>
    <xf numFmtId="190" fontId="4" fillId="0" borderId="0" xfId="2" applyNumberFormat="1" applyFont="1" applyFill="1" applyAlignment="1" applyProtection="1">
      <alignment horizontal="right"/>
      <protection locked="0"/>
    </xf>
    <xf numFmtId="185" fontId="4" fillId="0" borderId="0" xfId="2" applyNumberFormat="1" applyFont="1" applyFill="1" applyBorder="1" applyAlignment="1" applyProtection="1">
      <alignment horizontal="right"/>
      <protection locked="0"/>
    </xf>
    <xf numFmtId="191" fontId="4" fillId="0" borderId="0" xfId="2" applyNumberFormat="1" applyFont="1" applyFill="1" applyAlignment="1" applyProtection="1">
      <alignment horizontal="right"/>
      <protection locked="0"/>
    </xf>
    <xf numFmtId="191" fontId="4" fillId="0" borderId="0" xfId="2" applyNumberFormat="1" applyFont="1" applyFill="1" applyBorder="1" applyAlignment="1" applyProtection="1">
      <alignment horizontal="right"/>
      <protection locked="0"/>
    </xf>
    <xf numFmtId="191" fontId="4" fillId="0" borderId="0" xfId="2" applyNumberFormat="1" applyFont="1" applyFill="1" applyBorder="1" applyAlignment="1">
      <alignment vertical="center"/>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84" fontId="4" fillId="0" borderId="0" xfId="0" applyNumberFormat="1" applyFont="1" applyFill="1" applyAlignment="1" applyProtection="1">
      <alignment horizontal="right" vertical="center"/>
      <protection locked="0"/>
    </xf>
    <xf numFmtId="0" fontId="57"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84" fontId="4" fillId="0" borderId="2" xfId="0" applyNumberFormat="1" applyFont="1" applyFill="1" applyBorder="1" applyAlignment="1" applyProtection="1">
      <alignment horizontal="right" vertical="center"/>
      <protection locked="0"/>
    </xf>
    <xf numFmtId="184"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84" fontId="4" fillId="0" borderId="12" xfId="0" applyNumberFormat="1" applyFont="1" applyFill="1" applyBorder="1" applyAlignment="1" applyProtection="1">
      <alignment horizontal="right" vertical="center"/>
      <protection locked="0"/>
    </xf>
    <xf numFmtId="0" fontId="48" fillId="0" borderId="0" xfId="0" applyFont="1" applyFill="1" applyBorder="1" applyProtection="1"/>
    <xf numFmtId="185" fontId="6" fillId="0" borderId="0" xfId="2" applyNumberFormat="1" applyFont="1" applyFill="1" applyProtection="1">
      <protection locked="0"/>
    </xf>
    <xf numFmtId="185" fontId="0" fillId="0" borderId="0" xfId="0" applyNumberFormat="1" applyFill="1" applyProtection="1">
      <protection locked="0"/>
    </xf>
    <xf numFmtId="185" fontId="4" fillId="0" borderId="0" xfId="0" applyNumberFormat="1" applyFont="1" applyFill="1" applyBorder="1" applyAlignment="1">
      <alignment horizontal="right" vertical="center"/>
    </xf>
    <xf numFmtId="185" fontId="7" fillId="0" borderId="0" xfId="0" applyNumberFormat="1" applyFont="1" applyFill="1" applyAlignment="1">
      <alignment horizontal="right" vertical="center"/>
    </xf>
    <xf numFmtId="185" fontId="48" fillId="0" borderId="0" xfId="0" applyNumberFormat="1" applyFont="1" applyFill="1" applyAlignment="1">
      <alignment horizontal="right" vertical="center"/>
    </xf>
    <xf numFmtId="185" fontId="48" fillId="0" borderId="0" xfId="0" applyNumberFormat="1" applyFont="1" applyFill="1" applyBorder="1" applyAlignment="1">
      <alignment horizontal="right"/>
    </xf>
    <xf numFmtId="185" fontId="48" fillId="0" borderId="0" xfId="0" applyNumberFormat="1" applyFont="1" applyFill="1" applyAlignment="1" applyProtection="1">
      <alignment horizontal="right"/>
      <protection locked="0"/>
    </xf>
    <xf numFmtId="185" fontId="48" fillId="0" borderId="0" xfId="0" applyNumberFormat="1" applyFont="1" applyFill="1" applyProtection="1">
      <protection locked="0"/>
    </xf>
    <xf numFmtId="190" fontId="48" fillId="0" borderId="0" xfId="0" applyNumberFormat="1" applyFont="1" applyFill="1" applyAlignment="1" applyProtection="1">
      <alignment horizontal="right"/>
      <protection locked="0"/>
    </xf>
    <xf numFmtId="190" fontId="6" fillId="0" borderId="0" xfId="2" applyNumberFormat="1" applyFont="1" applyFill="1" applyAlignment="1" applyProtection="1">
      <alignment horizontal="right"/>
      <protection locked="0"/>
    </xf>
    <xf numFmtId="190" fontId="4" fillId="0" borderId="0" xfId="6" applyNumberFormat="1" applyFont="1" applyFill="1" applyBorder="1" applyAlignment="1" applyProtection="1">
      <alignment horizontal="right"/>
      <protection locked="0"/>
    </xf>
    <xf numFmtId="0" fontId="48" fillId="0" borderId="1" xfId="0" applyFont="1" applyFill="1" applyBorder="1"/>
    <xf numFmtId="185" fontId="7" fillId="0" borderId="0" xfId="4" applyNumberFormat="1" applyFont="1" applyFill="1" applyBorder="1"/>
    <xf numFmtId="0" fontId="48" fillId="0" borderId="1" xfId="0" applyFont="1" applyFill="1" applyBorder="1" applyProtection="1"/>
    <xf numFmtId="0" fontId="48" fillId="0" borderId="1" xfId="0" applyFont="1" applyFill="1" applyBorder="1" applyProtection="1">
      <protection locked="0"/>
    </xf>
    <xf numFmtId="180" fontId="4" fillId="0" borderId="0" xfId="0" applyNumberFormat="1" applyFont="1" applyFill="1" applyAlignment="1">
      <alignment horizontal="right" vertical="center" wrapText="1"/>
    </xf>
    <xf numFmtId="170" fontId="4" fillId="0" borderId="0" xfId="0" applyNumberFormat="1" applyFont="1" applyFill="1" applyAlignment="1">
      <alignment horizontal="right" vertical="center" wrapText="1"/>
    </xf>
    <xf numFmtId="0" fontId="0" fillId="0" borderId="0" xfId="0" applyFill="1" applyAlignment="1">
      <alignment wrapText="1"/>
    </xf>
    <xf numFmtId="0" fontId="7" fillId="0" borderId="0" xfId="238" applyFont="1" applyFill="1" applyBorder="1"/>
    <xf numFmtId="0" fontId="4" fillId="0" borderId="0" xfId="238" applyFont="1" applyFill="1" applyBorder="1" applyAlignment="1">
      <alignment wrapText="1"/>
    </xf>
    <xf numFmtId="0" fontId="48" fillId="0" borderId="12" xfId="0" applyFont="1" applyFill="1" applyBorder="1" applyAlignment="1">
      <alignment horizontal="left" vertical="top" wrapText="1"/>
    </xf>
    <xf numFmtId="185" fontId="6" fillId="0" borderId="0" xfId="3" applyNumberFormat="1" applyFont="1" applyFill="1" applyProtection="1">
      <protection locked="0"/>
    </xf>
    <xf numFmtId="0" fontId="4" fillId="0" borderId="17" xfId="0" applyFont="1" applyFill="1" applyBorder="1"/>
    <xf numFmtId="185" fontId="57" fillId="0" borderId="0" xfId="0" applyNumberFormat="1" applyFont="1" applyFill="1" applyProtection="1">
      <protection locked="0"/>
    </xf>
    <xf numFmtId="185" fontId="6" fillId="0" borderId="0" xfId="2" applyNumberFormat="1" applyFont="1" applyFill="1" applyBorder="1" applyAlignment="1" applyProtection="1">
      <alignment horizontal="right"/>
      <protection locked="0"/>
    </xf>
    <xf numFmtId="192" fontId="7" fillId="0" borderId="0" xfId="237" applyNumberFormat="1" applyFont="1" applyFill="1" applyBorder="1" applyAlignment="1">
      <alignment horizontal="left"/>
    </xf>
    <xf numFmtId="170" fontId="4" fillId="0" borderId="0" xfId="2" applyNumberFormat="1" applyFont="1" applyFill="1" applyAlignment="1" applyProtection="1">
      <alignment horizontal="right"/>
      <protection locked="0"/>
    </xf>
    <xf numFmtId="170" fontId="4" fillId="0" borderId="0" xfId="2" applyNumberFormat="1" applyFont="1" applyFill="1" applyBorder="1" applyAlignment="1" applyProtection="1">
      <alignment horizontal="right"/>
      <protection locked="0"/>
    </xf>
    <xf numFmtId="192" fontId="4" fillId="0" borderId="0" xfId="238" applyNumberFormat="1" applyFont="1" applyFill="1" applyAlignment="1" applyProtection="1">
      <alignment horizontal="right"/>
      <protection locked="0"/>
    </xf>
    <xf numFmtId="192" fontId="7" fillId="0" borderId="0" xfId="239" applyNumberFormat="1" applyFont="1" applyFill="1" applyBorder="1" applyAlignment="1" applyProtection="1">
      <alignment horizontal="right" vertical="center"/>
      <protection locked="0"/>
    </xf>
    <xf numFmtId="192" fontId="4" fillId="0" borderId="0" xfId="2" applyNumberFormat="1" applyFont="1" applyFill="1" applyAlignment="1" applyProtection="1">
      <alignment horizontal="right"/>
      <protection locked="0"/>
    </xf>
    <xf numFmtId="192" fontId="4" fillId="0" borderId="0" xfId="2" applyNumberFormat="1" applyFont="1" applyFill="1" applyBorder="1" applyAlignment="1" applyProtection="1">
      <alignment horizontal="right"/>
      <protection locked="0"/>
    </xf>
    <xf numFmtId="193" fontId="7" fillId="0" borderId="0" xfId="239" applyNumberFormat="1" applyFont="1" applyFill="1" applyBorder="1" applyAlignment="1" applyProtection="1">
      <alignment horizontal="right" vertical="center"/>
      <protection locked="0"/>
    </xf>
    <xf numFmtId="194"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8" fillId="0" borderId="0" xfId="0" applyFont="1" applyFill="1" applyBorder="1" applyAlignment="1">
      <alignment horizontal="left" vertical="top" wrapText="1"/>
    </xf>
    <xf numFmtId="195" fontId="6" fillId="0" borderId="0" xfId="2" applyNumberFormat="1" applyFont="1" applyFill="1" applyAlignment="1" applyProtection="1">
      <alignment horizontal="right"/>
      <protection locked="0"/>
    </xf>
    <xf numFmtId="0" fontId="7" fillId="0" borderId="0" xfId="0" applyFont="1" applyFill="1" applyBorder="1" applyAlignment="1">
      <alignment horizontal="center" vertical="center"/>
    </xf>
    <xf numFmtId="166" fontId="48" fillId="0" borderId="0" xfId="0" applyNumberFormat="1" applyFont="1" applyFill="1" applyBorder="1" applyAlignment="1">
      <alignment horizontal="right"/>
    </xf>
    <xf numFmtId="185" fontId="4" fillId="0" borderId="0" xfId="0" applyNumberFormat="1" applyFont="1" applyFill="1" applyBorder="1" applyAlignment="1" applyProtection="1">
      <alignment horizontal="right"/>
      <protection locked="0"/>
    </xf>
    <xf numFmtId="0" fontId="48" fillId="0" borderId="17" xfId="0" applyFont="1" applyFill="1" applyBorder="1"/>
  </cellXfs>
  <cellStyles count="324">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2026</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topLeftCell="A4" workbookViewId="0">
      <selection activeCell="C19" sqref="C19"/>
    </sheetView>
  </sheetViews>
  <sheetFormatPr baseColWidth="10" defaultColWidth="11" defaultRowHeight="12.75"/>
  <cols>
    <col min="1" max="1" width="64.625" style="22" customWidth="1"/>
    <col min="2" max="2" width="5" style="22" customWidth="1"/>
    <col min="3" max="3" width="28.5" style="22" customWidth="1"/>
    <col min="4" max="16384" width="11" style="22"/>
  </cols>
  <sheetData>
    <row r="1" spans="1:3" ht="58.5" customHeight="1">
      <c r="A1" s="21" t="s">
        <v>269</v>
      </c>
      <c r="B1" s="25"/>
      <c r="C1" s="23" t="s">
        <v>268</v>
      </c>
    </row>
    <row r="2" spans="1:3">
      <c r="B2" s="25"/>
    </row>
    <row r="3" spans="1:3">
      <c r="A3" s="91" t="s">
        <v>349</v>
      </c>
      <c r="B3" s="25"/>
      <c r="C3" s="92" t="s">
        <v>272</v>
      </c>
    </row>
    <row r="4" spans="1:3">
      <c r="B4" s="25"/>
      <c r="C4" s="24" t="s">
        <v>253</v>
      </c>
    </row>
    <row r="5" spans="1:3">
      <c r="B5" s="25"/>
      <c r="C5" s="24" t="s">
        <v>257</v>
      </c>
    </row>
    <row r="6" spans="1:3">
      <c r="B6" s="25"/>
      <c r="C6" s="24" t="s">
        <v>254</v>
      </c>
    </row>
    <row r="7" spans="1:3">
      <c r="B7" s="25"/>
      <c r="C7" s="24" t="s">
        <v>256</v>
      </c>
    </row>
    <row r="8" spans="1:3">
      <c r="B8" s="25"/>
      <c r="C8" s="24" t="s">
        <v>203</v>
      </c>
    </row>
    <row r="9" spans="1:3">
      <c r="B9" s="25"/>
      <c r="C9" s="24" t="s">
        <v>47</v>
      </c>
    </row>
    <row r="10" spans="1:3">
      <c r="B10" s="25"/>
      <c r="C10" s="24" t="s">
        <v>258</v>
      </c>
    </row>
    <row r="11" spans="1:3">
      <c r="B11" s="25"/>
      <c r="C11" s="24" t="s">
        <v>255</v>
      </c>
    </row>
    <row r="12" spans="1:3">
      <c r="B12" s="25"/>
      <c r="C12" s="24" t="s">
        <v>259</v>
      </c>
    </row>
    <row r="13" spans="1:3">
      <c r="B13" s="25"/>
      <c r="C13" s="24" t="s">
        <v>260</v>
      </c>
    </row>
    <row r="14" spans="1:3">
      <c r="B14" s="25"/>
      <c r="C14" s="24" t="s">
        <v>261</v>
      </c>
    </row>
    <row r="15" spans="1:3">
      <c r="B15" s="25"/>
      <c r="C15" s="24" t="s">
        <v>262</v>
      </c>
    </row>
    <row r="16" spans="1:3">
      <c r="B16" s="25"/>
      <c r="C16" s="24" t="s">
        <v>273</v>
      </c>
    </row>
    <row r="17" spans="2:6">
      <c r="B17" s="25"/>
      <c r="C17" s="24" t="s">
        <v>263</v>
      </c>
    </row>
    <row r="18" spans="2:6">
      <c r="B18" s="25"/>
      <c r="C18" s="24" t="s">
        <v>264</v>
      </c>
    </row>
    <row r="19" spans="2:6">
      <c r="B19" s="25"/>
      <c r="C19" s="24" t="s">
        <v>266</v>
      </c>
    </row>
    <row r="20" spans="2:6">
      <c r="B20" s="25"/>
      <c r="C20" s="24" t="s">
        <v>271</v>
      </c>
    </row>
    <row r="21" spans="2:6">
      <c r="B21" s="25"/>
      <c r="C21" s="24" t="s">
        <v>265</v>
      </c>
    </row>
    <row r="22" spans="2:6">
      <c r="B22" s="25"/>
      <c r="C22" s="24" t="s">
        <v>267</v>
      </c>
    </row>
    <row r="23" spans="2:6">
      <c r="B23" s="25"/>
    </row>
    <row r="24" spans="2:6">
      <c r="B24" s="25"/>
      <c r="C24" s="85"/>
      <c r="D24" s="85"/>
      <c r="E24" s="85"/>
      <c r="F24" s="85"/>
    </row>
    <row r="25" spans="2:6">
      <c r="B25" s="25"/>
      <c r="C25" s="85"/>
      <c r="D25" s="85"/>
      <c r="E25" s="85"/>
      <c r="F25" s="85"/>
    </row>
    <row r="26" spans="2:6">
      <c r="B26" s="25"/>
      <c r="C26" s="86"/>
      <c r="D26" s="86"/>
      <c r="E26" s="85"/>
      <c r="F26" s="85"/>
    </row>
    <row r="27" spans="2:6">
      <c r="B27" s="25"/>
      <c r="C27" s="86"/>
      <c r="D27" s="86"/>
      <c r="E27" s="85"/>
      <c r="F27" s="85"/>
    </row>
    <row r="28" spans="2:6">
      <c r="B28" s="25"/>
      <c r="C28" s="85"/>
      <c r="D28" s="85"/>
      <c r="E28" s="85"/>
      <c r="F28" s="85"/>
    </row>
    <row r="29" spans="2:6">
      <c r="B29" s="25"/>
      <c r="C29" s="85"/>
      <c r="D29" s="85"/>
      <c r="E29" s="85"/>
      <c r="F29" s="85"/>
    </row>
    <row r="30" spans="2:6">
      <c r="B30" s="25"/>
    </row>
    <row r="31" spans="2:6">
      <c r="B31" s="25"/>
      <c r="C31" s="24" t="s">
        <v>270</v>
      </c>
    </row>
    <row r="32" spans="2:6">
      <c r="B32" s="25"/>
    </row>
    <row r="33" spans="2:2">
      <c r="B33" s="25"/>
    </row>
    <row r="34" spans="2:2">
      <c r="B34" s="25"/>
    </row>
    <row r="35" spans="2:2">
      <c r="B35" s="25"/>
    </row>
    <row r="36" spans="2:2">
      <c r="B36" s="25"/>
    </row>
    <row r="37" spans="2:2">
      <c r="B37" s="25"/>
    </row>
    <row r="38" spans="2:2">
      <c r="B38" s="25"/>
    </row>
    <row r="39" spans="2:2">
      <c r="B39" s="25"/>
    </row>
    <row r="40" spans="2:2">
      <c r="B40" s="26"/>
    </row>
    <row r="41" spans="2:2">
      <c r="B41" s="26"/>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26">
      <c r="A1" s="20" t="s">
        <v>268</v>
      </c>
      <c r="B1" s="28"/>
      <c r="C1" s="28"/>
      <c r="D1" s="28"/>
      <c r="E1" s="28"/>
      <c r="F1" s="28"/>
      <c r="G1" s="28"/>
      <c r="H1" s="28"/>
      <c r="I1" s="29"/>
      <c r="J1" s="29"/>
      <c r="K1" s="29"/>
      <c r="L1" s="30"/>
      <c r="M1" s="28"/>
      <c r="N1" s="28"/>
      <c r="O1" s="28"/>
      <c r="P1" s="28"/>
    </row>
    <row r="2" spans="1:26">
      <c r="A2" s="158" t="s">
        <v>21</v>
      </c>
      <c r="B2" s="159" t="s">
        <v>22</v>
      </c>
      <c r="C2" s="160" t="s">
        <v>337</v>
      </c>
      <c r="D2" s="160"/>
      <c r="E2" s="160"/>
      <c r="F2" s="160"/>
      <c r="G2" s="160"/>
      <c r="H2" s="160"/>
      <c r="I2" s="161"/>
      <c r="J2" s="161"/>
      <c r="K2" s="161"/>
      <c r="L2" s="160"/>
      <c r="M2" s="160"/>
      <c r="N2" s="160"/>
      <c r="O2" s="160"/>
      <c r="P2" s="160"/>
    </row>
    <row r="3" spans="1:2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26">
      <c r="A4" s="179" t="s">
        <v>78</v>
      </c>
      <c r="B4" s="179"/>
      <c r="C4" s="179"/>
      <c r="D4" s="179"/>
      <c r="E4" s="179"/>
      <c r="F4" s="179"/>
      <c r="G4" s="179"/>
      <c r="H4" s="179"/>
      <c r="I4" s="179"/>
      <c r="J4" s="179"/>
      <c r="K4" s="179"/>
      <c r="L4" s="179"/>
      <c r="M4" s="179"/>
      <c r="N4" s="179"/>
      <c r="O4" s="179"/>
      <c r="P4" s="179"/>
    </row>
    <row r="5" spans="1:26">
      <c r="A5" s="107" t="s">
        <v>79</v>
      </c>
      <c r="B5" s="108" t="s">
        <v>80</v>
      </c>
      <c r="C5" s="226" t="s">
        <v>25</v>
      </c>
      <c r="D5" s="226" t="s">
        <v>25</v>
      </c>
      <c r="E5" s="226" t="s">
        <v>25</v>
      </c>
      <c r="F5" s="226" t="s">
        <v>25</v>
      </c>
      <c r="G5" s="226" t="s">
        <v>25</v>
      </c>
      <c r="H5" s="226" t="s">
        <v>25</v>
      </c>
      <c r="I5" s="226" t="s">
        <v>25</v>
      </c>
      <c r="J5" s="226" t="s">
        <v>25</v>
      </c>
      <c r="K5" s="226" t="s">
        <v>25</v>
      </c>
      <c r="L5" s="226" t="s">
        <v>25</v>
      </c>
      <c r="M5" s="226" t="s">
        <v>25</v>
      </c>
      <c r="N5" s="226" t="s">
        <v>25</v>
      </c>
      <c r="O5" s="226" t="s">
        <v>25</v>
      </c>
      <c r="P5" s="226" t="s">
        <v>25</v>
      </c>
    </row>
    <row r="6" spans="1:26">
      <c r="A6" s="109" t="s">
        <v>81</v>
      </c>
      <c r="B6" s="108" t="s">
        <v>80</v>
      </c>
      <c r="C6" s="226" t="s">
        <v>25</v>
      </c>
      <c r="D6" s="226" t="s">
        <v>25</v>
      </c>
      <c r="E6" s="226" t="s">
        <v>25</v>
      </c>
      <c r="F6" s="226" t="s">
        <v>25</v>
      </c>
      <c r="G6" s="226" t="s">
        <v>25</v>
      </c>
      <c r="H6" s="226" t="s">
        <v>25</v>
      </c>
      <c r="I6" s="226" t="s">
        <v>25</v>
      </c>
      <c r="J6" s="226" t="s">
        <v>25</v>
      </c>
      <c r="K6" s="226" t="s">
        <v>25</v>
      </c>
      <c r="L6" s="226" t="s">
        <v>25</v>
      </c>
      <c r="M6" s="226" t="s">
        <v>25</v>
      </c>
      <c r="N6" s="226" t="s">
        <v>25</v>
      </c>
      <c r="O6" s="226" t="s">
        <v>25</v>
      </c>
      <c r="P6" s="226" t="s">
        <v>25</v>
      </c>
    </row>
    <row r="7" spans="1:26">
      <c r="A7" s="109" t="s">
        <v>82</v>
      </c>
      <c r="B7" s="108" t="s">
        <v>80</v>
      </c>
      <c r="C7" s="226" t="s">
        <v>25</v>
      </c>
      <c r="D7" s="226" t="s">
        <v>25</v>
      </c>
      <c r="E7" s="226" t="s">
        <v>25</v>
      </c>
      <c r="F7" s="226" t="s">
        <v>25</v>
      </c>
      <c r="G7" s="226" t="s">
        <v>25</v>
      </c>
      <c r="H7" s="226" t="s">
        <v>25</v>
      </c>
      <c r="I7" s="226" t="s">
        <v>25</v>
      </c>
      <c r="J7" s="226" t="s">
        <v>25</v>
      </c>
      <c r="K7" s="226" t="s">
        <v>25</v>
      </c>
      <c r="L7" s="226" t="s">
        <v>25</v>
      </c>
      <c r="M7" s="226" t="s">
        <v>25</v>
      </c>
      <c r="N7" s="226" t="s">
        <v>25</v>
      </c>
      <c r="O7" s="226" t="s">
        <v>25</v>
      </c>
      <c r="P7" s="226" t="s">
        <v>25</v>
      </c>
    </row>
    <row r="8" spans="1:26">
      <c r="A8" s="178" t="s">
        <v>83</v>
      </c>
      <c r="B8" s="178"/>
      <c r="C8" s="178"/>
      <c r="D8" s="178"/>
      <c r="E8" s="178"/>
      <c r="F8" s="178"/>
      <c r="G8" s="178"/>
      <c r="H8" s="178"/>
      <c r="I8" s="178"/>
      <c r="J8" s="178"/>
      <c r="K8" s="178"/>
      <c r="L8" s="178"/>
      <c r="M8" s="178"/>
      <c r="N8" s="178"/>
      <c r="O8" s="178"/>
      <c r="P8" s="178"/>
    </row>
    <row r="9" spans="1:26">
      <c r="A9" s="107" t="s">
        <v>79</v>
      </c>
      <c r="B9" s="108" t="s">
        <v>80</v>
      </c>
      <c r="C9" s="226" t="s">
        <v>25</v>
      </c>
      <c r="D9" s="226" t="s">
        <v>25</v>
      </c>
      <c r="E9" s="226" t="s">
        <v>25</v>
      </c>
      <c r="F9" s="226" t="s">
        <v>25</v>
      </c>
      <c r="G9" s="226" t="s">
        <v>25</v>
      </c>
      <c r="H9" s="226" t="s">
        <v>25</v>
      </c>
      <c r="I9" s="226" t="s">
        <v>25</v>
      </c>
      <c r="J9" s="226" t="s">
        <v>25</v>
      </c>
      <c r="K9" s="226" t="s">
        <v>25</v>
      </c>
      <c r="L9" s="226" t="s">
        <v>25</v>
      </c>
      <c r="M9" s="226" t="s">
        <v>25</v>
      </c>
      <c r="N9" s="226" t="s">
        <v>25</v>
      </c>
      <c r="O9" s="226" t="s">
        <v>25</v>
      </c>
      <c r="P9" s="226" t="s">
        <v>25</v>
      </c>
    </row>
    <row r="10" spans="1:26">
      <c r="A10" s="109" t="s">
        <v>81</v>
      </c>
      <c r="B10" s="108" t="s">
        <v>80</v>
      </c>
      <c r="C10" s="226" t="s">
        <v>25</v>
      </c>
      <c r="D10" s="226" t="s">
        <v>25</v>
      </c>
      <c r="E10" s="226" t="s">
        <v>25</v>
      </c>
      <c r="F10" s="226" t="s">
        <v>25</v>
      </c>
      <c r="G10" s="226" t="s">
        <v>25</v>
      </c>
      <c r="H10" s="226" t="s">
        <v>25</v>
      </c>
      <c r="I10" s="226" t="s">
        <v>25</v>
      </c>
      <c r="J10" s="226" t="s">
        <v>25</v>
      </c>
      <c r="K10" s="226" t="s">
        <v>25</v>
      </c>
      <c r="L10" s="226" t="s">
        <v>25</v>
      </c>
      <c r="M10" s="226" t="s">
        <v>25</v>
      </c>
      <c r="N10" s="226" t="s">
        <v>25</v>
      </c>
      <c r="O10" s="226" t="s">
        <v>25</v>
      </c>
      <c r="P10" s="226" t="s">
        <v>25</v>
      </c>
    </row>
    <row r="11" spans="1:26">
      <c r="A11" s="109" t="s">
        <v>84</v>
      </c>
      <c r="B11" s="108" t="s">
        <v>80</v>
      </c>
      <c r="C11" s="226" t="s">
        <v>25</v>
      </c>
      <c r="D11" s="226" t="s">
        <v>25</v>
      </c>
      <c r="E11" s="226" t="s">
        <v>25</v>
      </c>
      <c r="F11" s="226" t="s">
        <v>25</v>
      </c>
      <c r="G11" s="226" t="s">
        <v>25</v>
      </c>
      <c r="H11" s="226" t="s">
        <v>25</v>
      </c>
      <c r="I11" s="226" t="s">
        <v>25</v>
      </c>
      <c r="J11" s="226" t="s">
        <v>25</v>
      </c>
      <c r="K11" s="226" t="s">
        <v>25</v>
      </c>
      <c r="L11" s="226" t="s">
        <v>25</v>
      </c>
      <c r="M11" s="226" t="s">
        <v>25</v>
      </c>
      <c r="N11" s="226" t="s">
        <v>25</v>
      </c>
      <c r="O11" s="226" t="s">
        <v>25</v>
      </c>
      <c r="P11" s="226" t="s">
        <v>25</v>
      </c>
    </row>
    <row r="12" spans="1:26">
      <c r="A12" s="178" t="s">
        <v>85</v>
      </c>
      <c r="B12" s="178"/>
      <c r="C12" s="178"/>
      <c r="D12" s="178"/>
      <c r="E12" s="178"/>
      <c r="F12" s="178"/>
      <c r="G12" s="178"/>
      <c r="H12" s="178"/>
      <c r="I12" s="178"/>
      <c r="J12" s="178"/>
      <c r="K12" s="178"/>
      <c r="L12" s="178"/>
      <c r="M12" s="178"/>
      <c r="N12" s="178"/>
      <c r="O12" s="178"/>
      <c r="P12" s="178"/>
    </row>
    <row r="13" spans="1:26">
      <c r="A13" s="107" t="s">
        <v>79</v>
      </c>
      <c r="B13" s="108" t="s">
        <v>80</v>
      </c>
      <c r="C13" s="226" t="s">
        <v>25</v>
      </c>
      <c r="D13" s="226" t="s">
        <v>25</v>
      </c>
      <c r="E13" s="226" t="s">
        <v>25</v>
      </c>
      <c r="F13" s="226" t="s">
        <v>25</v>
      </c>
      <c r="G13" s="226" t="s">
        <v>25</v>
      </c>
      <c r="H13" s="226" t="s">
        <v>25</v>
      </c>
      <c r="I13" s="226" t="s">
        <v>25</v>
      </c>
      <c r="J13" s="226" t="s">
        <v>25</v>
      </c>
      <c r="K13" s="226" t="s">
        <v>25</v>
      </c>
      <c r="L13" s="226" t="s">
        <v>25</v>
      </c>
      <c r="M13" s="226" t="s">
        <v>25</v>
      </c>
      <c r="N13" s="226" t="s">
        <v>25</v>
      </c>
      <c r="O13" s="226" t="s">
        <v>25</v>
      </c>
      <c r="P13" s="226" t="s">
        <v>25</v>
      </c>
    </row>
    <row r="14" spans="1:26">
      <c r="A14" s="109" t="s">
        <v>81</v>
      </c>
      <c r="B14" s="108" t="s">
        <v>80</v>
      </c>
      <c r="C14" s="226" t="s">
        <v>25</v>
      </c>
      <c r="D14" s="226" t="s">
        <v>25</v>
      </c>
      <c r="E14" s="226" t="s">
        <v>25</v>
      </c>
      <c r="F14" s="226" t="s">
        <v>25</v>
      </c>
      <c r="G14" s="226" t="s">
        <v>25</v>
      </c>
      <c r="H14" s="226" t="s">
        <v>25</v>
      </c>
      <c r="I14" s="226" t="s">
        <v>25</v>
      </c>
      <c r="J14" s="226" t="s">
        <v>25</v>
      </c>
      <c r="K14" s="226" t="s">
        <v>25</v>
      </c>
      <c r="L14" s="226" t="s">
        <v>25</v>
      </c>
      <c r="M14" s="226" t="s">
        <v>25</v>
      </c>
      <c r="N14" s="226" t="s">
        <v>25</v>
      </c>
      <c r="O14" s="226" t="s">
        <v>25</v>
      </c>
      <c r="P14" s="226" t="s">
        <v>25</v>
      </c>
    </row>
    <row r="15" spans="1:26">
      <c r="A15" s="109" t="s">
        <v>84</v>
      </c>
      <c r="B15" s="108" t="s">
        <v>80</v>
      </c>
      <c r="C15" s="226" t="s">
        <v>25</v>
      </c>
      <c r="D15" s="226" t="s">
        <v>25</v>
      </c>
      <c r="E15" s="226" t="s">
        <v>25</v>
      </c>
      <c r="F15" s="226" t="s">
        <v>25</v>
      </c>
      <c r="G15" s="226" t="s">
        <v>25</v>
      </c>
      <c r="H15" s="226" t="s">
        <v>25</v>
      </c>
      <c r="I15" s="226" t="s">
        <v>25</v>
      </c>
      <c r="J15" s="226" t="s">
        <v>25</v>
      </c>
      <c r="K15" s="226" t="s">
        <v>25</v>
      </c>
      <c r="L15" s="226" t="s">
        <v>25</v>
      </c>
      <c r="M15" s="226" t="s">
        <v>25</v>
      </c>
      <c r="N15" s="226" t="s">
        <v>25</v>
      </c>
      <c r="O15" s="226" t="s">
        <v>25</v>
      </c>
      <c r="P15" s="226" t="s">
        <v>25</v>
      </c>
    </row>
    <row r="16" spans="1:26" ht="82.5" customHeight="1">
      <c r="A16" s="153" t="s">
        <v>341</v>
      </c>
      <c r="B16" s="164"/>
      <c r="C16" s="164"/>
      <c r="D16" s="164"/>
      <c r="E16" s="164"/>
      <c r="F16" s="164"/>
      <c r="G16" s="164"/>
      <c r="H16" s="164"/>
      <c r="I16" s="164"/>
      <c r="J16" s="164"/>
      <c r="K16" s="164"/>
      <c r="L16" s="164"/>
      <c r="M16" s="164"/>
      <c r="N16" s="164"/>
      <c r="O16" s="164"/>
      <c r="P16" s="164"/>
      <c r="Q16" s="138"/>
      <c r="R16" s="138"/>
      <c r="S16" s="138"/>
      <c r="T16" s="138"/>
      <c r="U16" s="138"/>
      <c r="V16" s="138"/>
      <c r="W16" s="138"/>
      <c r="X16" s="138"/>
      <c r="Y16" s="138"/>
      <c r="Z16" s="138"/>
    </row>
    <row r="17" spans="1:38">
      <c r="A17" s="158" t="s">
        <v>21</v>
      </c>
      <c r="B17" s="159" t="s">
        <v>22</v>
      </c>
      <c r="C17" s="160" t="s">
        <v>338</v>
      </c>
      <c r="D17" s="160"/>
      <c r="E17" s="160"/>
      <c r="F17" s="160"/>
      <c r="G17" s="160"/>
      <c r="H17" s="160"/>
      <c r="I17" s="228"/>
      <c r="J17" s="228"/>
      <c r="K17" s="228"/>
      <c r="L17" s="160"/>
      <c r="M17" s="160"/>
      <c r="N17" s="160"/>
      <c r="O17" s="160"/>
      <c r="P17" s="160"/>
    </row>
    <row r="18" spans="1:38">
      <c r="A18" s="158"/>
      <c r="B18" s="159"/>
      <c r="C18" s="1" t="s">
        <v>8</v>
      </c>
      <c r="D18" s="1" t="s">
        <v>9</v>
      </c>
      <c r="E18" s="1" t="s">
        <v>1</v>
      </c>
      <c r="F18" s="1" t="s">
        <v>2</v>
      </c>
      <c r="G18" s="1" t="s">
        <v>3</v>
      </c>
      <c r="H18" s="1" t="s">
        <v>4</v>
      </c>
      <c r="I18" s="27" t="s">
        <v>5</v>
      </c>
      <c r="J18" s="27" t="s">
        <v>10</v>
      </c>
      <c r="K18" s="27" t="s">
        <v>11</v>
      </c>
      <c r="L18" s="27" t="s">
        <v>12</v>
      </c>
      <c r="M18" s="27" t="s">
        <v>13</v>
      </c>
      <c r="N18" s="27" t="s">
        <v>14</v>
      </c>
      <c r="O18" s="1" t="s">
        <v>6</v>
      </c>
      <c r="P18" s="1" t="s">
        <v>20</v>
      </c>
    </row>
    <row r="19" spans="1:38">
      <c r="A19" s="179" t="s">
        <v>78</v>
      </c>
      <c r="B19" s="179"/>
      <c r="C19" s="179"/>
      <c r="D19" s="179"/>
      <c r="E19" s="179"/>
      <c r="F19" s="179"/>
      <c r="G19" s="179"/>
      <c r="H19" s="179"/>
      <c r="I19" s="179"/>
      <c r="J19" s="179"/>
      <c r="K19" s="179"/>
      <c r="L19" s="179"/>
      <c r="M19" s="179"/>
      <c r="N19" s="179"/>
      <c r="O19" s="179"/>
      <c r="P19" s="179"/>
    </row>
    <row r="20" spans="1:38">
      <c r="A20" s="107" t="s">
        <v>79</v>
      </c>
      <c r="B20" s="108" t="s">
        <v>80</v>
      </c>
      <c r="C20" s="226">
        <v>100.4</v>
      </c>
      <c r="D20" s="226">
        <v>99.8</v>
      </c>
      <c r="E20" s="226">
        <v>99.6</v>
      </c>
      <c r="F20" s="226">
        <v>99.5</v>
      </c>
      <c r="G20" s="226">
        <v>99.4</v>
      </c>
      <c r="H20" s="226">
        <v>98.8</v>
      </c>
      <c r="I20" s="226">
        <v>98.2</v>
      </c>
      <c r="J20" s="226">
        <v>98.4</v>
      </c>
      <c r="K20" s="226">
        <v>98</v>
      </c>
      <c r="L20" s="226">
        <v>97.6</v>
      </c>
      <c r="M20" s="226">
        <v>98.6</v>
      </c>
      <c r="N20" s="226">
        <v>97.7</v>
      </c>
      <c r="O20" s="226" t="s">
        <v>7</v>
      </c>
      <c r="P20" s="226">
        <v>98.8</v>
      </c>
    </row>
    <row r="21" spans="1:38">
      <c r="A21" s="109" t="s">
        <v>81</v>
      </c>
      <c r="B21" s="108" t="s">
        <v>80</v>
      </c>
      <c r="C21" s="226">
        <v>104.8</v>
      </c>
      <c r="D21" s="226">
        <v>105</v>
      </c>
      <c r="E21" s="226">
        <v>121</v>
      </c>
      <c r="F21" s="226">
        <v>117.8</v>
      </c>
      <c r="G21" s="226">
        <v>114.2</v>
      </c>
      <c r="H21" s="226">
        <v>115.2</v>
      </c>
      <c r="I21" s="226">
        <v>113.2</v>
      </c>
      <c r="J21" s="226">
        <v>106.5</v>
      </c>
      <c r="K21" s="226">
        <v>117.3</v>
      </c>
      <c r="L21" s="226">
        <v>115.6</v>
      </c>
      <c r="M21" s="226">
        <v>113.7</v>
      </c>
      <c r="N21" s="226">
        <v>108.3</v>
      </c>
      <c r="O21" s="226" t="s">
        <v>7</v>
      </c>
      <c r="P21" s="226">
        <v>112.7</v>
      </c>
    </row>
    <row r="22" spans="1:38">
      <c r="A22" s="109" t="s">
        <v>82</v>
      </c>
      <c r="B22" s="108" t="s">
        <v>80</v>
      </c>
      <c r="C22" s="226">
        <v>75.5</v>
      </c>
      <c r="D22" s="226">
        <v>74.900000000000006</v>
      </c>
      <c r="E22" s="226">
        <v>86.5</v>
      </c>
      <c r="F22" s="226">
        <v>84.8</v>
      </c>
      <c r="G22" s="226">
        <v>82.8</v>
      </c>
      <c r="H22" s="226">
        <v>83.6</v>
      </c>
      <c r="I22" s="226">
        <v>81.5</v>
      </c>
      <c r="J22" s="226">
        <v>77.400000000000006</v>
      </c>
      <c r="K22" s="226">
        <v>84.6</v>
      </c>
      <c r="L22" s="226">
        <v>82.2</v>
      </c>
      <c r="M22" s="226">
        <v>80.599999999999994</v>
      </c>
      <c r="N22" s="226">
        <v>78.5</v>
      </c>
      <c r="O22" s="226" t="s">
        <v>7</v>
      </c>
      <c r="P22" s="226">
        <v>81.099999999999994</v>
      </c>
    </row>
    <row r="23" spans="1:38">
      <c r="A23" s="178" t="s">
        <v>83</v>
      </c>
      <c r="B23" s="178"/>
      <c r="C23" s="178"/>
      <c r="D23" s="178"/>
      <c r="E23" s="178"/>
      <c r="F23" s="178"/>
      <c r="G23" s="178"/>
      <c r="H23" s="178"/>
      <c r="I23" s="178"/>
      <c r="J23" s="178"/>
      <c r="K23" s="178"/>
      <c r="L23" s="178"/>
      <c r="M23" s="178"/>
      <c r="N23" s="178"/>
      <c r="O23" s="178"/>
      <c r="P23" s="178"/>
    </row>
    <row r="24" spans="1:38">
      <c r="A24" s="107" t="s">
        <v>79</v>
      </c>
      <c r="B24" s="108" t="s">
        <v>80</v>
      </c>
      <c r="C24" s="226">
        <v>89.9</v>
      </c>
      <c r="D24" s="226">
        <v>88.8</v>
      </c>
      <c r="E24" s="226">
        <v>88.7</v>
      </c>
      <c r="F24" s="226">
        <v>88.7</v>
      </c>
      <c r="G24" s="226">
        <v>88.6</v>
      </c>
      <c r="H24" s="226">
        <v>88.8</v>
      </c>
      <c r="I24" s="226">
        <v>88.2</v>
      </c>
      <c r="J24" s="226">
        <v>88.5</v>
      </c>
      <c r="K24" s="226">
        <v>88.1</v>
      </c>
      <c r="L24" s="226">
        <v>88.4</v>
      </c>
      <c r="M24" s="226">
        <v>89.2</v>
      </c>
      <c r="N24" s="226">
        <v>89.1</v>
      </c>
      <c r="O24" s="226" t="s">
        <v>7</v>
      </c>
      <c r="P24" s="226">
        <v>88.7</v>
      </c>
    </row>
    <row r="25" spans="1:38">
      <c r="A25" s="109" t="s">
        <v>81</v>
      </c>
      <c r="B25" s="108" t="s">
        <v>80</v>
      </c>
      <c r="C25" s="226">
        <v>115.7</v>
      </c>
      <c r="D25" s="226">
        <v>111.2</v>
      </c>
      <c r="E25" s="226">
        <v>123.2</v>
      </c>
      <c r="F25" s="226">
        <v>123.7</v>
      </c>
      <c r="G25" s="226">
        <v>123.1</v>
      </c>
      <c r="H25" s="226">
        <v>116.9</v>
      </c>
      <c r="I25" s="226">
        <v>121.7</v>
      </c>
      <c r="J25" s="226">
        <v>118.2</v>
      </c>
      <c r="K25" s="226">
        <v>119.8</v>
      </c>
      <c r="L25" s="226">
        <v>126.1</v>
      </c>
      <c r="M25" s="226">
        <v>136.9</v>
      </c>
      <c r="N25" s="226">
        <v>135.9</v>
      </c>
      <c r="O25" s="226" t="s">
        <v>7</v>
      </c>
      <c r="P25" s="226">
        <v>122.7</v>
      </c>
    </row>
    <row r="26" spans="1:38">
      <c r="A26" s="109" t="s">
        <v>84</v>
      </c>
      <c r="B26" s="108" t="s">
        <v>80</v>
      </c>
      <c r="C26" s="226">
        <v>93.9</v>
      </c>
      <c r="D26" s="226">
        <v>89.7</v>
      </c>
      <c r="E26" s="226">
        <v>99.3</v>
      </c>
      <c r="F26" s="226">
        <v>99.8</v>
      </c>
      <c r="G26" s="226">
        <v>99.2</v>
      </c>
      <c r="H26" s="226">
        <v>94.8</v>
      </c>
      <c r="I26" s="226">
        <v>98.9</v>
      </c>
      <c r="J26" s="226">
        <v>95.6</v>
      </c>
      <c r="K26" s="226">
        <v>96.7</v>
      </c>
      <c r="L26" s="226">
        <v>101.7</v>
      </c>
      <c r="M26" s="226">
        <v>110.8</v>
      </c>
      <c r="N26" s="226">
        <v>110.4</v>
      </c>
      <c r="O26" s="226" t="s">
        <v>7</v>
      </c>
      <c r="P26" s="226">
        <v>99.2</v>
      </c>
    </row>
    <row r="27" spans="1:38">
      <c r="A27" s="178" t="s">
        <v>85</v>
      </c>
      <c r="B27" s="178"/>
      <c r="C27" s="178"/>
      <c r="D27" s="178"/>
      <c r="E27" s="178"/>
      <c r="F27" s="178"/>
      <c r="G27" s="178"/>
      <c r="H27" s="178"/>
      <c r="I27" s="178"/>
      <c r="J27" s="178"/>
      <c r="K27" s="178"/>
      <c r="L27" s="178"/>
      <c r="M27" s="178"/>
      <c r="N27" s="178"/>
      <c r="O27" s="178"/>
      <c r="P27" s="178"/>
    </row>
    <row r="28" spans="1:38">
      <c r="A28" s="107" t="s">
        <v>79</v>
      </c>
      <c r="B28" s="108" t="s">
        <v>80</v>
      </c>
      <c r="C28" s="226">
        <v>107.4</v>
      </c>
      <c r="D28" s="226">
        <v>107.6</v>
      </c>
      <c r="E28" s="226">
        <v>107</v>
      </c>
      <c r="F28" s="226">
        <v>107.1</v>
      </c>
      <c r="G28" s="226">
        <v>107.5</v>
      </c>
      <c r="H28" s="226">
        <v>108.4</v>
      </c>
      <c r="I28" s="226">
        <v>106.6</v>
      </c>
      <c r="J28" s="226">
        <v>109.5</v>
      </c>
      <c r="K28" s="226">
        <v>109.5</v>
      </c>
      <c r="L28" s="226">
        <v>109.6</v>
      </c>
      <c r="M28" s="226">
        <v>109.3</v>
      </c>
      <c r="N28" s="226">
        <v>108.7</v>
      </c>
      <c r="O28" s="226" t="s">
        <v>7</v>
      </c>
      <c r="P28" s="226">
        <v>108.2</v>
      </c>
    </row>
    <row r="29" spans="1:38">
      <c r="A29" s="109" t="s">
        <v>81</v>
      </c>
      <c r="B29" s="108" t="s">
        <v>80</v>
      </c>
      <c r="C29" s="226">
        <v>115.7</v>
      </c>
      <c r="D29" s="226">
        <v>130</v>
      </c>
      <c r="E29" s="226">
        <v>151.69999999999999</v>
      </c>
      <c r="F29" s="226">
        <v>136.19999999999999</v>
      </c>
      <c r="G29" s="226">
        <v>132.9</v>
      </c>
      <c r="H29" s="226">
        <v>169.2</v>
      </c>
      <c r="I29" s="226">
        <v>136.5</v>
      </c>
      <c r="J29" s="226">
        <v>168.4</v>
      </c>
      <c r="K29" s="226">
        <v>144.6</v>
      </c>
      <c r="L29" s="226">
        <v>154</v>
      </c>
      <c r="M29" s="226">
        <v>156.69999999999999</v>
      </c>
      <c r="N29" s="226">
        <v>210.6</v>
      </c>
      <c r="O29" s="226" t="s">
        <v>7</v>
      </c>
      <c r="P29" s="226">
        <v>150.5</v>
      </c>
    </row>
    <row r="30" spans="1:38">
      <c r="A30" s="109" t="s">
        <v>84</v>
      </c>
      <c r="B30" s="108" t="s">
        <v>80</v>
      </c>
      <c r="C30" s="226">
        <v>85.6</v>
      </c>
      <c r="D30" s="226">
        <v>96.1</v>
      </c>
      <c r="E30" s="226">
        <v>111.6</v>
      </c>
      <c r="F30" s="226">
        <v>100.2</v>
      </c>
      <c r="G30" s="226">
        <v>97.6</v>
      </c>
      <c r="H30" s="226">
        <v>123.8</v>
      </c>
      <c r="I30" s="226">
        <v>100.3</v>
      </c>
      <c r="J30" s="226">
        <v>123</v>
      </c>
      <c r="K30" s="226">
        <v>105.7</v>
      </c>
      <c r="L30" s="226">
        <v>112.3</v>
      </c>
      <c r="M30" s="226">
        <v>113.2</v>
      </c>
      <c r="N30" s="226">
        <v>151</v>
      </c>
      <c r="O30" s="226" t="s">
        <v>7</v>
      </c>
      <c r="P30" s="226">
        <v>110</v>
      </c>
    </row>
    <row r="31" spans="1:38" ht="81.75" customHeight="1">
      <c r="A31" s="153" t="s">
        <v>341</v>
      </c>
      <c r="B31" s="164"/>
      <c r="C31" s="164"/>
      <c r="D31" s="164"/>
      <c r="E31" s="164"/>
      <c r="F31" s="164"/>
      <c r="G31" s="164"/>
      <c r="H31" s="164"/>
      <c r="I31" s="164"/>
      <c r="J31" s="164"/>
      <c r="K31" s="164"/>
      <c r="L31" s="164"/>
      <c r="M31" s="164"/>
      <c r="N31" s="164"/>
      <c r="O31" s="164"/>
      <c r="P31" s="164"/>
      <c r="Q31" s="138"/>
      <c r="R31" s="138"/>
      <c r="S31" s="138"/>
      <c r="T31" s="138"/>
      <c r="U31" s="138"/>
      <c r="V31" s="138"/>
      <c r="W31" s="138"/>
      <c r="X31" s="138"/>
      <c r="Y31" s="138"/>
      <c r="Z31" s="138"/>
      <c r="AA31" s="138"/>
      <c r="AB31" s="138"/>
      <c r="AC31" s="138"/>
      <c r="AD31" s="138"/>
      <c r="AE31" s="138"/>
      <c r="AF31" s="138"/>
      <c r="AG31" s="138"/>
      <c r="AH31" s="138"/>
      <c r="AI31" s="138"/>
      <c r="AJ31" s="138"/>
      <c r="AK31" s="138"/>
      <c r="AL31" s="138"/>
    </row>
  </sheetData>
  <mergeCells count="14">
    <mergeCell ref="A23:P23"/>
    <mergeCell ref="A27:P27"/>
    <mergeCell ref="A31:P31"/>
    <mergeCell ref="A16:P16"/>
    <mergeCell ref="A17:A18"/>
    <mergeCell ref="B17:B18"/>
    <mergeCell ref="C17:P17"/>
    <mergeCell ref="A19:P19"/>
    <mergeCell ref="A12:P12"/>
    <mergeCell ref="A2:A3"/>
    <mergeCell ref="B2:B3"/>
    <mergeCell ref="C2:P2"/>
    <mergeCell ref="A4:P4"/>
    <mergeCell ref="A8:P8"/>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25"/>
  <cols>
    <col min="1" max="1" width="30.625" style="56" customWidth="1"/>
    <col min="2" max="2" width="6.875" style="56" customWidth="1"/>
    <col min="3" max="8" width="7.625" style="56" customWidth="1"/>
    <col min="9" max="12" width="7.625" style="137" customWidth="1"/>
    <col min="13" max="16" width="7.625" style="56" customWidth="1"/>
    <col min="17" max="16384" width="11" style="56"/>
  </cols>
  <sheetData>
    <row r="1" spans="1:16">
      <c r="A1" s="46" t="s">
        <v>268</v>
      </c>
      <c r="B1" s="95"/>
      <c r="C1" s="95"/>
      <c r="D1" s="95"/>
      <c r="E1" s="95"/>
      <c r="F1" s="95"/>
      <c r="G1" s="95"/>
      <c r="H1" s="95"/>
      <c r="I1" s="96"/>
      <c r="J1" s="96"/>
      <c r="K1" s="96"/>
      <c r="L1" s="61"/>
      <c r="M1" s="95"/>
      <c r="N1" s="95"/>
      <c r="O1" s="95"/>
      <c r="P1" s="95"/>
    </row>
    <row r="2" spans="1:16">
      <c r="A2" s="168" t="s">
        <v>21</v>
      </c>
      <c r="B2" s="154" t="s">
        <v>22</v>
      </c>
      <c r="C2" s="169" t="s">
        <v>337</v>
      </c>
      <c r="D2" s="169"/>
      <c r="E2" s="169"/>
      <c r="F2" s="169"/>
      <c r="G2" s="169"/>
      <c r="H2" s="169"/>
      <c r="I2" s="156"/>
      <c r="J2" s="156"/>
      <c r="K2" s="156"/>
      <c r="L2" s="169"/>
      <c r="M2" s="169"/>
      <c r="N2" s="169"/>
      <c r="O2" s="169"/>
      <c r="P2" s="169"/>
    </row>
    <row r="3" spans="1:16">
      <c r="A3" s="168"/>
      <c r="B3" s="154"/>
      <c r="C3" s="136" t="s">
        <v>8</v>
      </c>
      <c r="D3" s="136" t="s">
        <v>9</v>
      </c>
      <c r="E3" s="136" t="s">
        <v>1</v>
      </c>
      <c r="F3" s="136" t="s">
        <v>2</v>
      </c>
      <c r="G3" s="136" t="s">
        <v>3</v>
      </c>
      <c r="H3" s="136" t="s">
        <v>4</v>
      </c>
      <c r="I3" s="62" t="s">
        <v>5</v>
      </c>
      <c r="J3" s="62" t="s">
        <v>10</v>
      </c>
      <c r="K3" s="62" t="s">
        <v>11</v>
      </c>
      <c r="L3" s="62" t="s">
        <v>12</v>
      </c>
      <c r="M3" s="62" t="s">
        <v>13</v>
      </c>
      <c r="N3" s="62" t="s">
        <v>14</v>
      </c>
      <c r="O3" s="136" t="s">
        <v>6</v>
      </c>
      <c r="P3" s="136" t="s">
        <v>20</v>
      </c>
    </row>
    <row r="4" spans="1:16">
      <c r="A4" s="180" t="s">
        <v>109</v>
      </c>
      <c r="B4" s="180"/>
      <c r="C4" s="180"/>
      <c r="D4" s="180"/>
      <c r="E4" s="180"/>
      <c r="F4" s="180"/>
      <c r="G4" s="180"/>
      <c r="H4" s="180"/>
      <c r="I4" s="180"/>
      <c r="J4" s="180"/>
      <c r="K4" s="180"/>
      <c r="L4" s="180"/>
      <c r="M4" s="180"/>
      <c r="N4" s="180"/>
      <c r="O4" s="180"/>
      <c r="P4" s="180"/>
    </row>
    <row r="5" spans="1:16">
      <c r="A5" s="110" t="s">
        <v>79</v>
      </c>
      <c r="B5" s="111" t="s">
        <v>80</v>
      </c>
      <c r="C5" s="113" t="s">
        <v>25</v>
      </c>
      <c r="D5" s="113" t="s">
        <v>25</v>
      </c>
      <c r="E5" s="113" t="s">
        <v>25</v>
      </c>
      <c r="F5" s="113" t="s">
        <v>25</v>
      </c>
      <c r="G5" s="113" t="s">
        <v>25</v>
      </c>
      <c r="H5" s="113" t="s">
        <v>25</v>
      </c>
      <c r="I5" s="113" t="s">
        <v>25</v>
      </c>
      <c r="J5" s="113" t="s">
        <v>25</v>
      </c>
      <c r="K5" s="113" t="s">
        <v>25</v>
      </c>
      <c r="L5" s="113" t="s">
        <v>25</v>
      </c>
      <c r="M5" s="113" t="s">
        <v>25</v>
      </c>
      <c r="N5" s="113" t="s">
        <v>25</v>
      </c>
      <c r="O5" s="112" t="s">
        <v>25</v>
      </c>
      <c r="P5" s="113" t="s">
        <v>25</v>
      </c>
    </row>
    <row r="6" spans="1:16">
      <c r="A6" s="110" t="s">
        <v>110</v>
      </c>
      <c r="B6" s="111" t="s">
        <v>80</v>
      </c>
      <c r="C6" s="113" t="s">
        <v>25</v>
      </c>
      <c r="D6" s="113" t="s">
        <v>25</v>
      </c>
      <c r="E6" s="113" t="s">
        <v>25</v>
      </c>
      <c r="F6" s="113" t="s">
        <v>25</v>
      </c>
      <c r="G6" s="113" t="s">
        <v>25</v>
      </c>
      <c r="H6" s="113" t="s">
        <v>25</v>
      </c>
      <c r="I6" s="113" t="s">
        <v>25</v>
      </c>
      <c r="J6" s="113" t="s">
        <v>25</v>
      </c>
      <c r="K6" s="113" t="s">
        <v>25</v>
      </c>
      <c r="L6" s="113" t="s">
        <v>25</v>
      </c>
      <c r="M6" s="113" t="s">
        <v>25</v>
      </c>
      <c r="N6" s="113" t="s">
        <v>25</v>
      </c>
      <c r="O6" s="112" t="s">
        <v>25</v>
      </c>
      <c r="P6" s="113" t="s">
        <v>25</v>
      </c>
    </row>
    <row r="7" spans="1:16">
      <c r="A7" s="110" t="s">
        <v>111</v>
      </c>
      <c r="B7" s="111" t="s">
        <v>80</v>
      </c>
      <c r="C7" s="113" t="s">
        <v>25</v>
      </c>
      <c r="D7" s="113" t="s">
        <v>25</v>
      </c>
      <c r="E7" s="113" t="s">
        <v>25</v>
      </c>
      <c r="F7" s="113" t="s">
        <v>25</v>
      </c>
      <c r="G7" s="113" t="s">
        <v>25</v>
      </c>
      <c r="H7" s="113" t="s">
        <v>25</v>
      </c>
      <c r="I7" s="113" t="s">
        <v>25</v>
      </c>
      <c r="J7" s="113" t="s">
        <v>25</v>
      </c>
      <c r="K7" s="113" t="s">
        <v>25</v>
      </c>
      <c r="L7" s="113" t="s">
        <v>25</v>
      </c>
      <c r="M7" s="113" t="s">
        <v>25</v>
      </c>
      <c r="N7" s="113" t="s">
        <v>25</v>
      </c>
      <c r="O7" s="112" t="s">
        <v>25</v>
      </c>
      <c r="P7" s="113" t="s">
        <v>25</v>
      </c>
    </row>
    <row r="8" spans="1:16" ht="50.1" customHeight="1">
      <c r="A8" s="153" t="s">
        <v>112</v>
      </c>
      <c r="B8" s="164"/>
      <c r="C8" s="164"/>
      <c r="D8" s="164"/>
      <c r="E8" s="164"/>
      <c r="F8" s="164"/>
      <c r="G8" s="164"/>
      <c r="H8" s="164"/>
      <c r="I8" s="164"/>
      <c r="J8" s="164"/>
      <c r="K8" s="164"/>
      <c r="L8" s="164"/>
      <c r="M8" s="164"/>
      <c r="N8" s="164"/>
      <c r="O8" s="164"/>
      <c r="P8" s="164"/>
    </row>
    <row r="9" spans="1:16">
      <c r="A9" s="168" t="s">
        <v>21</v>
      </c>
      <c r="B9" s="154" t="s">
        <v>22</v>
      </c>
      <c r="C9" s="169" t="s">
        <v>338</v>
      </c>
      <c r="D9" s="169"/>
      <c r="E9" s="169"/>
      <c r="F9" s="169"/>
      <c r="G9" s="169"/>
      <c r="H9" s="169"/>
      <c r="I9" s="230"/>
      <c r="J9" s="230"/>
      <c r="K9" s="230"/>
      <c r="L9" s="169"/>
      <c r="M9" s="169"/>
      <c r="N9" s="169"/>
      <c r="O9" s="169"/>
      <c r="P9" s="169"/>
    </row>
    <row r="10" spans="1:16">
      <c r="A10" s="168"/>
      <c r="B10" s="154"/>
      <c r="C10" s="136" t="s">
        <v>8</v>
      </c>
      <c r="D10" s="136" t="s">
        <v>9</v>
      </c>
      <c r="E10" s="136" t="s">
        <v>1</v>
      </c>
      <c r="F10" s="136" t="s">
        <v>2</v>
      </c>
      <c r="G10" s="136" t="s">
        <v>3</v>
      </c>
      <c r="H10" s="136" t="s">
        <v>4</v>
      </c>
      <c r="I10" s="62" t="s">
        <v>5</v>
      </c>
      <c r="J10" s="62" t="s">
        <v>10</v>
      </c>
      <c r="K10" s="62" t="s">
        <v>11</v>
      </c>
      <c r="L10" s="62" t="s">
        <v>12</v>
      </c>
      <c r="M10" s="62" t="s">
        <v>13</v>
      </c>
      <c r="N10" s="62" t="s">
        <v>14</v>
      </c>
      <c r="O10" s="136" t="s">
        <v>6</v>
      </c>
      <c r="P10" s="136" t="s">
        <v>20</v>
      </c>
    </row>
    <row r="11" spans="1:16">
      <c r="A11" s="180" t="s">
        <v>109</v>
      </c>
      <c r="B11" s="180"/>
      <c r="C11" s="180"/>
      <c r="D11" s="180"/>
      <c r="E11" s="180"/>
      <c r="F11" s="180"/>
      <c r="G11" s="180"/>
      <c r="H11" s="180"/>
      <c r="I11" s="180"/>
      <c r="J11" s="180"/>
      <c r="K11" s="180"/>
      <c r="L11" s="180"/>
      <c r="M11" s="180"/>
      <c r="N11" s="180"/>
      <c r="O11" s="180"/>
      <c r="P11" s="180"/>
    </row>
    <row r="12" spans="1:16">
      <c r="A12" s="110" t="s">
        <v>79</v>
      </c>
      <c r="B12" s="111" t="s">
        <v>80</v>
      </c>
      <c r="C12" s="113">
        <v>105.4</v>
      </c>
      <c r="D12" s="113">
        <v>105.5</v>
      </c>
      <c r="E12" s="113">
        <v>106.7</v>
      </c>
      <c r="F12" s="113">
        <v>109.5</v>
      </c>
      <c r="G12" s="113">
        <v>111.6</v>
      </c>
      <c r="H12" s="113">
        <v>112</v>
      </c>
      <c r="I12" s="113">
        <v>111.2</v>
      </c>
      <c r="J12" s="113">
        <v>113.2</v>
      </c>
      <c r="K12" s="113">
        <v>111.2</v>
      </c>
      <c r="L12" s="113">
        <v>110.3</v>
      </c>
      <c r="M12" s="113">
        <v>110.8</v>
      </c>
      <c r="N12" s="113">
        <v>108</v>
      </c>
      <c r="O12" s="112" t="s">
        <v>7</v>
      </c>
      <c r="P12" s="112">
        <v>109.6</v>
      </c>
    </row>
    <row r="13" spans="1:16">
      <c r="A13" s="110" t="s">
        <v>110</v>
      </c>
      <c r="B13" s="111" t="s">
        <v>80</v>
      </c>
      <c r="C13" s="113">
        <v>121</v>
      </c>
      <c r="D13" s="113">
        <v>118.8</v>
      </c>
      <c r="E13" s="113">
        <v>133.5</v>
      </c>
      <c r="F13" s="113">
        <v>134.9</v>
      </c>
      <c r="G13" s="113">
        <v>149.1</v>
      </c>
      <c r="H13" s="113">
        <v>164.6</v>
      </c>
      <c r="I13" s="113">
        <v>144.1</v>
      </c>
      <c r="J13" s="113">
        <v>157.69999999999999</v>
      </c>
      <c r="K13" s="113">
        <v>153.5</v>
      </c>
      <c r="L13" s="113">
        <v>139.30000000000001</v>
      </c>
      <c r="M13" s="113">
        <v>144.69999999999999</v>
      </c>
      <c r="N13" s="113">
        <v>153.9</v>
      </c>
      <c r="O13" s="112" t="s">
        <v>7</v>
      </c>
      <c r="P13" s="113">
        <v>142.9</v>
      </c>
    </row>
    <row r="14" spans="1:16">
      <c r="A14" s="110" t="s">
        <v>111</v>
      </c>
      <c r="B14" s="111" t="s">
        <v>80</v>
      </c>
      <c r="C14" s="113">
        <v>85.6</v>
      </c>
      <c r="D14" s="113">
        <v>83.8</v>
      </c>
      <c r="E14" s="113">
        <v>93.9</v>
      </c>
      <c r="F14" s="113">
        <v>94.6</v>
      </c>
      <c r="G14" s="113">
        <v>102.3</v>
      </c>
      <c r="H14" s="113">
        <v>114.1</v>
      </c>
      <c r="I14" s="113">
        <v>99.9</v>
      </c>
      <c r="J14" s="113">
        <v>109.1</v>
      </c>
      <c r="K14" s="113">
        <v>104.9</v>
      </c>
      <c r="L14" s="113">
        <v>95.6</v>
      </c>
      <c r="M14" s="113">
        <v>99.9</v>
      </c>
      <c r="N14" s="113">
        <v>105.7</v>
      </c>
      <c r="O14" s="112" t="s">
        <v>7</v>
      </c>
      <c r="P14" s="113">
        <v>99.1</v>
      </c>
    </row>
    <row r="15" spans="1:16" ht="50.1" customHeight="1">
      <c r="A15" s="153" t="s">
        <v>112</v>
      </c>
      <c r="B15" s="164"/>
      <c r="C15" s="164"/>
      <c r="D15" s="164"/>
      <c r="E15" s="164"/>
      <c r="F15" s="164"/>
      <c r="G15" s="164"/>
      <c r="H15" s="164"/>
      <c r="I15" s="164"/>
      <c r="J15" s="164"/>
      <c r="K15" s="164"/>
      <c r="L15" s="164"/>
      <c r="M15" s="164"/>
      <c r="N15" s="164"/>
      <c r="O15" s="164"/>
      <c r="P15" s="164"/>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25"/>
  <cols>
    <col min="1" max="1" width="30.625" style="80" customWidth="1"/>
    <col min="2" max="2" width="6.875" style="80" customWidth="1"/>
    <col min="3" max="8" width="7.625" style="80" customWidth="1"/>
    <col min="9" max="12" width="7.625" style="141" customWidth="1"/>
    <col min="13" max="16" width="7.625" style="80" customWidth="1"/>
    <col min="17" max="16384" width="11" style="80"/>
  </cols>
  <sheetData>
    <row r="1" spans="1:16">
      <c r="A1" s="76" t="s">
        <v>268</v>
      </c>
      <c r="B1" s="77"/>
      <c r="C1" s="77"/>
      <c r="D1" s="77"/>
      <c r="E1" s="77"/>
      <c r="F1" s="77"/>
      <c r="G1" s="77"/>
      <c r="H1" s="77"/>
      <c r="I1" s="78"/>
      <c r="J1" s="78"/>
      <c r="K1" s="78"/>
      <c r="L1" s="79"/>
      <c r="M1" s="77"/>
      <c r="N1" s="77"/>
      <c r="O1" s="77"/>
      <c r="P1" s="77"/>
    </row>
    <row r="2" spans="1:16">
      <c r="A2" s="168" t="s">
        <v>21</v>
      </c>
      <c r="B2" s="154" t="s">
        <v>22</v>
      </c>
      <c r="C2" s="182">
        <v>2026</v>
      </c>
      <c r="D2" s="182"/>
      <c r="E2" s="182"/>
      <c r="F2" s="182"/>
      <c r="G2" s="182"/>
      <c r="H2" s="182"/>
      <c r="I2" s="183"/>
      <c r="J2" s="183"/>
      <c r="K2" s="183"/>
      <c r="L2" s="182"/>
      <c r="M2" s="182"/>
      <c r="N2" s="182"/>
      <c r="O2" s="182"/>
      <c r="P2" s="182"/>
    </row>
    <row r="3" spans="1:16">
      <c r="A3" s="168"/>
      <c r="B3" s="154"/>
      <c r="C3" s="140" t="s">
        <v>8</v>
      </c>
      <c r="D3" s="140" t="s">
        <v>9</v>
      </c>
      <c r="E3" s="140" t="s">
        <v>1</v>
      </c>
      <c r="F3" s="140" t="s">
        <v>2</v>
      </c>
      <c r="G3" s="140" t="s">
        <v>3</v>
      </c>
      <c r="H3" s="140" t="s">
        <v>4</v>
      </c>
      <c r="I3" s="140" t="s">
        <v>5</v>
      </c>
      <c r="J3" s="140" t="s">
        <v>10</v>
      </c>
      <c r="K3" s="140" t="s">
        <v>11</v>
      </c>
      <c r="L3" s="140" t="s">
        <v>12</v>
      </c>
      <c r="M3" s="140" t="s">
        <v>13</v>
      </c>
      <c r="N3" s="140" t="s">
        <v>14</v>
      </c>
      <c r="O3" s="81" t="s">
        <v>6</v>
      </c>
      <c r="P3" s="81" t="s">
        <v>20</v>
      </c>
    </row>
    <row r="4" spans="1:16">
      <c r="A4" s="181" t="s">
        <v>280</v>
      </c>
      <c r="B4" s="181"/>
      <c r="C4" s="181"/>
      <c r="D4" s="181"/>
      <c r="E4" s="181"/>
      <c r="F4" s="181"/>
      <c r="G4" s="181"/>
      <c r="H4" s="181"/>
      <c r="I4" s="181"/>
      <c r="J4" s="181"/>
      <c r="K4" s="181"/>
      <c r="L4" s="181"/>
      <c r="M4" s="181"/>
      <c r="N4" s="181"/>
      <c r="O4" s="181"/>
      <c r="P4" s="181"/>
    </row>
    <row r="5" spans="1:16">
      <c r="A5" s="82" t="s">
        <v>113</v>
      </c>
      <c r="B5" s="83" t="s">
        <v>0</v>
      </c>
      <c r="C5" s="232" t="s">
        <v>25</v>
      </c>
      <c r="D5" s="232" t="s">
        <v>25</v>
      </c>
      <c r="E5" s="233" t="s">
        <v>25</v>
      </c>
      <c r="F5" s="233" t="s">
        <v>25</v>
      </c>
      <c r="G5" s="233" t="s">
        <v>25</v>
      </c>
      <c r="H5" s="233" t="s">
        <v>25</v>
      </c>
      <c r="I5" s="233" t="s">
        <v>25</v>
      </c>
      <c r="J5" s="233" t="s">
        <v>25</v>
      </c>
      <c r="K5" s="233" t="s">
        <v>25</v>
      </c>
      <c r="L5" s="233" t="s">
        <v>25</v>
      </c>
      <c r="M5" s="233" t="s">
        <v>25</v>
      </c>
      <c r="N5" s="233" t="s">
        <v>25</v>
      </c>
      <c r="O5" s="233" t="s">
        <v>25</v>
      </c>
      <c r="P5" s="233" t="s">
        <v>25</v>
      </c>
    </row>
    <row r="6" spans="1:16">
      <c r="A6" s="82" t="s">
        <v>114</v>
      </c>
      <c r="B6" s="83" t="s">
        <v>0</v>
      </c>
      <c r="C6" s="232" t="s">
        <v>25</v>
      </c>
      <c r="D6" s="232" t="s">
        <v>25</v>
      </c>
      <c r="E6" s="232" t="s">
        <v>25</v>
      </c>
      <c r="F6" s="232" t="s">
        <v>25</v>
      </c>
      <c r="G6" s="232" t="s">
        <v>25</v>
      </c>
      <c r="H6" s="232" t="s">
        <v>25</v>
      </c>
      <c r="I6" s="232" t="s">
        <v>25</v>
      </c>
      <c r="J6" s="232" t="s">
        <v>25</v>
      </c>
      <c r="K6" s="232" t="s">
        <v>25</v>
      </c>
      <c r="L6" s="232" t="s">
        <v>25</v>
      </c>
      <c r="M6" s="232" t="s">
        <v>25</v>
      </c>
      <c r="N6" s="232" t="s">
        <v>25</v>
      </c>
      <c r="O6" s="233" t="s">
        <v>25</v>
      </c>
      <c r="P6" s="233" t="s">
        <v>25</v>
      </c>
    </row>
    <row r="7" spans="1:16">
      <c r="A7" s="82" t="s">
        <v>115</v>
      </c>
      <c r="B7" s="83" t="s">
        <v>0</v>
      </c>
      <c r="C7" s="233" t="s">
        <v>25</v>
      </c>
      <c r="D7" s="233" t="s">
        <v>25</v>
      </c>
      <c r="E7" s="233" t="s">
        <v>25</v>
      </c>
      <c r="F7" s="233" t="s">
        <v>25</v>
      </c>
      <c r="G7" s="233" t="s">
        <v>25</v>
      </c>
      <c r="H7" s="233" t="s">
        <v>25</v>
      </c>
      <c r="I7" s="233" t="s">
        <v>25</v>
      </c>
      <c r="J7" s="233" t="s">
        <v>25</v>
      </c>
      <c r="K7" s="233" t="s">
        <v>25</v>
      </c>
      <c r="L7" s="233" t="s">
        <v>25</v>
      </c>
      <c r="M7" s="233" t="s">
        <v>25</v>
      </c>
      <c r="N7" s="233" t="s">
        <v>25</v>
      </c>
      <c r="O7" s="233" t="s">
        <v>25</v>
      </c>
      <c r="P7" s="233" t="s">
        <v>25</v>
      </c>
    </row>
    <row r="8" spans="1:16">
      <c r="A8" s="82" t="s">
        <v>114</v>
      </c>
      <c r="B8" s="83" t="s">
        <v>0</v>
      </c>
      <c r="C8" s="232" t="s">
        <v>25</v>
      </c>
      <c r="D8" s="232" t="s">
        <v>25</v>
      </c>
      <c r="E8" s="232" t="s">
        <v>25</v>
      </c>
      <c r="F8" s="232" t="s">
        <v>25</v>
      </c>
      <c r="G8" s="232" t="s">
        <v>25</v>
      </c>
      <c r="H8" s="232" t="s">
        <v>25</v>
      </c>
      <c r="I8" s="232" t="s">
        <v>25</v>
      </c>
      <c r="J8" s="232" t="s">
        <v>25</v>
      </c>
      <c r="K8" s="232" t="s">
        <v>25</v>
      </c>
      <c r="L8" s="232" t="s">
        <v>25</v>
      </c>
      <c r="M8" s="232" t="s">
        <v>25</v>
      </c>
      <c r="N8" s="232" t="s">
        <v>25</v>
      </c>
      <c r="O8" s="233" t="s">
        <v>25</v>
      </c>
      <c r="P8" s="233" t="s">
        <v>25</v>
      </c>
    </row>
    <row r="9" spans="1:16" s="56" customFormat="1" ht="50.1" customHeight="1">
      <c r="A9" s="153" t="s">
        <v>289</v>
      </c>
      <c r="B9" s="164"/>
      <c r="C9" s="164"/>
      <c r="D9" s="164"/>
      <c r="E9" s="164"/>
      <c r="F9" s="164"/>
      <c r="G9" s="164"/>
      <c r="H9" s="164"/>
      <c r="I9" s="164"/>
      <c r="J9" s="164"/>
      <c r="K9" s="164"/>
      <c r="L9" s="164"/>
      <c r="M9" s="164"/>
      <c r="N9" s="164"/>
      <c r="O9" s="164"/>
      <c r="P9" s="164"/>
    </row>
    <row r="10" spans="1:16">
      <c r="A10" s="168" t="s">
        <v>21</v>
      </c>
      <c r="B10" s="154" t="s">
        <v>22</v>
      </c>
      <c r="C10" s="182">
        <v>2025</v>
      </c>
      <c r="D10" s="182"/>
      <c r="E10" s="182"/>
      <c r="F10" s="182"/>
      <c r="G10" s="182"/>
      <c r="H10" s="182"/>
      <c r="I10" s="231"/>
      <c r="J10" s="231"/>
      <c r="K10" s="231"/>
      <c r="L10" s="182"/>
      <c r="M10" s="182"/>
      <c r="N10" s="182"/>
      <c r="O10" s="182"/>
      <c r="P10" s="182"/>
    </row>
    <row r="11" spans="1:16">
      <c r="A11" s="168"/>
      <c r="B11" s="154"/>
      <c r="C11" s="140" t="s">
        <v>8</v>
      </c>
      <c r="D11" s="140" t="s">
        <v>9</v>
      </c>
      <c r="E11" s="140" t="s">
        <v>1</v>
      </c>
      <c r="F11" s="140" t="s">
        <v>2</v>
      </c>
      <c r="G11" s="140" t="s">
        <v>3</v>
      </c>
      <c r="H11" s="140" t="s">
        <v>4</v>
      </c>
      <c r="I11" s="140" t="s">
        <v>5</v>
      </c>
      <c r="J11" s="140" t="s">
        <v>10</v>
      </c>
      <c r="K11" s="140" t="s">
        <v>11</v>
      </c>
      <c r="L11" s="140" t="s">
        <v>12</v>
      </c>
      <c r="M11" s="140" t="s">
        <v>13</v>
      </c>
      <c r="N11" s="140" t="s">
        <v>14</v>
      </c>
      <c r="O11" s="81" t="s">
        <v>6</v>
      </c>
      <c r="P11" s="81" t="s">
        <v>20</v>
      </c>
    </row>
    <row r="12" spans="1:16">
      <c r="A12" s="181" t="s">
        <v>280</v>
      </c>
      <c r="B12" s="181"/>
      <c r="C12" s="181"/>
      <c r="D12" s="181"/>
      <c r="E12" s="181"/>
      <c r="F12" s="181"/>
      <c r="G12" s="181"/>
      <c r="H12" s="181"/>
      <c r="I12" s="181"/>
      <c r="J12" s="181"/>
      <c r="K12" s="181"/>
      <c r="L12" s="181"/>
      <c r="M12" s="181"/>
      <c r="N12" s="181"/>
      <c r="O12" s="181"/>
      <c r="P12" s="181"/>
    </row>
    <row r="13" spans="1:16">
      <c r="A13" s="82" t="s">
        <v>113</v>
      </c>
      <c r="B13" s="83" t="s">
        <v>0</v>
      </c>
      <c r="C13" s="232">
        <v>93668</v>
      </c>
      <c r="D13" s="232">
        <v>96678</v>
      </c>
      <c r="E13" s="233">
        <v>117919</v>
      </c>
      <c r="F13" s="233">
        <v>124979</v>
      </c>
      <c r="G13" s="233">
        <v>146887</v>
      </c>
      <c r="H13" s="233">
        <v>142462</v>
      </c>
      <c r="I13" s="233">
        <v>156647</v>
      </c>
      <c r="J13" s="233">
        <v>156716</v>
      </c>
      <c r="K13" s="233">
        <v>139250</v>
      </c>
      <c r="L13" s="233">
        <v>141914</v>
      </c>
      <c r="M13" s="233">
        <v>132638</v>
      </c>
      <c r="N13" s="233">
        <v>129510</v>
      </c>
      <c r="O13" s="233">
        <v>1579268</v>
      </c>
      <c r="P13" s="233">
        <v>131605.66666666666</v>
      </c>
    </row>
    <row r="14" spans="1:16">
      <c r="A14" s="82" t="s">
        <v>114</v>
      </c>
      <c r="B14" s="83" t="s">
        <v>0</v>
      </c>
      <c r="C14" s="232">
        <v>14505</v>
      </c>
      <c r="D14" s="232">
        <v>15133</v>
      </c>
      <c r="E14" s="232">
        <v>18529</v>
      </c>
      <c r="F14" s="232">
        <v>22418</v>
      </c>
      <c r="G14" s="232">
        <v>22545</v>
      </c>
      <c r="H14" s="232">
        <v>26116</v>
      </c>
      <c r="I14" s="232">
        <v>42456</v>
      </c>
      <c r="J14" s="232">
        <v>34901</v>
      </c>
      <c r="K14" s="232">
        <v>22991</v>
      </c>
      <c r="L14" s="232">
        <v>21614</v>
      </c>
      <c r="M14" s="232">
        <v>24922</v>
      </c>
      <c r="N14" s="232">
        <v>23796</v>
      </c>
      <c r="O14" s="233">
        <v>289926</v>
      </c>
      <c r="P14" s="233">
        <v>24160.5</v>
      </c>
    </row>
    <row r="15" spans="1:16">
      <c r="A15" s="82" t="s">
        <v>115</v>
      </c>
      <c r="B15" s="83" t="s">
        <v>0</v>
      </c>
      <c r="C15" s="233">
        <v>173203</v>
      </c>
      <c r="D15" s="233">
        <v>183257</v>
      </c>
      <c r="E15" s="233">
        <v>223938</v>
      </c>
      <c r="F15" s="233">
        <v>247249</v>
      </c>
      <c r="G15" s="233">
        <v>281296</v>
      </c>
      <c r="H15" s="233">
        <v>269329</v>
      </c>
      <c r="I15" s="233">
        <v>286684</v>
      </c>
      <c r="J15" s="233">
        <v>302480</v>
      </c>
      <c r="K15" s="233">
        <v>273683</v>
      </c>
      <c r="L15" s="233">
        <v>281608</v>
      </c>
      <c r="M15" s="233">
        <v>249477</v>
      </c>
      <c r="N15" s="233">
        <v>244117</v>
      </c>
      <c r="O15" s="233">
        <v>3016321</v>
      </c>
      <c r="P15" s="233">
        <v>251360.08333333334</v>
      </c>
    </row>
    <row r="16" spans="1:16">
      <c r="A16" s="82" t="s">
        <v>114</v>
      </c>
      <c r="B16" s="83" t="s">
        <v>0</v>
      </c>
      <c r="C16" s="232">
        <v>28683</v>
      </c>
      <c r="D16" s="232">
        <v>30181</v>
      </c>
      <c r="E16" s="232">
        <v>35783</v>
      </c>
      <c r="F16" s="232">
        <v>42326</v>
      </c>
      <c r="G16" s="232">
        <v>44199</v>
      </c>
      <c r="H16" s="232">
        <v>50817</v>
      </c>
      <c r="I16" s="232">
        <v>71509</v>
      </c>
      <c r="J16" s="232">
        <v>63066</v>
      </c>
      <c r="K16" s="232">
        <v>44455</v>
      </c>
      <c r="L16" s="232">
        <v>44608</v>
      </c>
      <c r="M16" s="232">
        <v>54385</v>
      </c>
      <c r="N16" s="232">
        <v>47446</v>
      </c>
      <c r="O16" s="233">
        <v>557458</v>
      </c>
      <c r="P16" s="233">
        <v>46454.833333333336</v>
      </c>
    </row>
    <row r="17" spans="1:16" s="56" customFormat="1" ht="50.1" customHeight="1">
      <c r="A17" s="153" t="s">
        <v>289</v>
      </c>
      <c r="B17" s="164"/>
      <c r="C17" s="164"/>
      <c r="D17" s="164"/>
      <c r="E17" s="164"/>
      <c r="F17" s="164"/>
      <c r="G17" s="164"/>
      <c r="H17" s="164"/>
      <c r="I17" s="164"/>
      <c r="J17" s="164"/>
      <c r="K17" s="164"/>
      <c r="L17" s="164"/>
      <c r="M17" s="164"/>
      <c r="N17" s="164"/>
      <c r="O17" s="164"/>
      <c r="P17" s="164"/>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2025</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9" t="s">
        <v>342</v>
      </c>
      <c r="B4" s="179"/>
      <c r="C4" s="179"/>
      <c r="D4" s="179"/>
      <c r="E4" s="179"/>
      <c r="F4" s="179"/>
      <c r="G4" s="179"/>
      <c r="H4" s="179"/>
      <c r="I4" s="179"/>
      <c r="J4" s="179"/>
      <c r="K4" s="179"/>
      <c r="L4" s="179"/>
      <c r="M4" s="179"/>
      <c r="N4" s="179"/>
      <c r="O4" s="179"/>
      <c r="P4" s="179"/>
    </row>
    <row r="5" spans="1:16">
      <c r="A5" s="38" t="s">
        <v>320</v>
      </c>
      <c r="B5" s="39" t="s">
        <v>319</v>
      </c>
      <c r="C5" s="3">
        <v>1932069</v>
      </c>
      <c r="D5" s="3">
        <v>2020043</v>
      </c>
      <c r="E5" s="3">
        <v>2146026</v>
      </c>
      <c r="F5" s="3">
        <v>1868130</v>
      </c>
      <c r="G5" s="3">
        <v>1659327</v>
      </c>
      <c r="H5" s="3">
        <v>1940056</v>
      </c>
      <c r="I5" s="3">
        <v>1791150</v>
      </c>
      <c r="J5" s="3">
        <v>1577854</v>
      </c>
      <c r="K5" s="3">
        <v>1955951</v>
      </c>
      <c r="L5" s="3">
        <v>2337815</v>
      </c>
      <c r="M5" s="3">
        <v>1675706</v>
      </c>
      <c r="N5" s="3">
        <v>1450168</v>
      </c>
      <c r="O5" s="146" t="s">
        <v>7</v>
      </c>
      <c r="P5" s="147" t="s">
        <v>7</v>
      </c>
    </row>
    <row r="6" spans="1:16">
      <c r="A6" s="235" t="s">
        <v>87</v>
      </c>
      <c r="B6" s="39"/>
      <c r="O6" s="148"/>
      <c r="P6" s="149"/>
    </row>
    <row r="7" spans="1:16">
      <c r="A7" s="38" t="s">
        <v>88</v>
      </c>
      <c r="B7" s="39" t="s">
        <v>319</v>
      </c>
      <c r="C7" s="4">
        <v>187399</v>
      </c>
      <c r="D7" s="3">
        <v>184132</v>
      </c>
      <c r="E7" s="4">
        <v>212043</v>
      </c>
      <c r="F7" s="4">
        <v>205652</v>
      </c>
      <c r="G7" s="4">
        <v>229335</v>
      </c>
      <c r="H7" s="4">
        <v>206685</v>
      </c>
      <c r="I7" s="4">
        <v>214881</v>
      </c>
      <c r="J7" s="4">
        <v>182399</v>
      </c>
      <c r="K7" s="4">
        <v>203350</v>
      </c>
      <c r="L7" s="4">
        <v>216659</v>
      </c>
      <c r="M7" s="4">
        <v>197895</v>
      </c>
      <c r="N7" s="4">
        <v>157378</v>
      </c>
      <c r="O7" s="146" t="s">
        <v>7</v>
      </c>
      <c r="P7" s="147" t="s">
        <v>7</v>
      </c>
    </row>
    <row r="8" spans="1:16">
      <c r="A8" s="13" t="s">
        <v>238</v>
      </c>
      <c r="B8" s="150"/>
      <c r="O8" s="146"/>
      <c r="P8" s="151"/>
    </row>
    <row r="9" spans="1:16">
      <c r="A9" s="13" t="s">
        <v>200</v>
      </c>
      <c r="B9" s="39" t="s">
        <v>319</v>
      </c>
      <c r="C9" s="3">
        <v>29911</v>
      </c>
      <c r="D9" s="3">
        <v>31766</v>
      </c>
      <c r="E9" s="3">
        <v>28740</v>
      </c>
      <c r="F9" s="3">
        <v>25837</v>
      </c>
      <c r="G9" s="3">
        <v>22440</v>
      </c>
      <c r="H9" s="3">
        <v>20850</v>
      </c>
      <c r="I9" s="3">
        <v>24215</v>
      </c>
      <c r="J9" s="3">
        <v>22133</v>
      </c>
      <c r="K9" s="3">
        <v>21521</v>
      </c>
      <c r="L9" s="3">
        <v>27247</v>
      </c>
      <c r="M9" s="3">
        <v>26245</v>
      </c>
      <c r="N9" s="3">
        <v>23152</v>
      </c>
      <c r="O9" s="146" t="s">
        <v>7</v>
      </c>
      <c r="P9" s="146" t="s">
        <v>7</v>
      </c>
    </row>
    <row r="10" spans="1:16">
      <c r="A10" s="13" t="s">
        <v>201</v>
      </c>
      <c r="B10" s="39" t="s">
        <v>319</v>
      </c>
      <c r="C10" s="3">
        <v>35296</v>
      </c>
      <c r="D10" s="3">
        <v>31590</v>
      </c>
      <c r="E10" s="3">
        <v>37646</v>
      </c>
      <c r="F10" s="3">
        <v>31785</v>
      </c>
      <c r="G10" s="3">
        <v>34159</v>
      </c>
      <c r="H10" s="3">
        <v>32663</v>
      </c>
      <c r="I10" s="3">
        <v>35231</v>
      </c>
      <c r="J10" s="3">
        <v>28956</v>
      </c>
      <c r="K10" s="3">
        <v>39311</v>
      </c>
      <c r="L10" s="3">
        <v>39425</v>
      </c>
      <c r="M10" s="3">
        <v>35469</v>
      </c>
      <c r="N10" s="3">
        <v>28884</v>
      </c>
      <c r="O10" s="146" t="s">
        <v>7</v>
      </c>
      <c r="P10" s="146" t="s">
        <v>7</v>
      </c>
    </row>
    <row r="11" spans="1:16">
      <c r="A11" s="13" t="s">
        <v>202</v>
      </c>
      <c r="B11" s="39" t="s">
        <v>319</v>
      </c>
      <c r="C11" s="33">
        <v>122178</v>
      </c>
      <c r="D11" s="33">
        <v>120723</v>
      </c>
      <c r="E11" s="33">
        <v>145643</v>
      </c>
      <c r="F11" s="33">
        <v>147952</v>
      </c>
      <c r="G11" s="33">
        <v>172152</v>
      </c>
      <c r="H11" s="33">
        <v>153171</v>
      </c>
      <c r="I11" s="33">
        <v>155389</v>
      </c>
      <c r="J11" s="33">
        <v>131289</v>
      </c>
      <c r="K11" s="33">
        <v>142461</v>
      </c>
      <c r="L11" s="33">
        <v>149987</v>
      </c>
      <c r="M11" s="33">
        <v>136172</v>
      </c>
      <c r="N11" s="33">
        <v>105341</v>
      </c>
      <c r="O11" s="146" t="s">
        <v>7</v>
      </c>
      <c r="P11" s="146" t="s">
        <v>7</v>
      </c>
    </row>
    <row r="12" spans="1:16">
      <c r="A12" s="38" t="s">
        <v>89</v>
      </c>
      <c r="B12" s="39" t="s">
        <v>319</v>
      </c>
      <c r="C12" s="33">
        <v>1724272</v>
      </c>
      <c r="D12" s="33">
        <v>1814881</v>
      </c>
      <c r="E12" s="33">
        <v>1912338</v>
      </c>
      <c r="F12" s="33">
        <v>1639831</v>
      </c>
      <c r="G12" s="33">
        <v>1409986</v>
      </c>
      <c r="H12" s="33">
        <v>1706582</v>
      </c>
      <c r="I12" s="33">
        <v>1549228</v>
      </c>
      <c r="J12" s="33">
        <v>1372014</v>
      </c>
      <c r="K12" s="33">
        <v>1717563</v>
      </c>
      <c r="L12" s="33">
        <v>2082274</v>
      </c>
      <c r="M12" s="33">
        <v>1450307</v>
      </c>
      <c r="N12" s="33">
        <v>1254549</v>
      </c>
      <c r="O12" s="146" t="s">
        <v>7</v>
      </c>
      <c r="P12" s="130" t="s">
        <v>7</v>
      </c>
    </row>
    <row r="13" spans="1:16">
      <c r="A13" s="38" t="s">
        <v>90</v>
      </c>
      <c r="B13" s="39"/>
      <c r="O13" s="148"/>
      <c r="P13" s="149"/>
    </row>
    <row r="14" spans="1:16">
      <c r="A14" s="38" t="s">
        <v>91</v>
      </c>
      <c r="B14" s="39" t="s">
        <v>319</v>
      </c>
      <c r="C14" s="33">
        <v>6912</v>
      </c>
      <c r="D14" s="33">
        <v>6095</v>
      </c>
      <c r="E14" s="33">
        <v>5655</v>
      </c>
      <c r="F14" s="33">
        <v>11146</v>
      </c>
      <c r="G14" s="33">
        <v>8762</v>
      </c>
      <c r="H14" s="33">
        <v>4549</v>
      </c>
      <c r="I14" s="33">
        <v>3276</v>
      </c>
      <c r="J14" s="33">
        <v>3398</v>
      </c>
      <c r="K14" s="33">
        <v>5173</v>
      </c>
      <c r="L14" s="33">
        <v>6765</v>
      </c>
      <c r="M14" s="33">
        <v>5190</v>
      </c>
      <c r="N14" s="33">
        <v>4444</v>
      </c>
      <c r="O14" s="146" t="s">
        <v>7</v>
      </c>
      <c r="P14" s="147" t="s">
        <v>7</v>
      </c>
    </row>
    <row r="15" spans="1:16">
      <c r="A15" s="38" t="s">
        <v>92</v>
      </c>
      <c r="B15" s="39" t="s">
        <v>319</v>
      </c>
      <c r="C15" s="4">
        <v>41983</v>
      </c>
      <c r="D15" s="3">
        <v>50470</v>
      </c>
      <c r="E15" s="4">
        <v>34808</v>
      </c>
      <c r="F15" s="145">
        <v>47236</v>
      </c>
      <c r="G15" s="145">
        <v>49312</v>
      </c>
      <c r="H15" s="145">
        <v>39041</v>
      </c>
      <c r="I15" s="145">
        <v>50248</v>
      </c>
      <c r="J15" s="145">
        <v>48526</v>
      </c>
      <c r="K15" s="145">
        <v>48678</v>
      </c>
      <c r="L15" s="145">
        <v>61649</v>
      </c>
      <c r="M15" s="145">
        <v>36668</v>
      </c>
      <c r="N15" s="145">
        <v>38430</v>
      </c>
      <c r="O15" s="146" t="s">
        <v>7</v>
      </c>
      <c r="P15" s="147" t="s">
        <v>7</v>
      </c>
    </row>
    <row r="16" spans="1:16">
      <c r="A16" s="38" t="s">
        <v>93</v>
      </c>
      <c r="B16" s="39" t="s">
        <v>319</v>
      </c>
      <c r="C16" s="4">
        <v>1675377</v>
      </c>
      <c r="D16" s="3">
        <v>1758315</v>
      </c>
      <c r="E16" s="4">
        <v>1871875</v>
      </c>
      <c r="F16" s="4">
        <v>1581449</v>
      </c>
      <c r="G16" s="4">
        <v>1351913</v>
      </c>
      <c r="H16" s="4">
        <v>1662992</v>
      </c>
      <c r="I16" s="4">
        <v>1495703</v>
      </c>
      <c r="J16" s="4">
        <v>1320090</v>
      </c>
      <c r="K16" s="4">
        <v>1663712</v>
      </c>
      <c r="L16" s="4">
        <v>2013860</v>
      </c>
      <c r="M16" s="4">
        <v>1408449</v>
      </c>
      <c r="N16" s="4">
        <v>1211675</v>
      </c>
      <c r="O16" s="146" t="s">
        <v>7</v>
      </c>
      <c r="P16" s="147" t="s">
        <v>7</v>
      </c>
    </row>
    <row r="17" spans="1:16">
      <c r="A17" s="38" t="s">
        <v>94</v>
      </c>
      <c r="B17" s="39"/>
      <c r="O17" s="148"/>
      <c r="P17" s="149"/>
    </row>
    <row r="18" spans="1:16">
      <c r="A18" s="38" t="s">
        <v>95</v>
      </c>
      <c r="B18" s="39" t="s">
        <v>319</v>
      </c>
      <c r="C18" s="3">
        <v>206937</v>
      </c>
      <c r="D18" s="3">
        <v>175326</v>
      </c>
      <c r="E18" s="3">
        <v>196455</v>
      </c>
      <c r="F18" s="3">
        <v>167232</v>
      </c>
      <c r="G18" s="3">
        <v>166053</v>
      </c>
      <c r="H18" s="3">
        <v>156796</v>
      </c>
      <c r="I18" s="3">
        <v>156444</v>
      </c>
      <c r="J18" s="3">
        <v>158489</v>
      </c>
      <c r="K18" s="3">
        <v>158852</v>
      </c>
      <c r="L18" s="3">
        <v>140560</v>
      </c>
      <c r="M18" s="3">
        <v>142787</v>
      </c>
      <c r="N18" s="3">
        <v>127085</v>
      </c>
      <c r="O18" s="146" t="s">
        <v>7</v>
      </c>
      <c r="P18" s="147" t="s">
        <v>7</v>
      </c>
    </row>
    <row r="19" spans="1:16">
      <c r="A19" s="41" t="s">
        <v>96</v>
      </c>
      <c r="B19" s="39" t="s">
        <v>319</v>
      </c>
      <c r="C19" s="3">
        <v>1468440</v>
      </c>
      <c r="D19" s="3">
        <v>1582989</v>
      </c>
      <c r="E19" s="3">
        <v>1675420</v>
      </c>
      <c r="F19" s="3">
        <v>1414217</v>
      </c>
      <c r="G19" s="3">
        <v>1185859</v>
      </c>
      <c r="H19" s="3">
        <v>1506196</v>
      </c>
      <c r="I19" s="3">
        <v>1339259</v>
      </c>
      <c r="J19" s="3">
        <v>1161602</v>
      </c>
      <c r="K19" s="3">
        <v>1504860</v>
      </c>
      <c r="L19" s="3">
        <v>1873300</v>
      </c>
      <c r="M19" s="3">
        <v>1265662</v>
      </c>
      <c r="N19" s="3">
        <v>1084591</v>
      </c>
      <c r="O19" s="146" t="s">
        <v>7</v>
      </c>
      <c r="P19" s="147" t="s">
        <v>7</v>
      </c>
    </row>
    <row r="20" spans="1:16">
      <c r="A20" s="41" t="s">
        <v>321</v>
      </c>
      <c r="B20" s="39" t="s">
        <v>319</v>
      </c>
      <c r="C20" s="3">
        <v>1445345</v>
      </c>
      <c r="D20" s="3">
        <v>1376814</v>
      </c>
      <c r="E20" s="3">
        <v>1618809</v>
      </c>
      <c r="F20" s="3">
        <v>1603418</v>
      </c>
      <c r="G20" s="3">
        <v>1644213</v>
      </c>
      <c r="H20" s="3">
        <v>1537788</v>
      </c>
      <c r="I20" s="3">
        <v>1539780</v>
      </c>
      <c r="J20" s="3">
        <v>1397585</v>
      </c>
      <c r="K20" s="3">
        <v>1611186</v>
      </c>
      <c r="L20" s="3">
        <v>1623851</v>
      </c>
      <c r="M20" s="3">
        <v>1549532</v>
      </c>
      <c r="N20" s="3">
        <v>1429454</v>
      </c>
      <c r="O20" s="146" t="s">
        <v>7</v>
      </c>
      <c r="P20" s="147" t="s">
        <v>7</v>
      </c>
    </row>
    <row r="21" spans="1:16">
      <c r="A21" s="42" t="s">
        <v>87</v>
      </c>
      <c r="B21" s="39"/>
      <c r="C21" s="4"/>
      <c r="D21" s="3"/>
      <c r="E21" s="4"/>
      <c r="F21" s="4"/>
      <c r="G21" s="4"/>
      <c r="H21" s="4"/>
      <c r="I21" s="4"/>
      <c r="J21" s="4"/>
      <c r="K21" s="4"/>
      <c r="L21" s="4"/>
      <c r="M21" s="4"/>
      <c r="N21" s="4"/>
      <c r="O21" s="148"/>
      <c r="P21" s="149"/>
    </row>
    <row r="22" spans="1:16">
      <c r="A22" s="38" t="s">
        <v>88</v>
      </c>
      <c r="B22" s="39" t="s">
        <v>319</v>
      </c>
      <c r="C22" s="3">
        <v>349914</v>
      </c>
      <c r="D22" s="3">
        <v>345407</v>
      </c>
      <c r="E22" s="3">
        <v>421085</v>
      </c>
      <c r="F22" s="3">
        <v>425338</v>
      </c>
      <c r="G22" s="3">
        <v>441596</v>
      </c>
      <c r="H22" s="3">
        <v>427028</v>
      </c>
      <c r="I22" s="3">
        <v>401298</v>
      </c>
      <c r="J22" s="3">
        <v>341422</v>
      </c>
      <c r="K22" s="3">
        <v>383882</v>
      </c>
      <c r="L22" s="3">
        <v>400856</v>
      </c>
      <c r="M22" s="3">
        <v>373914</v>
      </c>
      <c r="N22" s="3">
        <v>423977</v>
      </c>
      <c r="O22" s="146" t="s">
        <v>7</v>
      </c>
      <c r="P22" s="147" t="s">
        <v>7</v>
      </c>
    </row>
    <row r="23" spans="1:16">
      <c r="A23" s="13" t="s">
        <v>238</v>
      </c>
      <c r="B23" s="150"/>
      <c r="C23" s="152"/>
      <c r="D23" s="152"/>
      <c r="E23" s="152"/>
      <c r="F23" s="152"/>
      <c r="G23" s="152"/>
      <c r="H23" s="152"/>
      <c r="I23" s="152"/>
      <c r="J23" s="152"/>
      <c r="K23" s="152"/>
      <c r="L23" s="152"/>
      <c r="M23" s="152"/>
      <c r="N23" s="152"/>
      <c r="O23" s="146"/>
      <c r="P23" s="151"/>
    </row>
    <row r="24" spans="1:16">
      <c r="A24" s="13" t="s">
        <v>200</v>
      </c>
      <c r="B24" s="39" t="s">
        <v>319</v>
      </c>
      <c r="C24" s="33">
        <v>89960</v>
      </c>
      <c r="D24" s="33">
        <v>103000</v>
      </c>
      <c r="E24" s="33">
        <v>93204</v>
      </c>
      <c r="F24" s="33">
        <v>76144</v>
      </c>
      <c r="G24" s="33">
        <v>81952</v>
      </c>
      <c r="H24" s="33">
        <v>90664</v>
      </c>
      <c r="I24" s="33">
        <v>87015</v>
      </c>
      <c r="J24" s="33">
        <v>86425</v>
      </c>
      <c r="K24" s="33">
        <v>92556</v>
      </c>
      <c r="L24" s="33">
        <v>93056</v>
      </c>
      <c r="M24" s="33">
        <v>79763</v>
      </c>
      <c r="N24" s="33">
        <v>84383</v>
      </c>
      <c r="O24" s="146" t="s">
        <v>7</v>
      </c>
      <c r="P24" s="146" t="s">
        <v>7</v>
      </c>
    </row>
    <row r="25" spans="1:16">
      <c r="A25" s="13" t="s">
        <v>201</v>
      </c>
      <c r="B25" s="39" t="s">
        <v>319</v>
      </c>
      <c r="C25" s="33">
        <v>78462</v>
      </c>
      <c r="D25" s="33">
        <v>71255</v>
      </c>
      <c r="E25" s="33">
        <v>78101</v>
      </c>
      <c r="F25" s="33">
        <v>65497</v>
      </c>
      <c r="G25" s="33">
        <v>69504</v>
      </c>
      <c r="H25" s="33">
        <v>62173</v>
      </c>
      <c r="I25" s="33">
        <v>54549</v>
      </c>
      <c r="J25" s="33">
        <v>52082</v>
      </c>
      <c r="K25" s="33">
        <v>67938</v>
      </c>
      <c r="L25" s="33">
        <v>70325</v>
      </c>
      <c r="M25" s="33">
        <v>62901</v>
      </c>
      <c r="N25" s="33">
        <v>70893</v>
      </c>
      <c r="O25" s="146" t="s">
        <v>7</v>
      </c>
      <c r="P25" s="146" t="s">
        <v>7</v>
      </c>
    </row>
    <row r="26" spans="1:16">
      <c r="A26" s="13" t="s">
        <v>202</v>
      </c>
      <c r="B26" s="39" t="s">
        <v>319</v>
      </c>
      <c r="C26" s="33">
        <v>181485</v>
      </c>
      <c r="D26" s="33">
        <v>171149</v>
      </c>
      <c r="E26" s="33">
        <v>249765</v>
      </c>
      <c r="F26" s="33">
        <v>283696</v>
      </c>
      <c r="G26" s="33">
        <v>290134</v>
      </c>
      <c r="H26" s="33">
        <v>274163</v>
      </c>
      <c r="I26" s="33">
        <v>259734</v>
      </c>
      <c r="J26" s="33">
        <v>202909</v>
      </c>
      <c r="K26" s="33">
        <v>223386</v>
      </c>
      <c r="L26" s="33">
        <v>237461</v>
      </c>
      <c r="M26" s="33">
        <v>231237</v>
      </c>
      <c r="N26" s="33">
        <v>268696</v>
      </c>
      <c r="O26" s="146" t="s">
        <v>7</v>
      </c>
      <c r="P26" s="146" t="s">
        <v>7</v>
      </c>
    </row>
    <row r="27" spans="1:16">
      <c r="A27" s="38" t="s">
        <v>89</v>
      </c>
      <c r="B27" s="39" t="s">
        <v>319</v>
      </c>
      <c r="C27" s="3">
        <v>1085926</v>
      </c>
      <c r="D27" s="3">
        <v>1018043</v>
      </c>
      <c r="E27" s="3">
        <v>1181730</v>
      </c>
      <c r="F27" s="3">
        <v>1156002</v>
      </c>
      <c r="G27" s="3">
        <v>1176292</v>
      </c>
      <c r="H27" s="3">
        <v>1079163</v>
      </c>
      <c r="I27" s="3">
        <v>1107580</v>
      </c>
      <c r="J27" s="3">
        <v>1017300</v>
      </c>
      <c r="K27" s="3">
        <v>1186456</v>
      </c>
      <c r="L27" s="3">
        <v>1171850</v>
      </c>
      <c r="M27" s="3">
        <v>1136485</v>
      </c>
      <c r="N27" s="3">
        <v>955548</v>
      </c>
      <c r="O27" s="146" t="s">
        <v>7</v>
      </c>
      <c r="P27" s="147" t="s">
        <v>7</v>
      </c>
    </row>
    <row r="28" spans="1:16">
      <c r="A28" s="38" t="s">
        <v>90</v>
      </c>
      <c r="B28" s="39"/>
      <c r="C28" s="4"/>
      <c r="D28" s="3"/>
      <c r="E28" s="4"/>
      <c r="F28" s="4"/>
      <c r="G28" s="4"/>
      <c r="H28" s="4"/>
      <c r="I28" s="4"/>
      <c r="J28" s="4"/>
      <c r="K28" s="4"/>
      <c r="L28" s="4"/>
      <c r="M28" s="4"/>
      <c r="N28" s="4"/>
      <c r="O28" s="148"/>
      <c r="P28" s="149"/>
    </row>
    <row r="29" spans="1:16">
      <c r="A29" s="38" t="s">
        <v>91</v>
      </c>
      <c r="B29" s="39" t="s">
        <v>319</v>
      </c>
      <c r="C29" s="3">
        <v>97694</v>
      </c>
      <c r="D29" s="3">
        <v>74707</v>
      </c>
      <c r="E29" s="3">
        <v>81123</v>
      </c>
      <c r="F29" s="3">
        <v>64950</v>
      </c>
      <c r="G29" s="3">
        <v>116514</v>
      </c>
      <c r="H29" s="3">
        <v>72758</v>
      </c>
      <c r="I29" s="3">
        <v>59317</v>
      </c>
      <c r="J29" s="3">
        <v>77481</v>
      </c>
      <c r="K29" s="3">
        <v>84090</v>
      </c>
      <c r="L29" s="3">
        <v>75856</v>
      </c>
      <c r="M29" s="3">
        <v>71901</v>
      </c>
      <c r="N29" s="3">
        <v>62722</v>
      </c>
      <c r="O29" s="146" t="s">
        <v>7</v>
      </c>
      <c r="P29" s="147" t="s">
        <v>7</v>
      </c>
    </row>
    <row r="30" spans="1:16">
      <c r="A30" s="38" t="s">
        <v>97</v>
      </c>
      <c r="B30" s="39" t="s">
        <v>319</v>
      </c>
      <c r="C30" s="3">
        <v>52741</v>
      </c>
      <c r="D30" s="3">
        <v>55776</v>
      </c>
      <c r="E30" s="3">
        <v>99128</v>
      </c>
      <c r="F30" s="3">
        <v>105949</v>
      </c>
      <c r="G30" s="3">
        <v>114130</v>
      </c>
      <c r="H30" s="3">
        <v>137506</v>
      </c>
      <c r="I30" s="3">
        <v>129329</v>
      </c>
      <c r="J30" s="3">
        <v>118111</v>
      </c>
      <c r="K30" s="3">
        <v>101375</v>
      </c>
      <c r="L30" s="3">
        <v>109589</v>
      </c>
      <c r="M30" s="3">
        <v>102712</v>
      </c>
      <c r="N30" s="3">
        <v>92547</v>
      </c>
      <c r="O30" s="146" t="s">
        <v>7</v>
      </c>
      <c r="P30" s="147" t="s">
        <v>7</v>
      </c>
    </row>
    <row r="31" spans="1:16">
      <c r="A31" s="38" t="s">
        <v>98</v>
      </c>
      <c r="B31" s="39" t="s">
        <v>319</v>
      </c>
      <c r="C31" s="3">
        <v>935491</v>
      </c>
      <c r="D31" s="3">
        <v>887560</v>
      </c>
      <c r="E31" s="33">
        <v>1001479</v>
      </c>
      <c r="F31" s="33">
        <v>985102</v>
      </c>
      <c r="G31" s="33">
        <v>945649</v>
      </c>
      <c r="H31" s="33">
        <v>868898</v>
      </c>
      <c r="I31" s="33">
        <v>918934</v>
      </c>
      <c r="J31" s="33">
        <v>821709</v>
      </c>
      <c r="K31" s="33">
        <v>1000991</v>
      </c>
      <c r="L31" s="33">
        <v>986405</v>
      </c>
      <c r="M31" s="33">
        <v>961872</v>
      </c>
      <c r="N31" s="33">
        <v>800279</v>
      </c>
      <c r="O31" s="146" t="s">
        <v>7</v>
      </c>
      <c r="P31" s="146" t="s">
        <v>7</v>
      </c>
    </row>
    <row r="32" spans="1:16">
      <c r="A32" s="38" t="s">
        <v>94</v>
      </c>
      <c r="B32" s="39"/>
      <c r="C32" s="4"/>
      <c r="D32" s="3"/>
      <c r="E32" s="40"/>
      <c r="F32" s="40"/>
      <c r="G32" s="40"/>
      <c r="H32" s="40"/>
      <c r="I32" s="40"/>
      <c r="J32" s="40"/>
      <c r="K32" s="40"/>
      <c r="L32" s="40"/>
      <c r="M32" s="40"/>
      <c r="N32" s="40"/>
      <c r="O32" s="148"/>
      <c r="P32" s="148"/>
    </row>
    <row r="33" spans="1:25">
      <c r="A33" s="38" t="s">
        <v>95</v>
      </c>
      <c r="B33" s="39" t="s">
        <v>319</v>
      </c>
      <c r="C33" s="3">
        <v>99108</v>
      </c>
      <c r="D33" s="3">
        <v>80938</v>
      </c>
      <c r="E33" s="33">
        <v>89412</v>
      </c>
      <c r="F33" s="33">
        <v>94060</v>
      </c>
      <c r="G33" s="33">
        <v>100981</v>
      </c>
      <c r="H33" s="33">
        <v>89403</v>
      </c>
      <c r="I33" s="33">
        <v>104684</v>
      </c>
      <c r="J33" s="33">
        <v>108645</v>
      </c>
      <c r="K33" s="33">
        <v>91196</v>
      </c>
      <c r="L33" s="33">
        <v>93184</v>
      </c>
      <c r="M33" s="33">
        <v>83514</v>
      </c>
      <c r="N33" s="33">
        <v>53419</v>
      </c>
      <c r="O33" s="146" t="s">
        <v>7</v>
      </c>
      <c r="P33" s="146" t="s">
        <v>7</v>
      </c>
    </row>
    <row r="34" spans="1:25">
      <c r="A34" s="38" t="s">
        <v>96</v>
      </c>
      <c r="B34" s="39" t="s">
        <v>319</v>
      </c>
      <c r="C34" s="3">
        <v>836383</v>
      </c>
      <c r="D34" s="3">
        <v>806622</v>
      </c>
      <c r="E34" s="33">
        <v>912067</v>
      </c>
      <c r="F34" s="33">
        <v>891043</v>
      </c>
      <c r="G34" s="33">
        <v>844668</v>
      </c>
      <c r="H34" s="33">
        <v>779495</v>
      </c>
      <c r="I34" s="33">
        <v>814250</v>
      </c>
      <c r="J34" s="33">
        <v>713064</v>
      </c>
      <c r="K34" s="33">
        <v>909794</v>
      </c>
      <c r="L34" s="33">
        <v>893221</v>
      </c>
      <c r="M34" s="33">
        <v>878358</v>
      </c>
      <c r="N34" s="33">
        <v>746860</v>
      </c>
      <c r="O34" s="146" t="s">
        <v>7</v>
      </c>
      <c r="P34" s="146" t="s">
        <v>7</v>
      </c>
    </row>
    <row r="35" spans="1:25" ht="69.95" customHeight="1">
      <c r="A35" s="153" t="s">
        <v>322</v>
      </c>
      <c r="B35" s="153"/>
      <c r="C35" s="153"/>
      <c r="D35" s="153"/>
      <c r="E35" s="153"/>
      <c r="F35" s="153"/>
      <c r="G35" s="153"/>
      <c r="H35" s="153"/>
      <c r="I35" s="153"/>
      <c r="J35" s="153"/>
      <c r="K35" s="153"/>
      <c r="L35" s="153"/>
      <c r="M35" s="153"/>
      <c r="N35" s="153"/>
      <c r="O35" s="153"/>
      <c r="P35" s="153"/>
      <c r="Q35" s="138"/>
      <c r="R35" s="138"/>
      <c r="S35" s="138"/>
      <c r="T35" s="138"/>
      <c r="U35" s="138"/>
      <c r="V35" s="138"/>
      <c r="W35" s="138"/>
      <c r="X35" s="138"/>
      <c r="Y35" s="138"/>
    </row>
    <row r="36" spans="1:25">
      <c r="A36" s="171" t="s">
        <v>21</v>
      </c>
      <c r="B36" s="173" t="s">
        <v>22</v>
      </c>
      <c r="C36" s="174" t="s">
        <v>343</v>
      </c>
      <c r="D36" s="174"/>
      <c r="E36" s="174"/>
      <c r="F36" s="174"/>
      <c r="G36" s="174"/>
      <c r="H36" s="174"/>
      <c r="I36" s="174"/>
      <c r="J36" s="174"/>
      <c r="K36" s="174"/>
      <c r="L36" s="174"/>
      <c r="M36" s="174"/>
      <c r="N36" s="174"/>
      <c r="O36" s="174"/>
      <c r="P36" s="174"/>
    </row>
    <row r="37" spans="1:25">
      <c r="A37" s="158"/>
      <c r="B37" s="159"/>
      <c r="C37" s="1" t="s">
        <v>8</v>
      </c>
      <c r="D37" s="1" t="s">
        <v>9</v>
      </c>
      <c r="E37" s="1" t="s">
        <v>1</v>
      </c>
      <c r="F37" s="1" t="s">
        <v>2</v>
      </c>
      <c r="G37" s="1" t="s">
        <v>3</v>
      </c>
      <c r="H37" s="1" t="s">
        <v>4</v>
      </c>
      <c r="I37" s="27" t="s">
        <v>5</v>
      </c>
      <c r="J37" s="27" t="s">
        <v>10</v>
      </c>
      <c r="K37" s="27" t="s">
        <v>11</v>
      </c>
      <c r="L37" s="27" t="s">
        <v>12</v>
      </c>
      <c r="M37" s="27" t="s">
        <v>13</v>
      </c>
      <c r="N37" s="27" t="s">
        <v>14</v>
      </c>
      <c r="O37" s="1" t="s">
        <v>6</v>
      </c>
      <c r="P37" s="1" t="s">
        <v>20</v>
      </c>
    </row>
    <row r="38" spans="1:25">
      <c r="A38" s="179" t="s">
        <v>342</v>
      </c>
      <c r="B38" s="179"/>
      <c r="C38" s="179"/>
      <c r="D38" s="179"/>
      <c r="E38" s="179"/>
      <c r="F38" s="179"/>
      <c r="G38" s="179"/>
      <c r="H38" s="179"/>
      <c r="I38" s="179"/>
      <c r="J38" s="179"/>
      <c r="K38" s="179"/>
      <c r="L38" s="179"/>
      <c r="M38" s="179"/>
      <c r="N38" s="179"/>
      <c r="O38" s="179"/>
      <c r="P38" s="179"/>
    </row>
    <row r="39" spans="1:25">
      <c r="A39" s="38" t="s">
        <v>320</v>
      </c>
      <c r="B39" s="39" t="s">
        <v>319</v>
      </c>
      <c r="C39" s="3">
        <v>1784944</v>
      </c>
      <c r="D39" s="3">
        <v>1994946</v>
      </c>
      <c r="E39" s="3">
        <v>2107311</v>
      </c>
      <c r="F39" s="3">
        <v>2684237</v>
      </c>
      <c r="G39" s="3">
        <v>2057369</v>
      </c>
      <c r="H39" s="3">
        <v>1997991</v>
      </c>
      <c r="I39" s="3">
        <v>2143094</v>
      </c>
      <c r="J39" s="3">
        <v>2267262</v>
      </c>
      <c r="K39" s="3">
        <v>2073547</v>
      </c>
      <c r="L39" s="3">
        <v>1984270</v>
      </c>
      <c r="M39" s="3">
        <v>1838961</v>
      </c>
      <c r="N39" s="3">
        <v>1741572</v>
      </c>
      <c r="O39" s="146" t="s">
        <v>7</v>
      </c>
      <c r="P39" s="147" t="s">
        <v>7</v>
      </c>
    </row>
    <row r="40" spans="1:25">
      <c r="A40" s="235" t="s">
        <v>87</v>
      </c>
      <c r="B40" s="39"/>
      <c r="C40" s="4"/>
      <c r="D40" s="3"/>
      <c r="E40" s="4"/>
      <c r="F40" s="4"/>
      <c r="G40" s="4"/>
      <c r="H40" s="4"/>
      <c r="I40" s="4"/>
      <c r="J40" s="4"/>
      <c r="K40" s="4"/>
      <c r="L40" s="4"/>
      <c r="M40" s="4"/>
      <c r="N40" s="4"/>
      <c r="O40" s="148"/>
      <c r="P40" s="149"/>
    </row>
    <row r="41" spans="1:25">
      <c r="A41" s="38" t="s">
        <v>88</v>
      </c>
      <c r="B41" s="39" t="s">
        <v>319</v>
      </c>
      <c r="C41" s="3">
        <v>181182</v>
      </c>
      <c r="D41" s="3">
        <v>159260</v>
      </c>
      <c r="E41" s="3">
        <v>159927</v>
      </c>
      <c r="F41" s="3">
        <v>181144</v>
      </c>
      <c r="G41" s="3">
        <v>178042</v>
      </c>
      <c r="H41" s="3">
        <v>170236</v>
      </c>
      <c r="I41" s="3">
        <v>210100</v>
      </c>
      <c r="J41" s="3">
        <v>190954</v>
      </c>
      <c r="K41" s="3">
        <v>188560</v>
      </c>
      <c r="L41" s="3">
        <v>192239</v>
      </c>
      <c r="M41" s="3">
        <v>196626</v>
      </c>
      <c r="N41" s="3">
        <v>175474</v>
      </c>
      <c r="O41" s="146" t="s">
        <v>7</v>
      </c>
      <c r="P41" s="147" t="s">
        <v>7</v>
      </c>
    </row>
    <row r="42" spans="1:25">
      <c r="A42" s="13" t="s">
        <v>238</v>
      </c>
      <c r="B42" s="150"/>
      <c r="C42" s="152"/>
      <c r="D42" s="152"/>
      <c r="E42" s="152"/>
      <c r="F42" s="152"/>
      <c r="G42" s="152"/>
      <c r="H42" s="152"/>
      <c r="I42" s="152"/>
      <c r="J42" s="152"/>
      <c r="K42" s="152"/>
      <c r="L42" s="152"/>
      <c r="M42" s="152"/>
      <c r="N42" s="152"/>
      <c r="O42" s="146"/>
      <c r="P42" s="151"/>
    </row>
    <row r="43" spans="1:25">
      <c r="A43" s="13" t="s">
        <v>200</v>
      </c>
      <c r="B43" s="39" t="s">
        <v>319</v>
      </c>
      <c r="C43" s="33">
        <v>32768</v>
      </c>
      <c r="D43" s="33">
        <v>32039</v>
      </c>
      <c r="E43" s="33">
        <v>31431</v>
      </c>
      <c r="F43" s="33">
        <v>29565</v>
      </c>
      <c r="G43" s="33">
        <v>27485</v>
      </c>
      <c r="H43" s="33">
        <v>26198</v>
      </c>
      <c r="I43" s="33">
        <v>25256</v>
      </c>
      <c r="J43" s="33">
        <v>25379</v>
      </c>
      <c r="K43" s="33">
        <v>26244</v>
      </c>
      <c r="L43" s="33">
        <v>27204</v>
      </c>
      <c r="M43" s="33">
        <v>26464</v>
      </c>
      <c r="N43" s="33">
        <v>21484</v>
      </c>
      <c r="O43" s="146" t="s">
        <v>7</v>
      </c>
      <c r="P43" s="146" t="s">
        <v>7</v>
      </c>
    </row>
    <row r="44" spans="1:25">
      <c r="A44" s="13" t="s">
        <v>201</v>
      </c>
      <c r="B44" s="39" t="s">
        <v>319</v>
      </c>
      <c r="C44" s="33">
        <v>37959</v>
      </c>
      <c r="D44" s="33">
        <v>34657</v>
      </c>
      <c r="E44" s="33">
        <v>31571</v>
      </c>
      <c r="F44" s="33">
        <v>37996</v>
      </c>
      <c r="G44" s="33">
        <v>35149</v>
      </c>
      <c r="H44" s="33">
        <v>32513</v>
      </c>
      <c r="I44" s="33">
        <v>37418</v>
      </c>
      <c r="J44" s="33">
        <v>39608</v>
      </c>
      <c r="K44" s="33">
        <v>37069</v>
      </c>
      <c r="L44" s="33">
        <v>37545</v>
      </c>
      <c r="M44" s="33">
        <v>35836</v>
      </c>
      <c r="N44" s="33">
        <v>33198</v>
      </c>
      <c r="O44" s="146" t="s">
        <v>7</v>
      </c>
      <c r="P44" s="146" t="s">
        <v>7</v>
      </c>
    </row>
    <row r="45" spans="1:25">
      <c r="A45" s="13" t="s">
        <v>202</v>
      </c>
      <c r="B45" s="39" t="s">
        <v>319</v>
      </c>
      <c r="C45" s="33">
        <v>110441</v>
      </c>
      <c r="D45" s="33">
        <v>92513</v>
      </c>
      <c r="E45" s="33">
        <v>96854</v>
      </c>
      <c r="F45" s="33">
        <v>113522</v>
      </c>
      <c r="G45" s="33">
        <v>115275</v>
      </c>
      <c r="H45" s="33">
        <v>111510</v>
      </c>
      <c r="I45" s="33">
        <v>147398</v>
      </c>
      <c r="J45" s="33">
        <v>125921</v>
      </c>
      <c r="K45" s="33">
        <v>125074</v>
      </c>
      <c r="L45" s="33">
        <v>127008</v>
      </c>
      <c r="M45" s="33">
        <v>134251</v>
      </c>
      <c r="N45" s="33">
        <v>120627</v>
      </c>
      <c r="O45" s="146" t="s">
        <v>7</v>
      </c>
      <c r="P45" s="146" t="s">
        <v>7</v>
      </c>
    </row>
    <row r="46" spans="1:25">
      <c r="A46" s="38" t="s">
        <v>89</v>
      </c>
      <c r="B46" s="39" t="s">
        <v>319</v>
      </c>
      <c r="C46" s="4">
        <v>1584310</v>
      </c>
      <c r="D46" s="3">
        <v>1818083</v>
      </c>
      <c r="E46" s="4">
        <v>1925887</v>
      </c>
      <c r="F46" s="145">
        <v>2484034</v>
      </c>
      <c r="G46" s="145">
        <v>1865472</v>
      </c>
      <c r="H46" s="145">
        <v>1814753</v>
      </c>
      <c r="I46" s="145">
        <v>1918358</v>
      </c>
      <c r="J46" s="145">
        <v>2057005</v>
      </c>
      <c r="K46" s="145">
        <v>1871691</v>
      </c>
      <c r="L46" s="145">
        <v>1780150</v>
      </c>
      <c r="M46" s="145">
        <v>1633033</v>
      </c>
      <c r="N46" s="145">
        <v>1550007</v>
      </c>
      <c r="O46" s="146" t="s">
        <v>7</v>
      </c>
      <c r="P46" s="130" t="s">
        <v>7</v>
      </c>
    </row>
    <row r="47" spans="1:25">
      <c r="A47" s="38" t="s">
        <v>90</v>
      </c>
      <c r="B47" s="39"/>
      <c r="C47" s="4"/>
      <c r="D47" s="3"/>
      <c r="E47" s="4"/>
      <c r="F47" s="4"/>
      <c r="G47" s="4"/>
      <c r="H47" s="4"/>
      <c r="I47" s="4"/>
      <c r="J47" s="4"/>
      <c r="K47" s="4"/>
      <c r="L47" s="4"/>
      <c r="M47" s="4"/>
      <c r="N47" s="4"/>
      <c r="O47" s="148"/>
      <c r="P47" s="149"/>
    </row>
    <row r="48" spans="1:25">
      <c r="A48" s="38" t="s">
        <v>91</v>
      </c>
      <c r="B48" s="39" t="s">
        <v>319</v>
      </c>
      <c r="C48" s="3">
        <v>5966</v>
      </c>
      <c r="D48" s="3">
        <v>7277</v>
      </c>
      <c r="E48" s="3">
        <v>11385</v>
      </c>
      <c r="F48" s="3">
        <v>7029</v>
      </c>
      <c r="G48" s="3">
        <v>5805</v>
      </c>
      <c r="H48" s="3">
        <v>6133</v>
      </c>
      <c r="I48" s="3">
        <v>4360</v>
      </c>
      <c r="J48" s="3">
        <v>4216</v>
      </c>
      <c r="K48" s="3">
        <v>5489</v>
      </c>
      <c r="L48" s="3">
        <v>6044</v>
      </c>
      <c r="M48" s="3">
        <v>5398</v>
      </c>
      <c r="N48" s="3">
        <v>3642</v>
      </c>
      <c r="O48" s="146" t="s">
        <v>7</v>
      </c>
      <c r="P48" s="147" t="s">
        <v>7</v>
      </c>
    </row>
    <row r="49" spans="1:16" ht="123.75">
      <c r="A49" s="236" t="s">
        <v>345</v>
      </c>
      <c r="B49" s="39" t="s">
        <v>319</v>
      </c>
      <c r="C49" s="3">
        <v>39877</v>
      </c>
      <c r="D49" s="3">
        <v>44857</v>
      </c>
      <c r="E49" s="3">
        <v>51430</v>
      </c>
      <c r="F49" s="3">
        <v>40604</v>
      </c>
      <c r="G49" s="3">
        <v>54548</v>
      </c>
      <c r="H49" s="3">
        <v>43828</v>
      </c>
      <c r="I49" s="3">
        <v>62596</v>
      </c>
      <c r="J49" s="3">
        <v>51012</v>
      </c>
      <c r="K49" s="3">
        <v>41550</v>
      </c>
      <c r="L49" s="3">
        <v>52340</v>
      </c>
      <c r="M49" s="3">
        <v>40668</v>
      </c>
      <c r="N49" s="3">
        <v>35528</v>
      </c>
      <c r="O49" s="146" t="s">
        <v>7</v>
      </c>
      <c r="P49" s="147" t="s">
        <v>7</v>
      </c>
    </row>
    <row r="50" spans="1:16">
      <c r="A50" s="38" t="s">
        <v>93</v>
      </c>
      <c r="B50" s="39" t="s">
        <v>319</v>
      </c>
      <c r="C50" s="3">
        <v>1538468</v>
      </c>
      <c r="D50" s="3">
        <v>1765949</v>
      </c>
      <c r="E50" s="3">
        <v>1863072</v>
      </c>
      <c r="F50" s="3">
        <v>2436402</v>
      </c>
      <c r="G50" s="3">
        <v>1805119</v>
      </c>
      <c r="H50" s="3">
        <v>1764792</v>
      </c>
      <c r="I50" s="3">
        <v>1851402</v>
      </c>
      <c r="J50" s="3">
        <v>2001776</v>
      </c>
      <c r="K50" s="3">
        <v>1824653</v>
      </c>
      <c r="L50" s="3">
        <v>1721767</v>
      </c>
      <c r="M50" s="3">
        <v>1586967</v>
      </c>
      <c r="N50" s="3">
        <v>1510838</v>
      </c>
      <c r="O50" s="146" t="s">
        <v>7</v>
      </c>
      <c r="P50" s="147" t="s">
        <v>7</v>
      </c>
    </row>
    <row r="51" spans="1:16">
      <c r="A51" s="38" t="s">
        <v>94</v>
      </c>
      <c r="B51" s="39"/>
      <c r="C51" s="4"/>
      <c r="D51" s="3"/>
      <c r="E51" s="4"/>
      <c r="F51" s="4"/>
      <c r="G51" s="4"/>
      <c r="H51" s="4"/>
      <c r="I51" s="4"/>
      <c r="J51" s="4"/>
      <c r="K51" s="4"/>
      <c r="L51" s="4"/>
      <c r="M51" s="4"/>
      <c r="N51" s="4"/>
      <c r="O51" s="148"/>
      <c r="P51" s="149"/>
    </row>
    <row r="52" spans="1:16">
      <c r="A52" s="38" t="s">
        <v>95</v>
      </c>
      <c r="B52" s="39" t="s">
        <v>319</v>
      </c>
      <c r="C52" s="3">
        <v>186550</v>
      </c>
      <c r="D52" s="3">
        <v>184221</v>
      </c>
      <c r="E52" s="3">
        <v>174778</v>
      </c>
      <c r="F52" s="3">
        <v>189085</v>
      </c>
      <c r="G52" s="3">
        <v>189053</v>
      </c>
      <c r="H52" s="3">
        <v>194253</v>
      </c>
      <c r="I52" s="3">
        <v>167121</v>
      </c>
      <c r="J52" s="3">
        <v>147992</v>
      </c>
      <c r="K52" s="3">
        <v>169226</v>
      </c>
      <c r="L52" s="3">
        <v>177973</v>
      </c>
      <c r="M52" s="3">
        <v>165083</v>
      </c>
      <c r="N52" s="3">
        <v>158505</v>
      </c>
      <c r="O52" s="146" t="s">
        <v>7</v>
      </c>
      <c r="P52" s="147" t="s">
        <v>7</v>
      </c>
    </row>
    <row r="53" spans="1:16">
      <c r="A53" s="41" t="s">
        <v>96</v>
      </c>
      <c r="B53" s="39" t="s">
        <v>319</v>
      </c>
      <c r="C53" s="3">
        <v>1351918</v>
      </c>
      <c r="D53" s="3">
        <v>1581728</v>
      </c>
      <c r="E53" s="3">
        <v>1688294</v>
      </c>
      <c r="F53" s="3">
        <v>2247317</v>
      </c>
      <c r="G53" s="3">
        <v>1616067</v>
      </c>
      <c r="H53" s="3">
        <v>1570538</v>
      </c>
      <c r="I53" s="3">
        <v>1684281</v>
      </c>
      <c r="J53" s="3">
        <v>1853784</v>
      </c>
      <c r="K53" s="3">
        <v>1655427</v>
      </c>
      <c r="L53" s="3">
        <v>1543793</v>
      </c>
      <c r="M53" s="3">
        <v>1421884</v>
      </c>
      <c r="N53" s="3">
        <v>1352332</v>
      </c>
      <c r="O53" s="146" t="s">
        <v>7</v>
      </c>
      <c r="P53" s="147" t="s">
        <v>7</v>
      </c>
    </row>
    <row r="54" spans="1:16">
      <c r="A54" s="41" t="s">
        <v>321</v>
      </c>
      <c r="B54" s="39" t="s">
        <v>319</v>
      </c>
      <c r="C54" s="3">
        <v>1554308</v>
      </c>
      <c r="D54" s="3">
        <v>1420043</v>
      </c>
      <c r="E54" s="3">
        <v>1450188</v>
      </c>
      <c r="F54" s="3">
        <v>1559939</v>
      </c>
      <c r="G54" s="3">
        <v>1435836</v>
      </c>
      <c r="H54" s="3">
        <v>1469307</v>
      </c>
      <c r="I54" s="3">
        <v>1447740</v>
      </c>
      <c r="J54" s="3">
        <v>1444635</v>
      </c>
      <c r="K54" s="3">
        <v>1549003</v>
      </c>
      <c r="L54" s="3">
        <v>1724408</v>
      </c>
      <c r="M54" s="3">
        <v>1771330</v>
      </c>
      <c r="N54" s="3">
        <v>1285799</v>
      </c>
      <c r="O54" s="146" t="s">
        <v>7</v>
      </c>
      <c r="P54" s="147" t="s">
        <v>7</v>
      </c>
    </row>
    <row r="55" spans="1:16">
      <c r="A55" s="42" t="s">
        <v>87</v>
      </c>
      <c r="B55" s="39"/>
      <c r="C55" s="4"/>
      <c r="D55" s="3"/>
      <c r="E55" s="4"/>
      <c r="F55" s="4"/>
      <c r="G55" s="4"/>
      <c r="H55" s="4"/>
      <c r="I55" s="4"/>
      <c r="J55" s="4"/>
      <c r="K55" s="4"/>
      <c r="L55" s="4"/>
      <c r="M55" s="4"/>
      <c r="N55" s="4"/>
      <c r="O55" s="148"/>
      <c r="P55" s="149"/>
    </row>
    <row r="56" spans="1:16">
      <c r="A56" s="38" t="s">
        <v>88</v>
      </c>
      <c r="B56" s="39" t="s">
        <v>319</v>
      </c>
      <c r="C56" s="3">
        <v>330069</v>
      </c>
      <c r="D56" s="3">
        <v>347393</v>
      </c>
      <c r="E56" s="3">
        <v>332528</v>
      </c>
      <c r="F56" s="3">
        <v>353381</v>
      </c>
      <c r="G56" s="3">
        <v>337249</v>
      </c>
      <c r="H56" s="3">
        <v>330825</v>
      </c>
      <c r="I56" s="3">
        <v>335009</v>
      </c>
      <c r="J56" s="3">
        <v>353534</v>
      </c>
      <c r="K56" s="3">
        <v>377707</v>
      </c>
      <c r="L56" s="3">
        <v>475484</v>
      </c>
      <c r="M56" s="3">
        <v>544793</v>
      </c>
      <c r="N56" s="3">
        <v>381171</v>
      </c>
      <c r="O56" s="146" t="s">
        <v>7</v>
      </c>
      <c r="P56" s="147" t="s">
        <v>7</v>
      </c>
    </row>
    <row r="57" spans="1:16">
      <c r="A57" s="13" t="s">
        <v>238</v>
      </c>
      <c r="B57" s="150"/>
      <c r="C57" s="152"/>
      <c r="D57" s="152"/>
      <c r="E57" s="152"/>
      <c r="F57" s="152"/>
      <c r="G57" s="152"/>
      <c r="H57" s="152"/>
      <c r="I57" s="152"/>
      <c r="J57" s="152"/>
      <c r="K57" s="152"/>
      <c r="L57" s="152"/>
      <c r="M57" s="152"/>
      <c r="N57" s="152"/>
      <c r="O57" s="146"/>
      <c r="P57" s="151"/>
    </row>
    <row r="58" spans="1:16">
      <c r="A58" s="13" t="s">
        <v>200</v>
      </c>
      <c r="B58" s="39" t="s">
        <v>319</v>
      </c>
      <c r="C58" s="33">
        <v>87527</v>
      </c>
      <c r="D58" s="33">
        <v>96062</v>
      </c>
      <c r="E58" s="33">
        <v>82575</v>
      </c>
      <c r="F58" s="33">
        <v>83315</v>
      </c>
      <c r="G58" s="33">
        <v>82914</v>
      </c>
      <c r="H58" s="33">
        <v>80057</v>
      </c>
      <c r="I58" s="33">
        <v>83764</v>
      </c>
      <c r="J58" s="33">
        <v>81519</v>
      </c>
      <c r="K58" s="33">
        <v>85515</v>
      </c>
      <c r="L58" s="33">
        <v>85442</v>
      </c>
      <c r="M58" s="33">
        <v>92237</v>
      </c>
      <c r="N58" s="33">
        <v>89352</v>
      </c>
      <c r="O58" s="146" t="s">
        <v>7</v>
      </c>
      <c r="P58" s="146" t="s">
        <v>7</v>
      </c>
    </row>
    <row r="59" spans="1:16">
      <c r="A59" s="13" t="s">
        <v>201</v>
      </c>
      <c r="B59" s="39" t="s">
        <v>319</v>
      </c>
      <c r="C59" s="33">
        <v>70624</v>
      </c>
      <c r="D59" s="33">
        <v>68785</v>
      </c>
      <c r="E59" s="33">
        <v>67996</v>
      </c>
      <c r="F59" s="33">
        <v>74758</v>
      </c>
      <c r="G59" s="33">
        <v>70412</v>
      </c>
      <c r="H59" s="33">
        <v>65713</v>
      </c>
      <c r="I59" s="33">
        <v>73417</v>
      </c>
      <c r="J59" s="33">
        <v>69511</v>
      </c>
      <c r="K59" s="33">
        <v>79167</v>
      </c>
      <c r="L59" s="33">
        <v>74631</v>
      </c>
      <c r="M59" s="33">
        <v>76209</v>
      </c>
      <c r="N59" s="33">
        <v>70214</v>
      </c>
      <c r="O59" s="146" t="s">
        <v>7</v>
      </c>
      <c r="P59" s="146" t="s">
        <v>7</v>
      </c>
    </row>
    <row r="60" spans="1:16">
      <c r="A60" s="13" t="s">
        <v>202</v>
      </c>
      <c r="B60" s="39" t="s">
        <v>319</v>
      </c>
      <c r="C60" s="33">
        <v>171918</v>
      </c>
      <c r="D60" s="33">
        <v>182541</v>
      </c>
      <c r="E60" s="33">
        <v>181956</v>
      </c>
      <c r="F60" s="33">
        <v>195308</v>
      </c>
      <c r="G60" s="33">
        <v>183914</v>
      </c>
      <c r="H60" s="33">
        <v>185033</v>
      </c>
      <c r="I60" s="33">
        <v>177828</v>
      </c>
      <c r="J60" s="33">
        <v>202504</v>
      </c>
      <c r="K60" s="33">
        <v>213025</v>
      </c>
      <c r="L60" s="33">
        <v>315411</v>
      </c>
      <c r="M60" s="33">
        <v>376347</v>
      </c>
      <c r="N60" s="33">
        <v>221599</v>
      </c>
      <c r="O60" s="146" t="s">
        <v>7</v>
      </c>
      <c r="P60" s="146" t="s">
        <v>7</v>
      </c>
    </row>
    <row r="61" spans="1:16">
      <c r="A61" s="38" t="s">
        <v>89</v>
      </c>
      <c r="B61" s="39" t="s">
        <v>319</v>
      </c>
      <c r="C61" s="3">
        <v>1173542</v>
      </c>
      <c r="D61" s="3">
        <v>1009618</v>
      </c>
      <c r="E61" s="3">
        <v>1042233</v>
      </c>
      <c r="F61" s="3">
        <v>1123618</v>
      </c>
      <c r="G61" s="3">
        <v>1040868</v>
      </c>
      <c r="H61" s="3">
        <v>1078699</v>
      </c>
      <c r="I61" s="3">
        <v>1053485</v>
      </c>
      <c r="J61" s="3">
        <v>1022855</v>
      </c>
      <c r="K61" s="3">
        <v>1082042</v>
      </c>
      <c r="L61" s="3">
        <v>1191470</v>
      </c>
      <c r="M61" s="3">
        <v>1164085</v>
      </c>
      <c r="N61" s="3">
        <v>839940</v>
      </c>
      <c r="O61" s="146" t="s">
        <v>7</v>
      </c>
      <c r="P61" s="147" t="s">
        <v>7</v>
      </c>
    </row>
    <row r="62" spans="1:16">
      <c r="A62" s="38" t="s">
        <v>90</v>
      </c>
      <c r="B62" s="39"/>
      <c r="C62" s="4"/>
      <c r="D62" s="3"/>
      <c r="E62" s="4"/>
      <c r="F62" s="4"/>
      <c r="G62" s="4"/>
      <c r="H62" s="4"/>
      <c r="I62" s="4"/>
      <c r="J62" s="4"/>
      <c r="K62" s="4"/>
      <c r="L62" s="4"/>
      <c r="M62" s="4"/>
      <c r="N62" s="4"/>
      <c r="O62" s="148"/>
      <c r="P62" s="149"/>
    </row>
    <row r="63" spans="1:16">
      <c r="A63" s="38" t="s">
        <v>91</v>
      </c>
      <c r="B63" s="39" t="s">
        <v>319</v>
      </c>
      <c r="C63" s="3">
        <v>88430</v>
      </c>
      <c r="D63" s="3">
        <v>77428</v>
      </c>
      <c r="E63" s="3">
        <v>91518</v>
      </c>
      <c r="F63" s="3">
        <v>117610</v>
      </c>
      <c r="G63" s="3">
        <v>133522</v>
      </c>
      <c r="H63" s="3">
        <v>61661</v>
      </c>
      <c r="I63" s="3">
        <v>121136</v>
      </c>
      <c r="J63" s="3">
        <v>93916</v>
      </c>
      <c r="K63" s="3">
        <v>83097</v>
      </c>
      <c r="L63" s="3">
        <v>119580</v>
      </c>
      <c r="M63" s="3">
        <v>87705</v>
      </c>
      <c r="N63" s="3">
        <v>68003</v>
      </c>
      <c r="O63" s="146" t="s">
        <v>7</v>
      </c>
      <c r="P63" s="147" t="s">
        <v>7</v>
      </c>
    </row>
    <row r="64" spans="1:16">
      <c r="A64" s="38" t="s">
        <v>97</v>
      </c>
      <c r="B64" s="39" t="s">
        <v>319</v>
      </c>
      <c r="C64" s="3">
        <v>126927</v>
      </c>
      <c r="D64" s="3">
        <v>98219</v>
      </c>
      <c r="E64" s="3">
        <v>123454</v>
      </c>
      <c r="F64" s="3">
        <v>115580</v>
      </c>
      <c r="G64" s="3">
        <v>148609</v>
      </c>
      <c r="H64" s="3">
        <v>102631</v>
      </c>
      <c r="I64" s="3">
        <v>91137</v>
      </c>
      <c r="J64" s="3">
        <v>107839</v>
      </c>
      <c r="K64" s="3">
        <v>105952</v>
      </c>
      <c r="L64" s="3">
        <v>113573</v>
      </c>
      <c r="M64" s="3">
        <v>134367</v>
      </c>
      <c r="N64" s="3">
        <v>95483</v>
      </c>
      <c r="O64" s="146" t="s">
        <v>7</v>
      </c>
      <c r="P64" s="147" t="s">
        <v>7</v>
      </c>
    </row>
    <row r="65" spans="1:37">
      <c r="A65" s="38" t="s">
        <v>98</v>
      </c>
      <c r="B65" s="39" t="s">
        <v>319</v>
      </c>
      <c r="C65" s="3">
        <v>958185</v>
      </c>
      <c r="D65" s="3">
        <v>833971</v>
      </c>
      <c r="E65" s="33">
        <v>827260</v>
      </c>
      <c r="F65" s="33">
        <v>890428</v>
      </c>
      <c r="G65" s="33">
        <v>758737</v>
      </c>
      <c r="H65" s="33">
        <v>914407</v>
      </c>
      <c r="I65" s="33">
        <v>841212</v>
      </c>
      <c r="J65" s="33">
        <v>821100</v>
      </c>
      <c r="K65" s="33">
        <v>892993</v>
      </c>
      <c r="L65" s="33">
        <v>958318</v>
      </c>
      <c r="M65" s="33">
        <v>942013</v>
      </c>
      <c r="N65" s="33">
        <v>676454</v>
      </c>
      <c r="O65" s="146" t="s">
        <v>7</v>
      </c>
      <c r="P65" s="146" t="s">
        <v>7</v>
      </c>
    </row>
    <row r="66" spans="1:37">
      <c r="A66" s="38" t="s">
        <v>94</v>
      </c>
      <c r="B66" s="39"/>
      <c r="C66" s="4"/>
      <c r="D66" s="3"/>
      <c r="E66" s="40"/>
      <c r="F66" s="40"/>
      <c r="G66" s="40"/>
      <c r="H66" s="40"/>
      <c r="I66" s="40"/>
      <c r="J66" s="40"/>
      <c r="K66" s="40"/>
      <c r="L66" s="40"/>
      <c r="M66" s="40"/>
      <c r="N66" s="40"/>
      <c r="O66" s="148"/>
      <c r="P66" s="148"/>
    </row>
    <row r="67" spans="1:37">
      <c r="A67" s="38" t="s">
        <v>95</v>
      </c>
      <c r="B67" s="39" t="s">
        <v>319</v>
      </c>
      <c r="C67" s="3">
        <v>91861</v>
      </c>
      <c r="D67" s="3">
        <v>80203</v>
      </c>
      <c r="E67" s="33">
        <v>79152</v>
      </c>
      <c r="F67" s="33">
        <v>87345</v>
      </c>
      <c r="G67" s="33">
        <v>92525</v>
      </c>
      <c r="H67" s="33">
        <v>90457</v>
      </c>
      <c r="I67" s="33">
        <v>106497</v>
      </c>
      <c r="J67" s="33">
        <v>91599</v>
      </c>
      <c r="K67" s="33">
        <v>89076</v>
      </c>
      <c r="L67" s="33">
        <v>97177</v>
      </c>
      <c r="M67" s="33">
        <v>82105</v>
      </c>
      <c r="N67" s="33">
        <v>47956</v>
      </c>
      <c r="O67" s="146" t="s">
        <v>7</v>
      </c>
      <c r="P67" s="146" t="s">
        <v>7</v>
      </c>
    </row>
    <row r="68" spans="1:37">
      <c r="A68" s="38" t="s">
        <v>96</v>
      </c>
      <c r="B68" s="39" t="s">
        <v>319</v>
      </c>
      <c r="C68" s="3">
        <v>866324</v>
      </c>
      <c r="D68" s="3">
        <v>753768</v>
      </c>
      <c r="E68" s="33">
        <v>748109</v>
      </c>
      <c r="F68" s="33">
        <v>803082</v>
      </c>
      <c r="G68" s="33">
        <v>666212</v>
      </c>
      <c r="H68" s="33">
        <v>823950</v>
      </c>
      <c r="I68" s="33">
        <v>734715</v>
      </c>
      <c r="J68" s="33">
        <v>729501</v>
      </c>
      <c r="K68" s="33">
        <v>803917</v>
      </c>
      <c r="L68" s="33">
        <v>861141</v>
      </c>
      <c r="M68" s="33">
        <v>859907</v>
      </c>
      <c r="N68" s="33">
        <v>628498</v>
      </c>
      <c r="O68" s="146" t="s">
        <v>7</v>
      </c>
      <c r="P68" s="146" t="s">
        <v>7</v>
      </c>
    </row>
    <row r="69" spans="1:37" ht="69.95" customHeight="1">
      <c r="A69" s="237" t="s">
        <v>344</v>
      </c>
      <c r="B69" s="237"/>
      <c r="C69" s="237"/>
      <c r="D69" s="237"/>
      <c r="E69" s="237"/>
      <c r="F69" s="237"/>
      <c r="G69" s="237"/>
      <c r="H69" s="237"/>
      <c r="I69" s="237"/>
      <c r="J69" s="237"/>
      <c r="K69" s="237"/>
      <c r="L69" s="237"/>
      <c r="M69" s="237"/>
      <c r="N69" s="237"/>
      <c r="O69" s="237"/>
      <c r="P69" s="237"/>
      <c r="Q69" s="138"/>
      <c r="R69" s="138"/>
      <c r="S69" s="138"/>
      <c r="T69" s="138"/>
      <c r="U69" s="138"/>
      <c r="V69" s="138"/>
      <c r="W69" s="138"/>
      <c r="X69" s="138"/>
      <c r="Y69" s="138"/>
      <c r="Z69" s="138"/>
      <c r="AA69" s="138"/>
      <c r="AB69" s="138"/>
      <c r="AC69" s="138"/>
      <c r="AD69" s="138"/>
      <c r="AE69" s="138"/>
      <c r="AF69" s="138"/>
      <c r="AG69" s="138"/>
      <c r="AH69" s="138"/>
      <c r="AI69" s="138"/>
      <c r="AJ69" s="138"/>
      <c r="AK69" s="138"/>
    </row>
    <row r="97" spans="1:1" ht="228">
      <c r="A97" s="234" t="s">
        <v>345</v>
      </c>
    </row>
  </sheetData>
  <mergeCells count="10">
    <mergeCell ref="A2:A3"/>
    <mergeCell ref="B2:B3"/>
    <mergeCell ref="C2:P2"/>
    <mergeCell ref="A38:P38"/>
    <mergeCell ref="A69:P69"/>
    <mergeCell ref="A4:P4"/>
    <mergeCell ref="A35:P35"/>
    <mergeCell ref="A36:A37"/>
    <mergeCell ref="B36:B37"/>
    <mergeCell ref="C36:P36"/>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3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2025</v>
      </c>
      <c r="D2" s="160"/>
      <c r="E2" s="160"/>
      <c r="F2" s="160"/>
      <c r="G2" s="160"/>
      <c r="H2" s="160"/>
      <c r="I2" s="185"/>
      <c r="J2" s="185"/>
      <c r="K2" s="185"/>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86" t="s">
        <v>116</v>
      </c>
      <c r="B4" s="186"/>
      <c r="C4" s="186"/>
      <c r="D4" s="186"/>
      <c r="E4" s="186"/>
      <c r="F4" s="186"/>
      <c r="G4" s="186"/>
      <c r="H4" s="186"/>
      <c r="I4" s="186"/>
      <c r="J4" s="186"/>
      <c r="K4" s="186"/>
      <c r="L4" s="186"/>
      <c r="M4" s="186"/>
      <c r="N4" s="186"/>
      <c r="O4" s="186"/>
      <c r="P4" s="186"/>
    </row>
    <row r="5" spans="1:16">
      <c r="A5" s="43" t="s">
        <v>117</v>
      </c>
      <c r="B5" s="44" t="s">
        <v>0</v>
      </c>
      <c r="C5" s="146" t="s">
        <v>25</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43" t="s">
        <v>87</v>
      </c>
      <c r="B6" s="44"/>
      <c r="C6" s="238"/>
      <c r="D6" s="238"/>
      <c r="E6" s="238"/>
      <c r="F6" s="238"/>
      <c r="G6" s="238"/>
      <c r="H6" s="238"/>
      <c r="I6" s="238"/>
      <c r="J6" s="238"/>
      <c r="K6" s="238"/>
      <c r="L6" s="238"/>
      <c r="M6" s="238"/>
      <c r="N6" s="238"/>
      <c r="O6" s="238"/>
      <c r="P6" s="238"/>
    </row>
    <row r="7" spans="1:16">
      <c r="A7" s="43" t="s">
        <v>118</v>
      </c>
      <c r="B7" s="44" t="s">
        <v>0</v>
      </c>
      <c r="C7" s="146" t="s">
        <v>25</v>
      </c>
      <c r="D7" s="146" t="s">
        <v>25</v>
      </c>
      <c r="E7" s="146" t="s">
        <v>25</v>
      </c>
      <c r="F7" s="146" t="s">
        <v>25</v>
      </c>
      <c r="G7" s="146" t="s">
        <v>25</v>
      </c>
      <c r="H7" s="146" t="s">
        <v>25</v>
      </c>
      <c r="I7" s="146" t="s">
        <v>25</v>
      </c>
      <c r="J7" s="146" t="s">
        <v>25</v>
      </c>
      <c r="K7" s="146" t="s">
        <v>25</v>
      </c>
      <c r="L7" s="146" t="s">
        <v>25</v>
      </c>
      <c r="M7" s="146" t="s">
        <v>25</v>
      </c>
      <c r="N7" s="146" t="s">
        <v>25</v>
      </c>
      <c r="O7" s="146" t="s">
        <v>25</v>
      </c>
      <c r="P7" s="146" t="s">
        <v>25</v>
      </c>
    </row>
    <row r="8" spans="1:16">
      <c r="A8" s="45" t="s">
        <v>119</v>
      </c>
      <c r="B8" s="44" t="s">
        <v>0</v>
      </c>
      <c r="C8" s="146" t="s">
        <v>25</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c r="A9" s="184" t="s">
        <v>120</v>
      </c>
      <c r="B9" s="184"/>
      <c r="C9" s="184"/>
      <c r="D9" s="184"/>
      <c r="E9" s="184"/>
      <c r="F9" s="184"/>
      <c r="G9" s="184"/>
      <c r="H9" s="184"/>
      <c r="I9" s="184"/>
      <c r="J9" s="184"/>
      <c r="K9" s="184"/>
      <c r="L9" s="184"/>
      <c r="M9" s="184"/>
      <c r="N9" s="184"/>
      <c r="O9" s="184"/>
      <c r="P9" s="184"/>
    </row>
    <row r="10" spans="1:16">
      <c r="A10" s="142" t="s">
        <v>223</v>
      </c>
      <c r="B10" s="44" t="s">
        <v>0</v>
      </c>
      <c r="C10" s="146">
        <v>464</v>
      </c>
      <c r="D10" s="146">
        <v>489</v>
      </c>
      <c r="E10" s="146">
        <v>533</v>
      </c>
      <c r="F10" s="146">
        <v>574</v>
      </c>
      <c r="G10" s="146">
        <v>597</v>
      </c>
      <c r="H10" s="146">
        <v>567</v>
      </c>
      <c r="I10" s="146">
        <v>539</v>
      </c>
      <c r="J10" s="146">
        <v>531</v>
      </c>
      <c r="K10" s="146">
        <v>466</v>
      </c>
      <c r="L10" s="146">
        <v>455</v>
      </c>
      <c r="M10" s="146">
        <v>456</v>
      </c>
      <c r="N10" s="146" t="s">
        <v>25</v>
      </c>
      <c r="O10" s="146" t="s">
        <v>25</v>
      </c>
      <c r="P10" s="146" t="s">
        <v>25</v>
      </c>
    </row>
    <row r="11" spans="1:16">
      <c r="A11" s="43" t="s">
        <v>121</v>
      </c>
      <c r="B11" s="44" t="s">
        <v>122</v>
      </c>
      <c r="C11" s="146">
        <v>160</v>
      </c>
      <c r="D11" s="146">
        <v>173</v>
      </c>
      <c r="E11" s="146">
        <v>191</v>
      </c>
      <c r="F11" s="146">
        <v>225</v>
      </c>
      <c r="G11" s="146">
        <v>214</v>
      </c>
      <c r="H11" s="146">
        <v>203</v>
      </c>
      <c r="I11" s="146">
        <v>205</v>
      </c>
      <c r="J11" s="146">
        <v>199</v>
      </c>
      <c r="K11" s="146">
        <v>169</v>
      </c>
      <c r="L11" s="146">
        <v>167</v>
      </c>
      <c r="M11" s="146">
        <v>173</v>
      </c>
      <c r="N11" s="146">
        <v>138</v>
      </c>
      <c r="O11" s="146" t="s">
        <v>25</v>
      </c>
      <c r="P11" s="146" t="s">
        <v>25</v>
      </c>
    </row>
    <row r="12" spans="1:16">
      <c r="A12" s="45" t="s">
        <v>123</v>
      </c>
      <c r="B12" s="44" t="s">
        <v>122</v>
      </c>
      <c r="C12" s="146">
        <v>126</v>
      </c>
      <c r="D12" s="146">
        <v>107</v>
      </c>
      <c r="E12" s="146">
        <v>129</v>
      </c>
      <c r="F12" s="146">
        <v>121</v>
      </c>
      <c r="G12" s="146">
        <v>127</v>
      </c>
      <c r="H12" s="146">
        <v>135</v>
      </c>
      <c r="I12" s="146">
        <v>117</v>
      </c>
      <c r="J12" s="146">
        <v>106</v>
      </c>
      <c r="K12" s="146">
        <v>96</v>
      </c>
      <c r="L12" s="146">
        <v>90</v>
      </c>
      <c r="M12" s="146">
        <v>87</v>
      </c>
      <c r="N12" s="146">
        <v>79</v>
      </c>
      <c r="O12" s="146" t="s">
        <v>25</v>
      </c>
      <c r="P12" s="146" t="s">
        <v>25</v>
      </c>
    </row>
    <row r="13" spans="1:16">
      <c r="A13" s="184" t="s">
        <v>124</v>
      </c>
      <c r="B13" s="184"/>
      <c r="C13" s="184"/>
      <c r="D13" s="184"/>
      <c r="E13" s="184"/>
      <c r="F13" s="184"/>
      <c r="G13" s="184"/>
      <c r="H13" s="184"/>
      <c r="I13" s="184"/>
      <c r="J13" s="184"/>
      <c r="K13" s="184"/>
      <c r="L13" s="184"/>
      <c r="M13" s="184"/>
      <c r="N13" s="184"/>
      <c r="O13" s="184"/>
      <c r="P13" s="184"/>
    </row>
    <row r="14" spans="1:16">
      <c r="A14" s="142" t="s">
        <v>130</v>
      </c>
      <c r="B14" s="44" t="s">
        <v>0</v>
      </c>
      <c r="C14" s="146" t="s">
        <v>25</v>
      </c>
      <c r="D14" s="146" t="s">
        <v>25</v>
      </c>
      <c r="E14" s="146" t="s">
        <v>25</v>
      </c>
      <c r="F14" s="146" t="s">
        <v>25</v>
      </c>
      <c r="G14" s="146" t="s">
        <v>25</v>
      </c>
      <c r="H14" s="146" t="s">
        <v>25</v>
      </c>
      <c r="I14" s="146" t="s">
        <v>25</v>
      </c>
      <c r="J14" s="146" t="s">
        <v>25</v>
      </c>
      <c r="K14" s="146" t="s">
        <v>25</v>
      </c>
      <c r="L14" s="146" t="s">
        <v>25</v>
      </c>
      <c r="M14" s="146" t="s">
        <v>25</v>
      </c>
      <c r="N14" s="146" t="s">
        <v>25</v>
      </c>
      <c r="O14" s="146" t="s">
        <v>25</v>
      </c>
      <c r="P14" s="146" t="s">
        <v>25</v>
      </c>
    </row>
    <row r="15" spans="1:16">
      <c r="A15" s="43" t="s">
        <v>125</v>
      </c>
      <c r="B15" s="44" t="s">
        <v>0</v>
      </c>
      <c r="C15" s="146">
        <v>1791</v>
      </c>
      <c r="D15" s="146">
        <v>1563</v>
      </c>
      <c r="E15" s="146">
        <v>1997</v>
      </c>
      <c r="F15" s="146">
        <v>1834</v>
      </c>
      <c r="G15" s="146">
        <v>2152</v>
      </c>
      <c r="H15" s="146">
        <v>1638</v>
      </c>
      <c r="I15" s="146" t="s">
        <v>25</v>
      </c>
      <c r="J15" s="146" t="s">
        <v>25</v>
      </c>
      <c r="K15" s="146" t="s">
        <v>25</v>
      </c>
      <c r="L15" s="146" t="s">
        <v>25</v>
      </c>
      <c r="M15" s="146" t="s">
        <v>25</v>
      </c>
      <c r="N15" s="146" t="s">
        <v>25</v>
      </c>
      <c r="O15" s="146" t="s">
        <v>25</v>
      </c>
      <c r="P15" s="146" t="s">
        <v>25</v>
      </c>
    </row>
    <row r="16" spans="1:16">
      <c r="A16" s="43" t="s">
        <v>126</v>
      </c>
      <c r="B16" s="44" t="s">
        <v>0</v>
      </c>
      <c r="C16" s="146">
        <v>170</v>
      </c>
      <c r="D16" s="146">
        <v>159</v>
      </c>
      <c r="E16" s="146">
        <v>233</v>
      </c>
      <c r="F16" s="146">
        <v>222</v>
      </c>
      <c r="G16" s="146">
        <v>265</v>
      </c>
      <c r="H16" s="146">
        <v>225</v>
      </c>
      <c r="I16" s="146" t="s">
        <v>25</v>
      </c>
      <c r="J16" s="146" t="s">
        <v>25</v>
      </c>
      <c r="K16" s="146" t="s">
        <v>25</v>
      </c>
      <c r="L16" s="146" t="s">
        <v>25</v>
      </c>
      <c r="M16" s="146" t="s">
        <v>25</v>
      </c>
      <c r="N16" s="146" t="s">
        <v>25</v>
      </c>
      <c r="O16" s="146" t="s">
        <v>25</v>
      </c>
      <c r="P16" s="146" t="s">
        <v>25</v>
      </c>
    </row>
    <row r="17" spans="1:16">
      <c r="A17" s="43" t="s">
        <v>127</v>
      </c>
      <c r="B17" s="44" t="s">
        <v>0</v>
      </c>
      <c r="C17" s="146">
        <v>1</v>
      </c>
      <c r="D17" s="146" t="s">
        <v>76</v>
      </c>
      <c r="E17" s="146" t="s">
        <v>76</v>
      </c>
      <c r="F17" s="146" t="s">
        <v>76</v>
      </c>
      <c r="G17" s="146">
        <v>1</v>
      </c>
      <c r="H17" s="146" t="s">
        <v>76</v>
      </c>
      <c r="I17" s="146" t="s">
        <v>25</v>
      </c>
      <c r="J17" s="146" t="s">
        <v>25</v>
      </c>
      <c r="K17" s="146" t="s">
        <v>25</v>
      </c>
      <c r="L17" s="146" t="s">
        <v>25</v>
      </c>
      <c r="M17" s="146" t="s">
        <v>25</v>
      </c>
      <c r="N17" s="146" t="s">
        <v>25</v>
      </c>
      <c r="O17" s="146" t="s">
        <v>25</v>
      </c>
      <c r="P17" s="146" t="s">
        <v>25</v>
      </c>
    </row>
    <row r="18" spans="1:16">
      <c r="A18" s="45" t="s">
        <v>128</v>
      </c>
      <c r="B18" s="44" t="s">
        <v>0</v>
      </c>
      <c r="C18" s="146">
        <v>204</v>
      </c>
      <c r="D18" s="146">
        <v>188</v>
      </c>
      <c r="E18" s="146">
        <v>311</v>
      </c>
      <c r="F18" s="146">
        <v>271</v>
      </c>
      <c r="G18" s="146">
        <v>315</v>
      </c>
      <c r="H18" s="146">
        <v>285</v>
      </c>
      <c r="I18" s="146" t="s">
        <v>25</v>
      </c>
      <c r="J18" s="146" t="s">
        <v>25</v>
      </c>
      <c r="K18" s="146" t="s">
        <v>25</v>
      </c>
      <c r="L18" s="146" t="s">
        <v>25</v>
      </c>
      <c r="M18" s="146" t="s">
        <v>25</v>
      </c>
      <c r="N18" s="146" t="s">
        <v>25</v>
      </c>
      <c r="O18" s="146" t="s">
        <v>25</v>
      </c>
      <c r="P18" s="146" t="s">
        <v>25</v>
      </c>
    </row>
    <row r="19" spans="1:16">
      <c r="A19" s="45" t="s">
        <v>224</v>
      </c>
      <c r="B19" s="44"/>
      <c r="C19" s="146"/>
      <c r="D19" s="146"/>
      <c r="E19" s="146"/>
      <c r="F19" s="146"/>
      <c r="G19" s="146"/>
      <c r="H19" s="146"/>
      <c r="I19" s="146"/>
      <c r="J19" s="146"/>
      <c r="K19" s="146"/>
      <c r="L19" s="146"/>
      <c r="M19" s="146"/>
      <c r="N19" s="146"/>
      <c r="O19" s="146"/>
      <c r="P19" s="146"/>
    </row>
    <row r="20" spans="1:16">
      <c r="A20" s="45" t="s">
        <v>225</v>
      </c>
      <c r="B20" s="44" t="s">
        <v>0</v>
      </c>
      <c r="C20" s="146">
        <v>830</v>
      </c>
      <c r="D20" s="146">
        <v>884</v>
      </c>
      <c r="E20" s="146">
        <v>1004</v>
      </c>
      <c r="F20" s="146">
        <v>1058</v>
      </c>
      <c r="G20" s="146">
        <v>1081</v>
      </c>
      <c r="H20" s="146">
        <v>1071</v>
      </c>
      <c r="I20" s="146">
        <v>1130</v>
      </c>
      <c r="J20" s="146">
        <v>1104</v>
      </c>
      <c r="K20" s="146" t="s">
        <v>25</v>
      </c>
      <c r="L20" s="146" t="s">
        <v>25</v>
      </c>
      <c r="M20" s="146" t="s">
        <v>25</v>
      </c>
      <c r="N20" s="146" t="s">
        <v>25</v>
      </c>
      <c r="O20" s="146" t="s">
        <v>25</v>
      </c>
      <c r="P20" s="146" t="s">
        <v>25</v>
      </c>
    </row>
    <row r="21" spans="1:16">
      <c r="A21" s="45" t="s">
        <v>226</v>
      </c>
      <c r="B21" s="44" t="s">
        <v>0</v>
      </c>
      <c r="C21" s="146">
        <v>813</v>
      </c>
      <c r="D21" s="146">
        <v>837</v>
      </c>
      <c r="E21" s="146">
        <v>993</v>
      </c>
      <c r="F21" s="146">
        <v>1048</v>
      </c>
      <c r="G21" s="146">
        <v>1076</v>
      </c>
      <c r="H21" s="146">
        <v>1065</v>
      </c>
      <c r="I21" s="146">
        <v>1128</v>
      </c>
      <c r="J21" s="146">
        <v>1097</v>
      </c>
      <c r="K21" s="146" t="s">
        <v>25</v>
      </c>
      <c r="L21" s="146" t="s">
        <v>25</v>
      </c>
      <c r="M21" s="146" t="s">
        <v>25</v>
      </c>
      <c r="N21" s="146" t="s">
        <v>25</v>
      </c>
      <c r="O21" s="146" t="s">
        <v>25</v>
      </c>
      <c r="P21" s="146" t="s">
        <v>25</v>
      </c>
    </row>
    <row r="22" spans="1:16">
      <c r="A22" s="45" t="s">
        <v>227</v>
      </c>
      <c r="B22" s="44" t="s">
        <v>0</v>
      </c>
      <c r="C22" s="146">
        <v>59057</v>
      </c>
      <c r="D22" s="146">
        <v>57491</v>
      </c>
      <c r="E22" s="146">
        <v>72893</v>
      </c>
      <c r="F22" s="146">
        <v>81970</v>
      </c>
      <c r="G22" s="146">
        <v>92521</v>
      </c>
      <c r="H22" s="146">
        <v>92019</v>
      </c>
      <c r="I22" s="146">
        <v>91641</v>
      </c>
      <c r="J22" s="146">
        <v>102297</v>
      </c>
      <c r="K22" s="146" t="s">
        <v>25</v>
      </c>
      <c r="L22" s="146" t="s">
        <v>25</v>
      </c>
      <c r="M22" s="146" t="s">
        <v>25</v>
      </c>
      <c r="N22" s="146" t="s">
        <v>25</v>
      </c>
      <c r="O22" s="146" t="s">
        <v>25</v>
      </c>
      <c r="P22" s="146" t="s">
        <v>25</v>
      </c>
    </row>
    <row r="23" spans="1:16">
      <c r="A23" s="45" t="s">
        <v>228</v>
      </c>
      <c r="B23" s="44" t="s">
        <v>0</v>
      </c>
      <c r="C23" s="146">
        <v>55750</v>
      </c>
      <c r="D23" s="146">
        <v>58946</v>
      </c>
      <c r="E23" s="146">
        <v>71959</v>
      </c>
      <c r="F23" s="146">
        <v>87749</v>
      </c>
      <c r="G23" s="146">
        <v>93897</v>
      </c>
      <c r="H23" s="146">
        <v>88933</v>
      </c>
      <c r="I23" s="146">
        <v>107811</v>
      </c>
      <c r="J23" s="146">
        <v>93622</v>
      </c>
      <c r="K23" s="146" t="s">
        <v>25</v>
      </c>
      <c r="L23" s="146" t="s">
        <v>25</v>
      </c>
      <c r="M23" s="146" t="s">
        <v>25</v>
      </c>
      <c r="N23" s="146" t="s">
        <v>25</v>
      </c>
      <c r="O23" s="146" t="s">
        <v>25</v>
      </c>
      <c r="P23" s="146" t="s">
        <v>25</v>
      </c>
    </row>
    <row r="24" spans="1:16">
      <c r="A24" s="45" t="s">
        <v>229</v>
      </c>
      <c r="B24" s="44" t="s">
        <v>0</v>
      </c>
      <c r="C24" s="146">
        <v>194</v>
      </c>
      <c r="D24" s="146">
        <v>1</v>
      </c>
      <c r="E24" s="146">
        <v>4</v>
      </c>
      <c r="F24" s="146">
        <v>4</v>
      </c>
      <c r="G24" s="146">
        <v>1</v>
      </c>
      <c r="H24" s="146">
        <v>1</v>
      </c>
      <c r="I24" s="146">
        <v>10</v>
      </c>
      <c r="J24" s="146">
        <v>13</v>
      </c>
      <c r="K24" s="146" t="s">
        <v>25</v>
      </c>
      <c r="L24" s="146" t="s">
        <v>25</v>
      </c>
      <c r="M24" s="146" t="s">
        <v>25</v>
      </c>
      <c r="N24" s="146" t="s">
        <v>25</v>
      </c>
      <c r="O24" s="146" t="s">
        <v>25</v>
      </c>
      <c r="P24" s="146" t="s">
        <v>25</v>
      </c>
    </row>
    <row r="25" spans="1:16">
      <c r="A25" s="45" t="s">
        <v>230</v>
      </c>
      <c r="B25" s="44" t="s">
        <v>148</v>
      </c>
      <c r="C25" s="146">
        <v>14</v>
      </c>
      <c r="D25" s="146">
        <v>17</v>
      </c>
      <c r="E25" s="146">
        <v>21</v>
      </c>
      <c r="F25" s="146">
        <v>15</v>
      </c>
      <c r="G25" s="146">
        <v>15</v>
      </c>
      <c r="H25" s="146">
        <v>17</v>
      </c>
      <c r="I25" s="146">
        <v>18</v>
      </c>
      <c r="J25" s="146">
        <v>20</v>
      </c>
      <c r="K25" s="146" t="s">
        <v>25</v>
      </c>
      <c r="L25" s="146" t="s">
        <v>25</v>
      </c>
      <c r="M25" s="146" t="s">
        <v>25</v>
      </c>
      <c r="N25" s="146" t="s">
        <v>25</v>
      </c>
      <c r="O25" s="146" t="s">
        <v>25</v>
      </c>
      <c r="P25" s="146" t="s">
        <v>25</v>
      </c>
    </row>
    <row r="26" spans="1:16">
      <c r="A26" s="45" t="s">
        <v>231</v>
      </c>
      <c r="B26" s="44" t="s">
        <v>148</v>
      </c>
      <c r="C26" s="146">
        <v>4</v>
      </c>
      <c r="D26" s="146">
        <v>6</v>
      </c>
      <c r="E26" s="146">
        <v>5</v>
      </c>
      <c r="F26" s="146">
        <v>10</v>
      </c>
      <c r="G26" s="146">
        <v>23</v>
      </c>
      <c r="H26" s="146">
        <v>13</v>
      </c>
      <c r="I26" s="146">
        <v>7</v>
      </c>
      <c r="J26" s="146">
        <v>14</v>
      </c>
      <c r="K26" s="146" t="s">
        <v>25</v>
      </c>
      <c r="L26" s="146" t="s">
        <v>25</v>
      </c>
      <c r="M26" s="146" t="s">
        <v>25</v>
      </c>
      <c r="N26" s="146" t="s">
        <v>25</v>
      </c>
      <c r="O26" s="146" t="s">
        <v>25</v>
      </c>
      <c r="P26" s="146" t="s">
        <v>25</v>
      </c>
    </row>
    <row r="27" spans="1:16" s="114" customFormat="1" ht="69.95" customHeight="1">
      <c r="A27" s="153" t="s">
        <v>129</v>
      </c>
      <c r="B27" s="164"/>
      <c r="C27" s="164"/>
      <c r="D27" s="164"/>
      <c r="E27" s="164"/>
      <c r="F27" s="164"/>
      <c r="G27" s="164"/>
      <c r="H27" s="164"/>
      <c r="I27" s="164"/>
      <c r="J27" s="164"/>
      <c r="K27" s="164"/>
      <c r="L27" s="164"/>
      <c r="M27" s="164"/>
      <c r="N27" s="164"/>
      <c r="O27" s="164"/>
      <c r="P27" s="164"/>
    </row>
    <row r="28" spans="1:16">
      <c r="A28" s="171" t="s">
        <v>21</v>
      </c>
      <c r="B28" s="173" t="s">
        <v>22</v>
      </c>
      <c r="C28" s="174">
        <v>2024</v>
      </c>
      <c r="D28" s="174"/>
      <c r="E28" s="174"/>
      <c r="F28" s="174"/>
      <c r="G28" s="174"/>
      <c r="H28" s="174"/>
      <c r="I28" s="239"/>
      <c r="J28" s="239"/>
      <c r="K28" s="239"/>
      <c r="L28" s="174"/>
      <c r="M28" s="174"/>
      <c r="N28" s="174"/>
      <c r="O28" s="174"/>
      <c r="P28" s="174"/>
    </row>
    <row r="29" spans="1:16">
      <c r="A29" s="158"/>
      <c r="B29" s="159"/>
      <c r="C29" s="1" t="s">
        <v>8</v>
      </c>
      <c r="D29" s="1" t="s">
        <v>9</v>
      </c>
      <c r="E29" s="1" t="s">
        <v>1</v>
      </c>
      <c r="F29" s="1" t="s">
        <v>2</v>
      </c>
      <c r="G29" s="1" t="s">
        <v>3</v>
      </c>
      <c r="H29" s="1" t="s">
        <v>4</v>
      </c>
      <c r="I29" s="27" t="s">
        <v>5</v>
      </c>
      <c r="J29" s="27" t="s">
        <v>10</v>
      </c>
      <c r="K29" s="27" t="s">
        <v>11</v>
      </c>
      <c r="L29" s="27" t="s">
        <v>12</v>
      </c>
      <c r="M29" s="27" t="s">
        <v>13</v>
      </c>
      <c r="N29" s="27" t="s">
        <v>14</v>
      </c>
      <c r="O29" s="1" t="s">
        <v>6</v>
      </c>
      <c r="P29" s="1" t="s">
        <v>20</v>
      </c>
    </row>
    <row r="30" spans="1:16">
      <c r="A30" s="186" t="s">
        <v>116</v>
      </c>
      <c r="B30" s="186"/>
      <c r="C30" s="186"/>
      <c r="D30" s="186"/>
      <c r="E30" s="186"/>
      <c r="F30" s="186"/>
      <c r="G30" s="186"/>
      <c r="H30" s="186"/>
      <c r="I30" s="186"/>
      <c r="J30" s="186"/>
      <c r="K30" s="186"/>
      <c r="L30" s="186"/>
      <c r="M30" s="186"/>
      <c r="N30" s="186"/>
      <c r="O30" s="186"/>
      <c r="P30" s="186"/>
    </row>
    <row r="31" spans="1:16">
      <c r="A31" s="43" t="s">
        <v>117</v>
      </c>
      <c r="B31" s="44" t="s">
        <v>0</v>
      </c>
      <c r="C31" s="146" t="s">
        <v>25</v>
      </c>
      <c r="D31" s="146" t="s">
        <v>25</v>
      </c>
      <c r="E31" s="146" t="s">
        <v>25</v>
      </c>
      <c r="F31" s="146" t="s">
        <v>25</v>
      </c>
      <c r="G31" s="146" t="s">
        <v>25</v>
      </c>
      <c r="H31" s="146" t="s">
        <v>25</v>
      </c>
      <c r="I31" s="146" t="s">
        <v>25</v>
      </c>
      <c r="J31" s="146" t="s">
        <v>25</v>
      </c>
      <c r="K31" s="146" t="s">
        <v>25</v>
      </c>
      <c r="L31" s="146" t="s">
        <v>25</v>
      </c>
      <c r="M31" s="146" t="s">
        <v>25</v>
      </c>
      <c r="N31" s="146" t="s">
        <v>25</v>
      </c>
      <c r="O31" s="146" t="s">
        <v>25</v>
      </c>
      <c r="P31" s="146" t="s">
        <v>25</v>
      </c>
    </row>
    <row r="32" spans="1:16">
      <c r="A32" s="43" t="s">
        <v>87</v>
      </c>
      <c r="B32" s="44"/>
      <c r="C32" s="238"/>
      <c r="D32" s="238"/>
      <c r="E32" s="238"/>
      <c r="F32" s="238"/>
      <c r="G32" s="238"/>
      <c r="H32" s="238"/>
      <c r="I32" s="238"/>
      <c r="J32" s="238"/>
      <c r="K32" s="238"/>
      <c r="L32" s="238"/>
      <c r="M32" s="240"/>
      <c r="N32" s="240"/>
      <c r="O32" s="240"/>
      <c r="P32" s="146"/>
    </row>
    <row r="33" spans="1:16">
      <c r="A33" s="43" t="s">
        <v>118</v>
      </c>
      <c r="B33" s="44" t="s">
        <v>0</v>
      </c>
      <c r="C33" s="146" t="s">
        <v>25</v>
      </c>
      <c r="D33" s="146" t="s">
        <v>25</v>
      </c>
      <c r="E33" s="146" t="s">
        <v>25</v>
      </c>
      <c r="F33" s="146" t="s">
        <v>25</v>
      </c>
      <c r="G33" s="146" t="s">
        <v>25</v>
      </c>
      <c r="H33" s="146" t="s">
        <v>25</v>
      </c>
      <c r="I33" s="146" t="s">
        <v>25</v>
      </c>
      <c r="J33" s="146" t="s">
        <v>25</v>
      </c>
      <c r="K33" s="146" t="s">
        <v>25</v>
      </c>
      <c r="L33" s="146" t="s">
        <v>25</v>
      </c>
      <c r="M33" s="146" t="s">
        <v>25</v>
      </c>
      <c r="N33" s="146" t="s">
        <v>25</v>
      </c>
      <c r="O33" s="146" t="s">
        <v>25</v>
      </c>
      <c r="P33" s="146" t="s">
        <v>25</v>
      </c>
    </row>
    <row r="34" spans="1:16">
      <c r="A34" s="45" t="s">
        <v>119</v>
      </c>
      <c r="B34" s="44" t="s">
        <v>0</v>
      </c>
      <c r="C34" s="146" t="s">
        <v>25</v>
      </c>
      <c r="D34" s="146" t="s">
        <v>25</v>
      </c>
      <c r="E34" s="146" t="s">
        <v>25</v>
      </c>
      <c r="F34" s="146" t="s">
        <v>25</v>
      </c>
      <c r="G34" s="146" t="s">
        <v>25</v>
      </c>
      <c r="H34" s="146" t="s">
        <v>25</v>
      </c>
      <c r="I34" s="146" t="s">
        <v>25</v>
      </c>
      <c r="J34" s="146" t="s">
        <v>25</v>
      </c>
      <c r="K34" s="146" t="s">
        <v>25</v>
      </c>
      <c r="L34" s="146" t="s">
        <v>25</v>
      </c>
      <c r="M34" s="146" t="s">
        <v>25</v>
      </c>
      <c r="N34" s="146" t="s">
        <v>25</v>
      </c>
      <c r="O34" s="146" t="s">
        <v>25</v>
      </c>
      <c r="P34" s="146" t="s">
        <v>25</v>
      </c>
    </row>
    <row r="35" spans="1:16">
      <c r="A35" s="184" t="s">
        <v>120</v>
      </c>
      <c r="B35" s="184"/>
      <c r="C35" s="184"/>
      <c r="D35" s="184"/>
      <c r="E35" s="184"/>
      <c r="F35" s="184"/>
      <c r="G35" s="184"/>
      <c r="H35" s="184"/>
      <c r="I35" s="184"/>
      <c r="J35" s="184"/>
      <c r="K35" s="184"/>
      <c r="L35" s="184"/>
      <c r="M35" s="184"/>
      <c r="N35" s="184"/>
      <c r="O35" s="184"/>
      <c r="P35" s="184"/>
    </row>
    <row r="36" spans="1:16">
      <c r="A36" s="142" t="s">
        <v>223</v>
      </c>
      <c r="B36" s="44" t="s">
        <v>0</v>
      </c>
      <c r="C36" s="241">
        <v>320</v>
      </c>
      <c r="D36" s="241">
        <v>376</v>
      </c>
      <c r="E36" s="241">
        <v>624</v>
      </c>
      <c r="F36" s="241">
        <v>593</v>
      </c>
      <c r="G36" s="241">
        <v>561</v>
      </c>
      <c r="H36" s="241">
        <v>594</v>
      </c>
      <c r="I36" s="241">
        <v>668</v>
      </c>
      <c r="J36" s="241">
        <v>655</v>
      </c>
      <c r="K36" s="241">
        <v>497</v>
      </c>
      <c r="L36" s="241">
        <v>556</v>
      </c>
      <c r="M36" s="241">
        <v>488</v>
      </c>
      <c r="N36" s="241">
        <v>373</v>
      </c>
      <c r="O36" s="241">
        <v>6305</v>
      </c>
      <c r="P36" s="241">
        <v>525</v>
      </c>
    </row>
    <row r="37" spans="1:16">
      <c r="A37" s="43" t="s">
        <v>121</v>
      </c>
      <c r="B37" s="44" t="s">
        <v>122</v>
      </c>
      <c r="C37" s="146">
        <v>127</v>
      </c>
      <c r="D37" s="146">
        <v>131</v>
      </c>
      <c r="E37" s="146">
        <v>263</v>
      </c>
      <c r="F37" s="146">
        <v>229</v>
      </c>
      <c r="G37" s="146">
        <v>199</v>
      </c>
      <c r="H37" s="146">
        <v>223</v>
      </c>
      <c r="I37" s="146">
        <v>252</v>
      </c>
      <c r="J37" s="146">
        <v>219</v>
      </c>
      <c r="K37" s="146">
        <v>177</v>
      </c>
      <c r="L37" s="146">
        <v>172</v>
      </c>
      <c r="M37" s="146">
        <v>171</v>
      </c>
      <c r="N37" s="146">
        <v>141</v>
      </c>
      <c r="O37" s="146">
        <v>2304</v>
      </c>
      <c r="P37" s="146">
        <v>192</v>
      </c>
    </row>
    <row r="38" spans="1:16">
      <c r="A38" s="45" t="s">
        <v>123</v>
      </c>
      <c r="B38" s="44" t="s">
        <v>122</v>
      </c>
      <c r="C38" s="146">
        <v>70</v>
      </c>
      <c r="D38" s="146">
        <v>92</v>
      </c>
      <c r="E38" s="146">
        <v>102</v>
      </c>
      <c r="F38" s="146">
        <v>123</v>
      </c>
      <c r="G38" s="146">
        <v>105</v>
      </c>
      <c r="H38" s="146">
        <v>86</v>
      </c>
      <c r="I38" s="146">
        <v>140</v>
      </c>
      <c r="J38" s="146">
        <v>152</v>
      </c>
      <c r="K38" s="146">
        <v>111</v>
      </c>
      <c r="L38" s="146">
        <v>125</v>
      </c>
      <c r="M38" s="146">
        <v>119</v>
      </c>
      <c r="N38" s="146">
        <v>89</v>
      </c>
      <c r="O38" s="146">
        <v>1314</v>
      </c>
      <c r="P38" s="146">
        <v>110</v>
      </c>
    </row>
    <row r="39" spans="1:16">
      <c r="A39" s="184" t="s">
        <v>124</v>
      </c>
      <c r="B39" s="184"/>
      <c r="C39" s="184"/>
      <c r="D39" s="184"/>
      <c r="E39" s="184"/>
      <c r="F39" s="184"/>
      <c r="G39" s="184"/>
      <c r="H39" s="184"/>
      <c r="I39" s="184"/>
      <c r="J39" s="184"/>
      <c r="K39" s="184"/>
      <c r="L39" s="184"/>
      <c r="M39" s="184"/>
      <c r="N39" s="184"/>
      <c r="O39" s="184"/>
      <c r="P39" s="184"/>
    </row>
    <row r="40" spans="1:16">
      <c r="A40" s="142" t="s">
        <v>130</v>
      </c>
      <c r="B40" s="44" t="s">
        <v>0</v>
      </c>
      <c r="C40" s="241" t="s">
        <v>25</v>
      </c>
      <c r="D40" s="241" t="s">
        <v>25</v>
      </c>
      <c r="E40" s="241" t="s">
        <v>25</v>
      </c>
      <c r="F40" s="241" t="s">
        <v>25</v>
      </c>
      <c r="G40" s="241" t="s">
        <v>25</v>
      </c>
      <c r="H40" s="241" t="s">
        <v>25</v>
      </c>
      <c r="I40" s="241" t="s">
        <v>25</v>
      </c>
      <c r="J40" s="241" t="s">
        <v>25</v>
      </c>
      <c r="K40" s="241" t="s">
        <v>25</v>
      </c>
      <c r="L40" s="241" t="s">
        <v>25</v>
      </c>
      <c r="M40" s="241" t="s">
        <v>25</v>
      </c>
      <c r="N40" s="241" t="s">
        <v>25</v>
      </c>
      <c r="O40" s="241" t="s">
        <v>25</v>
      </c>
      <c r="P40" s="241" t="s">
        <v>25</v>
      </c>
    </row>
    <row r="41" spans="1:16">
      <c r="A41" s="43" t="s">
        <v>125</v>
      </c>
      <c r="B41" s="44" t="s">
        <v>0</v>
      </c>
      <c r="C41" s="146">
        <v>1770</v>
      </c>
      <c r="D41" s="146">
        <v>1604</v>
      </c>
      <c r="E41" s="146" t="s">
        <v>25</v>
      </c>
      <c r="F41" s="146" t="s">
        <v>25</v>
      </c>
      <c r="G41" s="146" t="s">
        <v>25</v>
      </c>
      <c r="H41" s="146" t="s">
        <v>25</v>
      </c>
      <c r="I41" s="146" t="s">
        <v>25</v>
      </c>
      <c r="J41" s="146" t="s">
        <v>25</v>
      </c>
      <c r="K41" s="146" t="s">
        <v>25</v>
      </c>
      <c r="L41" s="146" t="s">
        <v>25</v>
      </c>
      <c r="M41" s="146" t="s">
        <v>25</v>
      </c>
      <c r="N41" s="146" t="s">
        <v>25</v>
      </c>
      <c r="O41" s="146" t="s">
        <v>25</v>
      </c>
      <c r="P41" s="146" t="s">
        <v>25</v>
      </c>
    </row>
    <row r="42" spans="1:16">
      <c r="A42" s="43" t="s">
        <v>126</v>
      </c>
      <c r="B42" s="44" t="s">
        <v>0</v>
      </c>
      <c r="C42" s="146">
        <v>185</v>
      </c>
      <c r="D42" s="146">
        <v>190</v>
      </c>
      <c r="E42" s="146" t="s">
        <v>25</v>
      </c>
      <c r="F42" s="146" t="s">
        <v>25</v>
      </c>
      <c r="G42" s="146" t="s">
        <v>25</v>
      </c>
      <c r="H42" s="146" t="s">
        <v>25</v>
      </c>
      <c r="I42" s="146" t="s">
        <v>25</v>
      </c>
      <c r="J42" s="146" t="s">
        <v>25</v>
      </c>
      <c r="K42" s="146" t="s">
        <v>25</v>
      </c>
      <c r="L42" s="146" t="s">
        <v>25</v>
      </c>
      <c r="M42" s="146" t="s">
        <v>25</v>
      </c>
      <c r="N42" s="146" t="s">
        <v>25</v>
      </c>
      <c r="O42" s="146" t="s">
        <v>25</v>
      </c>
      <c r="P42" s="146" t="s">
        <v>25</v>
      </c>
    </row>
    <row r="43" spans="1:16">
      <c r="A43" s="43" t="s">
        <v>127</v>
      </c>
      <c r="B43" s="44" t="s">
        <v>0</v>
      </c>
      <c r="C43" s="146">
        <v>1</v>
      </c>
      <c r="D43" s="146">
        <v>1</v>
      </c>
      <c r="E43" s="146" t="s">
        <v>25</v>
      </c>
      <c r="F43" s="146" t="s">
        <v>25</v>
      </c>
      <c r="G43" s="146" t="s">
        <v>25</v>
      </c>
      <c r="H43" s="146" t="s">
        <v>25</v>
      </c>
      <c r="I43" s="146" t="s">
        <v>25</v>
      </c>
      <c r="J43" s="146" t="s">
        <v>25</v>
      </c>
      <c r="K43" s="146" t="s">
        <v>25</v>
      </c>
      <c r="L43" s="146" t="s">
        <v>25</v>
      </c>
      <c r="M43" s="146" t="s">
        <v>25</v>
      </c>
      <c r="N43" s="146" t="s">
        <v>25</v>
      </c>
      <c r="O43" s="146" t="s">
        <v>25</v>
      </c>
      <c r="P43" s="146" t="s">
        <v>25</v>
      </c>
    </row>
    <row r="44" spans="1:16">
      <c r="A44" s="45" t="s">
        <v>128</v>
      </c>
      <c r="B44" s="44" t="s">
        <v>0</v>
      </c>
      <c r="C44" s="146">
        <v>228</v>
      </c>
      <c r="D44" s="146">
        <v>223</v>
      </c>
      <c r="E44" s="146" t="s">
        <v>25</v>
      </c>
      <c r="F44" s="146" t="s">
        <v>25</v>
      </c>
      <c r="G44" s="146" t="s">
        <v>25</v>
      </c>
      <c r="H44" s="146" t="s">
        <v>25</v>
      </c>
      <c r="I44" s="146" t="s">
        <v>25</v>
      </c>
      <c r="J44" s="146" t="s">
        <v>25</v>
      </c>
      <c r="K44" s="146" t="s">
        <v>25</v>
      </c>
      <c r="L44" s="146" t="s">
        <v>25</v>
      </c>
      <c r="M44" s="146" t="s">
        <v>25</v>
      </c>
      <c r="N44" s="146" t="s">
        <v>25</v>
      </c>
      <c r="O44" s="146" t="s">
        <v>25</v>
      </c>
      <c r="P44" s="146" t="s">
        <v>25</v>
      </c>
    </row>
    <row r="45" spans="1:16">
      <c r="A45" s="45" t="s">
        <v>224</v>
      </c>
      <c r="B45" s="44"/>
      <c r="C45" s="146"/>
      <c r="D45" s="146"/>
      <c r="E45" s="146"/>
      <c r="F45" s="146"/>
      <c r="G45" s="146"/>
      <c r="H45" s="146"/>
      <c r="I45" s="146"/>
      <c r="J45" s="146"/>
      <c r="K45" s="146"/>
      <c r="L45" s="146"/>
      <c r="M45" s="146"/>
      <c r="N45" s="146"/>
      <c r="O45" s="146"/>
      <c r="P45" s="146"/>
    </row>
    <row r="46" spans="1:16">
      <c r="A46" s="45" t="s">
        <v>225</v>
      </c>
      <c r="B46" s="44" t="s">
        <v>0</v>
      </c>
      <c r="C46" s="146">
        <v>770</v>
      </c>
      <c r="D46" s="146">
        <v>748</v>
      </c>
      <c r="E46" s="146">
        <v>883</v>
      </c>
      <c r="F46" s="146">
        <v>985</v>
      </c>
      <c r="G46" s="146">
        <v>1044</v>
      </c>
      <c r="H46" s="146">
        <v>1100</v>
      </c>
      <c r="I46" s="146">
        <v>1011</v>
      </c>
      <c r="J46" s="146">
        <v>1076</v>
      </c>
      <c r="K46" s="146">
        <v>992</v>
      </c>
      <c r="L46" s="146">
        <v>1077</v>
      </c>
      <c r="M46" s="146">
        <v>887</v>
      </c>
      <c r="N46" s="146">
        <v>776</v>
      </c>
      <c r="O46" s="146">
        <v>11347</v>
      </c>
      <c r="P46" s="146">
        <f>O46/12</f>
        <v>945.58333333333337</v>
      </c>
    </row>
    <row r="47" spans="1:16">
      <c r="A47" s="45" t="s">
        <v>226</v>
      </c>
      <c r="B47" s="44" t="s">
        <v>0</v>
      </c>
      <c r="C47" s="146">
        <v>762</v>
      </c>
      <c r="D47" s="146">
        <v>741</v>
      </c>
      <c r="E47" s="146">
        <v>890</v>
      </c>
      <c r="F47" s="146">
        <v>981</v>
      </c>
      <c r="G47" s="146">
        <v>1038</v>
      </c>
      <c r="H47" s="146">
        <v>1103</v>
      </c>
      <c r="I47" s="146">
        <v>1008</v>
      </c>
      <c r="J47" s="146">
        <v>1080</v>
      </c>
      <c r="K47" s="146">
        <v>993</v>
      </c>
      <c r="L47" s="146">
        <v>1071</v>
      </c>
      <c r="M47" s="146">
        <v>883</v>
      </c>
      <c r="N47" s="146">
        <v>783</v>
      </c>
      <c r="O47" s="146">
        <v>11332</v>
      </c>
      <c r="P47" s="146">
        <f t="shared" ref="P47:P52" si="0">O47/12</f>
        <v>944.33333333333337</v>
      </c>
    </row>
    <row r="48" spans="1:16">
      <c r="A48" s="45" t="s">
        <v>227</v>
      </c>
      <c r="B48" s="44" t="s">
        <v>0</v>
      </c>
      <c r="C48" s="146">
        <v>58175</v>
      </c>
      <c r="D48" s="146">
        <v>53812</v>
      </c>
      <c r="E48" s="146">
        <v>70436</v>
      </c>
      <c r="F48" s="146">
        <v>77153</v>
      </c>
      <c r="G48" s="146">
        <v>85864</v>
      </c>
      <c r="H48" s="146">
        <v>83458</v>
      </c>
      <c r="I48" s="146">
        <v>89505</v>
      </c>
      <c r="J48" s="146">
        <v>88937</v>
      </c>
      <c r="K48" s="146">
        <v>88881</v>
      </c>
      <c r="L48" s="146">
        <v>102341</v>
      </c>
      <c r="M48" s="146">
        <v>75485</v>
      </c>
      <c r="N48" s="146">
        <v>65045</v>
      </c>
      <c r="O48" s="146">
        <v>939084</v>
      </c>
      <c r="P48" s="146">
        <f t="shared" si="0"/>
        <v>78257</v>
      </c>
    </row>
    <row r="49" spans="1:16">
      <c r="A49" s="45" t="s">
        <v>228</v>
      </c>
      <c r="B49" s="44" t="s">
        <v>0</v>
      </c>
      <c r="C49" s="146">
        <v>56426</v>
      </c>
      <c r="D49" s="146">
        <v>55769</v>
      </c>
      <c r="E49" s="146">
        <v>75148</v>
      </c>
      <c r="F49" s="146">
        <v>78359</v>
      </c>
      <c r="G49" s="146">
        <v>86449</v>
      </c>
      <c r="H49" s="146">
        <v>90318</v>
      </c>
      <c r="I49" s="146">
        <v>92507</v>
      </c>
      <c r="J49" s="146">
        <v>84284</v>
      </c>
      <c r="K49" s="146">
        <v>92390</v>
      </c>
      <c r="L49" s="146">
        <v>97286</v>
      </c>
      <c r="M49" s="146">
        <v>67788</v>
      </c>
      <c r="N49" s="146">
        <v>70034</v>
      </c>
      <c r="O49" s="146">
        <v>946764</v>
      </c>
      <c r="P49" s="146">
        <f t="shared" si="0"/>
        <v>78897</v>
      </c>
    </row>
    <row r="50" spans="1:16">
      <c r="A50" s="45" t="s">
        <v>229</v>
      </c>
      <c r="B50" s="44" t="s">
        <v>0</v>
      </c>
      <c r="C50" s="146">
        <v>166</v>
      </c>
      <c r="D50" s="146">
        <v>117</v>
      </c>
      <c r="E50" s="146">
        <v>36</v>
      </c>
      <c r="F50" s="146">
        <v>179</v>
      </c>
      <c r="G50" s="146">
        <v>273</v>
      </c>
      <c r="H50" s="146">
        <v>72</v>
      </c>
      <c r="I50" s="146">
        <v>194</v>
      </c>
      <c r="J50" s="146">
        <v>5</v>
      </c>
      <c r="K50" s="146">
        <v>3</v>
      </c>
      <c r="L50" s="146">
        <v>3</v>
      </c>
      <c r="M50" s="146">
        <v>2</v>
      </c>
      <c r="N50" s="146">
        <v>119</v>
      </c>
      <c r="O50" s="146">
        <f t="shared" ref="O50" si="1">SUM(C50:N50)</f>
        <v>1169</v>
      </c>
      <c r="P50" s="146">
        <f t="shared" si="0"/>
        <v>97.416666666666671</v>
      </c>
    </row>
    <row r="51" spans="1:16">
      <c r="A51" s="45" t="s">
        <v>230</v>
      </c>
      <c r="B51" s="44" t="s">
        <v>148</v>
      </c>
      <c r="C51" s="146">
        <v>14</v>
      </c>
      <c r="D51" s="146">
        <v>18</v>
      </c>
      <c r="E51" s="146">
        <v>10</v>
      </c>
      <c r="F51" s="146">
        <v>13</v>
      </c>
      <c r="G51" s="146">
        <v>15</v>
      </c>
      <c r="H51" s="146">
        <v>16</v>
      </c>
      <c r="I51" s="146">
        <v>14</v>
      </c>
      <c r="J51" s="146">
        <v>28</v>
      </c>
      <c r="K51" s="146">
        <v>13</v>
      </c>
      <c r="L51" s="146">
        <v>15</v>
      </c>
      <c r="M51" s="146">
        <v>12</v>
      </c>
      <c r="N51" s="146">
        <v>16</v>
      </c>
      <c r="O51" s="146">
        <v>185</v>
      </c>
      <c r="P51" s="146">
        <f t="shared" si="0"/>
        <v>15.416666666666666</v>
      </c>
    </row>
    <row r="52" spans="1:16">
      <c r="A52" s="45" t="s">
        <v>231</v>
      </c>
      <c r="B52" s="44" t="s">
        <v>148</v>
      </c>
      <c r="C52" s="146">
        <v>9</v>
      </c>
      <c r="D52" s="146">
        <v>7</v>
      </c>
      <c r="E52" s="146">
        <v>12</v>
      </c>
      <c r="F52" s="146">
        <v>7</v>
      </c>
      <c r="G52" s="146">
        <v>6</v>
      </c>
      <c r="H52" s="146">
        <v>8</v>
      </c>
      <c r="I52" s="146">
        <v>8</v>
      </c>
      <c r="J52" s="146">
        <v>18</v>
      </c>
      <c r="K52" s="146">
        <v>5</v>
      </c>
      <c r="L52" s="146">
        <v>7</v>
      </c>
      <c r="M52" s="146">
        <v>5</v>
      </c>
      <c r="N52" s="146">
        <v>11</v>
      </c>
      <c r="O52" s="146">
        <v>104</v>
      </c>
      <c r="P52" s="146">
        <f t="shared" si="0"/>
        <v>8.6666666666666661</v>
      </c>
    </row>
    <row r="53" spans="1:16" ht="69.95" customHeight="1">
      <c r="A53" s="153" t="s">
        <v>129</v>
      </c>
      <c r="B53" s="164"/>
      <c r="C53" s="164"/>
      <c r="D53" s="164"/>
      <c r="E53" s="164"/>
      <c r="F53" s="164"/>
      <c r="G53" s="164"/>
      <c r="H53" s="164"/>
      <c r="I53" s="164"/>
      <c r="J53" s="164"/>
      <c r="K53" s="164"/>
      <c r="L53" s="164"/>
      <c r="M53" s="164"/>
      <c r="N53" s="164"/>
      <c r="O53" s="164"/>
      <c r="P53" s="164"/>
    </row>
  </sheetData>
  <mergeCells count="14">
    <mergeCell ref="A39:P39"/>
    <mergeCell ref="A53:P53"/>
    <mergeCell ref="A27:P27"/>
    <mergeCell ref="A28:A29"/>
    <mergeCell ref="B28:B29"/>
    <mergeCell ref="C28:P28"/>
    <mergeCell ref="A30:P30"/>
    <mergeCell ref="A35:P35"/>
    <mergeCell ref="A13:P13"/>
    <mergeCell ref="A2:A3"/>
    <mergeCell ref="B2:B3"/>
    <mergeCell ref="C2:P2"/>
    <mergeCell ref="A4:P4"/>
    <mergeCell ref="A9:P9"/>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1.25"/>
  <cols>
    <col min="1" max="1" width="30.625" style="138" customWidth="1"/>
    <col min="2" max="2" width="6.875" style="138" customWidth="1"/>
    <col min="3" max="16" width="7.625" style="138" customWidth="1"/>
    <col min="17" max="16384" width="11" style="138"/>
  </cols>
  <sheetData>
    <row r="1" spans="1:16" ht="14.25">
      <c r="A1" s="20" t="s">
        <v>268</v>
      </c>
      <c r="B1" s="37"/>
      <c r="C1" s="37"/>
      <c r="D1" s="37"/>
      <c r="E1" s="37"/>
      <c r="F1" s="37"/>
      <c r="G1" s="37"/>
      <c r="H1" s="37"/>
      <c r="I1" s="29"/>
      <c r="J1" s="29"/>
      <c r="K1" s="29"/>
      <c r="L1" s="37"/>
      <c r="M1" s="37"/>
      <c r="N1" s="37"/>
      <c r="O1" s="37"/>
      <c r="P1" s="37"/>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ht="14.25" customHeight="1">
      <c r="A4" s="179" t="s">
        <v>169</v>
      </c>
      <c r="B4" s="179"/>
      <c r="C4" s="179"/>
      <c r="D4" s="179"/>
      <c r="E4" s="179"/>
      <c r="F4" s="179"/>
      <c r="G4" s="179"/>
      <c r="H4" s="179"/>
      <c r="I4" s="179"/>
      <c r="J4" s="179"/>
      <c r="K4" s="179"/>
      <c r="L4" s="179"/>
      <c r="M4" s="179"/>
      <c r="N4" s="179"/>
      <c r="O4" s="179"/>
      <c r="P4" s="179"/>
    </row>
    <row r="5" spans="1:16" ht="14.25" customHeight="1">
      <c r="A5" s="6" t="s">
        <v>170</v>
      </c>
      <c r="B5" s="7"/>
      <c r="C5" s="242"/>
      <c r="D5" s="242"/>
      <c r="E5" s="242"/>
      <c r="F5" s="242"/>
      <c r="G5" s="242"/>
      <c r="H5" s="242"/>
      <c r="I5" s="242"/>
      <c r="J5" s="242"/>
      <c r="K5" s="242"/>
      <c r="L5" s="242"/>
      <c r="M5" s="242"/>
      <c r="N5" s="242"/>
      <c r="O5" s="242"/>
      <c r="P5" s="242"/>
    </row>
    <row r="6" spans="1:16" ht="14.25" customHeight="1">
      <c r="A6" s="10" t="s">
        <v>171</v>
      </c>
      <c r="B6" s="7" t="s">
        <v>0</v>
      </c>
      <c r="C6" s="243" t="s">
        <v>25</v>
      </c>
      <c r="D6" s="244" t="s">
        <v>25</v>
      </c>
      <c r="E6" s="244" t="s">
        <v>25</v>
      </c>
      <c r="F6" s="244" t="s">
        <v>25</v>
      </c>
      <c r="G6" s="243" t="s">
        <v>25</v>
      </c>
      <c r="H6" s="243" t="s">
        <v>25</v>
      </c>
      <c r="I6" s="243" t="s">
        <v>25</v>
      </c>
      <c r="J6" s="243" t="s">
        <v>25</v>
      </c>
      <c r="K6" s="243" t="s">
        <v>25</v>
      </c>
      <c r="L6" s="243" t="s">
        <v>25</v>
      </c>
      <c r="M6" s="243" t="s">
        <v>25</v>
      </c>
      <c r="N6" s="243" t="s">
        <v>25</v>
      </c>
      <c r="O6" s="243" t="s">
        <v>25</v>
      </c>
      <c r="P6" s="243" t="s">
        <v>25</v>
      </c>
    </row>
    <row r="7" spans="1:16" ht="14.25" customHeight="1">
      <c r="A7" s="11"/>
      <c r="B7" s="9" t="s">
        <v>172</v>
      </c>
      <c r="C7" s="243" t="s">
        <v>25</v>
      </c>
      <c r="D7" s="244" t="s">
        <v>25</v>
      </c>
      <c r="E7" s="244" t="s">
        <v>25</v>
      </c>
      <c r="F7" s="244" t="s">
        <v>25</v>
      </c>
      <c r="G7" s="243" t="s">
        <v>25</v>
      </c>
      <c r="H7" s="243" t="s">
        <v>25</v>
      </c>
      <c r="I7" s="243" t="s">
        <v>25</v>
      </c>
      <c r="J7" s="243" t="s">
        <v>25</v>
      </c>
      <c r="K7" s="243" t="s">
        <v>25</v>
      </c>
      <c r="L7" s="243" t="s">
        <v>25</v>
      </c>
      <c r="M7" s="243" t="s">
        <v>25</v>
      </c>
      <c r="N7" s="243" t="s">
        <v>25</v>
      </c>
      <c r="O7" s="243" t="s">
        <v>25</v>
      </c>
      <c r="P7" s="243" t="s">
        <v>25</v>
      </c>
    </row>
    <row r="8" spans="1:16" ht="14.25" customHeight="1">
      <c r="A8" s="10" t="s">
        <v>173</v>
      </c>
      <c r="B8" s="7" t="s">
        <v>0</v>
      </c>
      <c r="C8" s="243" t="s">
        <v>25</v>
      </c>
      <c r="D8" s="244" t="s">
        <v>25</v>
      </c>
      <c r="E8" s="244" t="s">
        <v>25</v>
      </c>
      <c r="F8" s="244" t="s">
        <v>25</v>
      </c>
      <c r="G8" s="243" t="s">
        <v>25</v>
      </c>
      <c r="H8" s="243" t="s">
        <v>25</v>
      </c>
      <c r="I8" s="243" t="s">
        <v>25</v>
      </c>
      <c r="J8" s="243" t="s">
        <v>25</v>
      </c>
      <c r="K8" s="243" t="s">
        <v>25</v>
      </c>
      <c r="L8" s="243" t="s">
        <v>25</v>
      </c>
      <c r="M8" s="243" t="s">
        <v>25</v>
      </c>
      <c r="N8" s="243" t="s">
        <v>25</v>
      </c>
      <c r="O8" s="243" t="s">
        <v>25</v>
      </c>
      <c r="P8" s="243" t="s">
        <v>25</v>
      </c>
    </row>
    <row r="9" spans="1:16" ht="14.25" customHeight="1">
      <c r="A9" s="8"/>
      <c r="B9" s="7" t="s">
        <v>172</v>
      </c>
      <c r="C9" s="243" t="s">
        <v>25</v>
      </c>
      <c r="D9" s="244" t="s">
        <v>25</v>
      </c>
      <c r="E9" s="244" t="s">
        <v>25</v>
      </c>
      <c r="F9" s="244" t="s">
        <v>25</v>
      </c>
      <c r="G9" s="243" t="s">
        <v>25</v>
      </c>
      <c r="H9" s="243" t="s">
        <v>25</v>
      </c>
      <c r="I9" s="243" t="s">
        <v>25</v>
      </c>
      <c r="J9" s="243" t="s">
        <v>25</v>
      </c>
      <c r="K9" s="243" t="s">
        <v>25</v>
      </c>
      <c r="L9" s="243" t="s">
        <v>25</v>
      </c>
      <c r="M9" s="243" t="s">
        <v>25</v>
      </c>
      <c r="N9" s="243" t="s">
        <v>25</v>
      </c>
      <c r="O9" s="243" t="s">
        <v>25</v>
      </c>
      <c r="P9" s="243" t="s">
        <v>25</v>
      </c>
    </row>
    <row r="10" spans="1:16" ht="14.25" customHeight="1">
      <c r="A10" s="8"/>
      <c r="B10" s="7"/>
      <c r="C10" s="245"/>
      <c r="D10" s="246"/>
      <c r="E10" s="246"/>
      <c r="F10" s="246"/>
      <c r="G10" s="246"/>
      <c r="H10" s="246"/>
      <c r="I10" s="246"/>
      <c r="J10" s="246" t="s">
        <v>346</v>
      </c>
      <c r="K10" s="246"/>
      <c r="L10" s="246"/>
      <c r="M10" s="246"/>
      <c r="N10" s="246" t="s">
        <v>346</v>
      </c>
      <c r="O10" s="243"/>
      <c r="P10" s="243"/>
    </row>
    <row r="11" spans="1:16" ht="14.25" customHeight="1">
      <c r="A11" s="6" t="s">
        <v>193</v>
      </c>
      <c r="B11" s="7" t="s">
        <v>122</v>
      </c>
      <c r="C11" s="243" t="s">
        <v>25</v>
      </c>
      <c r="D11" s="244" t="s">
        <v>25</v>
      </c>
      <c r="E11" s="244" t="s">
        <v>25</v>
      </c>
      <c r="F11" s="244" t="s">
        <v>25</v>
      </c>
      <c r="G11" s="243" t="s">
        <v>25</v>
      </c>
      <c r="H11" s="243" t="s">
        <v>25</v>
      </c>
      <c r="I11" s="243" t="s">
        <v>25</v>
      </c>
      <c r="J11" s="243" t="s">
        <v>25</v>
      </c>
      <c r="K11" s="243" t="s">
        <v>25</v>
      </c>
      <c r="L11" s="243" t="s">
        <v>25</v>
      </c>
      <c r="M11" s="243" t="s">
        <v>25</v>
      </c>
      <c r="N11" s="243" t="s">
        <v>25</v>
      </c>
      <c r="O11" s="243" t="s">
        <v>25</v>
      </c>
      <c r="P11" s="243" t="s">
        <v>25</v>
      </c>
    </row>
    <row r="12" spans="1:16" ht="14.25" customHeight="1">
      <c r="A12" s="10" t="s">
        <v>174</v>
      </c>
      <c r="B12" s="7" t="s">
        <v>122</v>
      </c>
      <c r="C12" s="243" t="s">
        <v>25</v>
      </c>
      <c r="D12" s="244" t="s">
        <v>25</v>
      </c>
      <c r="E12" s="244" t="s">
        <v>25</v>
      </c>
      <c r="F12" s="244" t="s">
        <v>25</v>
      </c>
      <c r="G12" s="243" t="s">
        <v>25</v>
      </c>
      <c r="H12" s="243" t="s">
        <v>25</v>
      </c>
      <c r="I12" s="243" t="s">
        <v>25</v>
      </c>
      <c r="J12" s="243" t="s">
        <v>25</v>
      </c>
      <c r="K12" s="243" t="s">
        <v>25</v>
      </c>
      <c r="L12" s="243" t="s">
        <v>25</v>
      </c>
      <c r="M12" s="243" t="s">
        <v>25</v>
      </c>
      <c r="N12" s="243" t="s">
        <v>25</v>
      </c>
      <c r="O12" s="243" t="s">
        <v>25</v>
      </c>
      <c r="P12" s="243" t="s">
        <v>25</v>
      </c>
    </row>
    <row r="13" spans="1:16" ht="14.25" customHeight="1">
      <c r="A13" s="10" t="s">
        <v>175</v>
      </c>
      <c r="B13" s="7" t="s">
        <v>122</v>
      </c>
      <c r="C13" s="246" t="s">
        <v>25</v>
      </c>
      <c r="D13" s="246" t="s">
        <v>25</v>
      </c>
      <c r="E13" s="244" t="s">
        <v>25</v>
      </c>
      <c r="F13" s="246" t="s">
        <v>25</v>
      </c>
      <c r="G13" s="246" t="s">
        <v>25</v>
      </c>
      <c r="H13" s="243" t="s">
        <v>25</v>
      </c>
      <c r="I13" s="246" t="s">
        <v>25</v>
      </c>
      <c r="J13" s="246" t="s">
        <v>25</v>
      </c>
      <c r="K13" s="246" t="s">
        <v>25</v>
      </c>
      <c r="L13" s="243" t="s">
        <v>25</v>
      </c>
      <c r="M13" s="243" t="s">
        <v>25</v>
      </c>
      <c r="N13" s="246" t="s">
        <v>25</v>
      </c>
      <c r="O13" s="243" t="s">
        <v>25</v>
      </c>
      <c r="P13" s="243" t="s">
        <v>25</v>
      </c>
    </row>
    <row r="14" spans="1:16" ht="14.25" customHeight="1">
      <c r="A14" s="10" t="s">
        <v>176</v>
      </c>
      <c r="B14" s="7" t="s">
        <v>122</v>
      </c>
      <c r="C14" s="243" t="s">
        <v>25</v>
      </c>
      <c r="D14" s="244" t="s">
        <v>25</v>
      </c>
      <c r="E14" s="244" t="s">
        <v>25</v>
      </c>
      <c r="F14" s="244" t="s">
        <v>25</v>
      </c>
      <c r="G14" s="243" t="s">
        <v>25</v>
      </c>
      <c r="H14" s="243" t="s">
        <v>25</v>
      </c>
      <c r="I14" s="243" t="s">
        <v>25</v>
      </c>
      <c r="J14" s="243" t="s">
        <v>25</v>
      </c>
      <c r="K14" s="243" t="s">
        <v>25</v>
      </c>
      <c r="L14" s="243" t="s">
        <v>25</v>
      </c>
      <c r="M14" s="243" t="s">
        <v>25</v>
      </c>
      <c r="N14" s="243" t="s">
        <v>25</v>
      </c>
      <c r="O14" s="243" t="s">
        <v>25</v>
      </c>
      <c r="P14" s="243" t="s">
        <v>25</v>
      </c>
    </row>
    <row r="15" spans="1:16" ht="14.25" customHeight="1">
      <c r="A15" s="10" t="s">
        <v>177</v>
      </c>
      <c r="B15" s="7" t="s">
        <v>122</v>
      </c>
      <c r="C15" s="243" t="s">
        <v>25</v>
      </c>
      <c r="D15" s="244" t="s">
        <v>25</v>
      </c>
      <c r="E15" s="244" t="s">
        <v>25</v>
      </c>
      <c r="F15" s="244" t="s">
        <v>25</v>
      </c>
      <c r="G15" s="243" t="s">
        <v>25</v>
      </c>
      <c r="H15" s="243" t="s">
        <v>25</v>
      </c>
      <c r="I15" s="243" t="s">
        <v>25</v>
      </c>
      <c r="J15" s="243" t="s">
        <v>25</v>
      </c>
      <c r="K15" s="243" t="s">
        <v>25</v>
      </c>
      <c r="L15" s="243" t="s">
        <v>25</v>
      </c>
      <c r="M15" s="243" t="s">
        <v>25</v>
      </c>
      <c r="N15" s="243" t="s">
        <v>25</v>
      </c>
      <c r="O15" s="243" t="s">
        <v>25</v>
      </c>
      <c r="P15" s="243" t="s">
        <v>25</v>
      </c>
    </row>
    <row r="16" spans="1:16" ht="14.25" customHeight="1">
      <c r="A16" s="10" t="s">
        <v>178</v>
      </c>
      <c r="B16" s="7" t="s">
        <v>122</v>
      </c>
      <c r="C16" s="246" t="s">
        <v>25</v>
      </c>
      <c r="D16" s="246" t="s">
        <v>25</v>
      </c>
      <c r="E16" s="246" t="s">
        <v>25</v>
      </c>
      <c r="F16" s="246" t="s">
        <v>25</v>
      </c>
      <c r="G16" s="246" t="s">
        <v>25</v>
      </c>
      <c r="H16" s="246" t="s">
        <v>25</v>
      </c>
      <c r="I16" s="246" t="s">
        <v>25</v>
      </c>
      <c r="J16" s="246" t="s">
        <v>25</v>
      </c>
      <c r="K16" s="246" t="s">
        <v>25</v>
      </c>
      <c r="L16" s="246" t="s">
        <v>25</v>
      </c>
      <c r="M16" s="246" t="s">
        <v>25</v>
      </c>
      <c r="N16" s="246" t="s">
        <v>25</v>
      </c>
      <c r="O16" s="246" t="s">
        <v>25</v>
      </c>
      <c r="P16" s="246" t="s">
        <v>25</v>
      </c>
    </row>
    <row r="17" spans="1:16" ht="14.25" customHeight="1">
      <c r="A17" s="10" t="s">
        <v>179</v>
      </c>
      <c r="B17" s="7" t="s">
        <v>122</v>
      </c>
      <c r="C17" s="246" t="s">
        <v>25</v>
      </c>
      <c r="D17" s="244" t="s">
        <v>25</v>
      </c>
      <c r="E17" s="244" t="s">
        <v>25</v>
      </c>
      <c r="F17" s="244" t="s">
        <v>25</v>
      </c>
      <c r="G17" s="243" t="s">
        <v>25</v>
      </c>
      <c r="H17" s="243" t="s">
        <v>25</v>
      </c>
      <c r="I17" s="243" t="s">
        <v>25</v>
      </c>
      <c r="J17" s="243" t="s">
        <v>25</v>
      </c>
      <c r="K17" s="243" t="s">
        <v>25</v>
      </c>
      <c r="L17" s="243" t="s">
        <v>25</v>
      </c>
      <c r="M17" s="246" t="s">
        <v>25</v>
      </c>
      <c r="N17" s="246" t="s">
        <v>25</v>
      </c>
      <c r="O17" s="243" t="s">
        <v>25</v>
      </c>
      <c r="P17" s="243" t="s">
        <v>25</v>
      </c>
    </row>
    <row r="18" spans="1:16" ht="14.25" customHeight="1">
      <c r="A18" s="10" t="s">
        <v>180</v>
      </c>
      <c r="B18" s="7" t="s">
        <v>122</v>
      </c>
      <c r="C18" s="243" t="s">
        <v>25</v>
      </c>
      <c r="D18" s="244" t="s">
        <v>25</v>
      </c>
      <c r="E18" s="244" t="s">
        <v>25</v>
      </c>
      <c r="F18" s="244" t="s">
        <v>25</v>
      </c>
      <c r="G18" s="243" t="s">
        <v>25</v>
      </c>
      <c r="H18" s="243" t="s">
        <v>25</v>
      </c>
      <c r="I18" s="243" t="s">
        <v>25</v>
      </c>
      <c r="J18" s="243" t="s">
        <v>25</v>
      </c>
      <c r="K18" s="243" t="s">
        <v>25</v>
      </c>
      <c r="L18" s="243" t="s">
        <v>25</v>
      </c>
      <c r="M18" s="243" t="s">
        <v>25</v>
      </c>
      <c r="N18" s="243" t="s">
        <v>25</v>
      </c>
      <c r="O18" s="243" t="s">
        <v>25</v>
      </c>
      <c r="P18" s="243" t="s">
        <v>25</v>
      </c>
    </row>
    <row r="19" spans="1:16" ht="14.25" customHeight="1">
      <c r="A19" s="10" t="s">
        <v>181</v>
      </c>
      <c r="B19" s="7" t="s">
        <v>122</v>
      </c>
      <c r="C19" s="246" t="s">
        <v>25</v>
      </c>
      <c r="D19" s="246" t="s">
        <v>25</v>
      </c>
      <c r="E19" s="246" t="s">
        <v>25</v>
      </c>
      <c r="F19" s="246" t="s">
        <v>25</v>
      </c>
      <c r="G19" s="246" t="s">
        <v>25</v>
      </c>
      <c r="H19" s="247" t="s">
        <v>25</v>
      </c>
      <c r="I19" s="246" t="s">
        <v>25</v>
      </c>
      <c r="J19" s="246" t="s">
        <v>25</v>
      </c>
      <c r="K19" s="247" t="s">
        <v>25</v>
      </c>
      <c r="L19" s="246" t="s">
        <v>25</v>
      </c>
      <c r="M19" s="246" t="s">
        <v>25</v>
      </c>
      <c r="N19" s="246" t="s">
        <v>25</v>
      </c>
      <c r="O19" s="243" t="s">
        <v>25</v>
      </c>
      <c r="P19" s="243" t="s">
        <v>25</v>
      </c>
    </row>
    <row r="20" spans="1:16" ht="14.25" customHeight="1">
      <c r="A20" s="10" t="s">
        <v>182</v>
      </c>
      <c r="B20" s="7" t="s">
        <v>122</v>
      </c>
      <c r="C20" s="246" t="s">
        <v>25</v>
      </c>
      <c r="D20" s="246" t="s">
        <v>25</v>
      </c>
      <c r="E20" s="244" t="s">
        <v>25</v>
      </c>
      <c r="F20" s="246" t="s">
        <v>25</v>
      </c>
      <c r="G20" s="243" t="s">
        <v>25</v>
      </c>
      <c r="H20" s="246" t="s">
        <v>25</v>
      </c>
      <c r="I20" s="246" t="s">
        <v>25</v>
      </c>
      <c r="J20" s="246" t="s">
        <v>25</v>
      </c>
      <c r="K20" s="243" t="s">
        <v>25</v>
      </c>
      <c r="L20" s="243" t="s">
        <v>25</v>
      </c>
      <c r="M20" s="246" t="s">
        <v>25</v>
      </c>
      <c r="N20" s="243" t="s">
        <v>25</v>
      </c>
      <c r="O20" s="243" t="s">
        <v>25</v>
      </c>
      <c r="P20" s="243" t="s">
        <v>25</v>
      </c>
    </row>
    <row r="21" spans="1:16" ht="14.25" customHeight="1">
      <c r="A21" s="10" t="s">
        <v>183</v>
      </c>
      <c r="B21" s="7" t="s">
        <v>122</v>
      </c>
      <c r="C21" s="243" t="s">
        <v>25</v>
      </c>
      <c r="D21" s="244" t="s">
        <v>25</v>
      </c>
      <c r="E21" s="244" t="s">
        <v>25</v>
      </c>
      <c r="F21" s="244" t="s">
        <v>25</v>
      </c>
      <c r="G21" s="243" t="s">
        <v>25</v>
      </c>
      <c r="H21" s="243" t="s">
        <v>25</v>
      </c>
      <c r="I21" s="243" t="s">
        <v>25</v>
      </c>
      <c r="J21" s="243" t="s">
        <v>25</v>
      </c>
      <c r="K21" s="243" t="s">
        <v>25</v>
      </c>
      <c r="L21" s="243" t="s">
        <v>25</v>
      </c>
      <c r="M21" s="243" t="s">
        <v>25</v>
      </c>
      <c r="N21" s="243" t="s">
        <v>25</v>
      </c>
      <c r="O21" s="243" t="s">
        <v>25</v>
      </c>
      <c r="P21" s="243" t="s">
        <v>25</v>
      </c>
    </row>
    <row r="22" spans="1:16" ht="14.25" customHeight="1">
      <c r="A22" s="8"/>
      <c r="B22" s="7"/>
      <c r="E22" s="246"/>
      <c r="F22" s="246"/>
      <c r="G22" s="246"/>
      <c r="H22" s="246"/>
      <c r="I22" s="246"/>
      <c r="J22" s="246"/>
      <c r="K22" s="246"/>
      <c r="L22" s="246"/>
      <c r="M22" s="246"/>
      <c r="N22" s="246"/>
      <c r="O22" s="243"/>
      <c r="P22" s="243"/>
    </row>
    <row r="23" spans="1:16" ht="14.25" customHeight="1">
      <c r="A23" s="10" t="s">
        <v>184</v>
      </c>
      <c r="B23" s="7" t="s">
        <v>122</v>
      </c>
      <c r="C23" s="243" t="s">
        <v>25</v>
      </c>
      <c r="D23" s="248" t="s">
        <v>25</v>
      </c>
      <c r="E23" s="244" t="s">
        <v>25</v>
      </c>
      <c r="F23" s="244" t="s">
        <v>25</v>
      </c>
      <c r="G23" s="243" t="s">
        <v>25</v>
      </c>
      <c r="H23" s="243" t="s">
        <v>25</v>
      </c>
      <c r="I23" s="243" t="s">
        <v>25</v>
      </c>
      <c r="J23" s="243" t="s">
        <v>25</v>
      </c>
      <c r="K23" s="243" t="s">
        <v>25</v>
      </c>
      <c r="L23" s="243" t="s">
        <v>25</v>
      </c>
      <c r="M23" s="243" t="s">
        <v>25</v>
      </c>
      <c r="N23" s="243" t="s">
        <v>25</v>
      </c>
      <c r="O23" s="243" t="s">
        <v>25</v>
      </c>
      <c r="P23" s="243" t="s">
        <v>25</v>
      </c>
    </row>
    <row r="24" spans="1:16" ht="14.25" customHeight="1">
      <c r="A24" s="10" t="s">
        <v>185</v>
      </c>
      <c r="B24" s="7" t="s">
        <v>122</v>
      </c>
      <c r="C24" s="243" t="s">
        <v>25</v>
      </c>
      <c r="D24" s="244" t="s">
        <v>25</v>
      </c>
      <c r="E24" s="244" t="s">
        <v>25</v>
      </c>
      <c r="F24" s="244" t="s">
        <v>25</v>
      </c>
      <c r="G24" s="243" t="s">
        <v>25</v>
      </c>
      <c r="H24" s="243" t="s">
        <v>25</v>
      </c>
      <c r="I24" s="243" t="s">
        <v>25</v>
      </c>
      <c r="J24" s="243" t="s">
        <v>25</v>
      </c>
      <c r="K24" s="243" t="s">
        <v>25</v>
      </c>
      <c r="L24" s="243" t="s">
        <v>25</v>
      </c>
      <c r="M24" s="243" t="s">
        <v>25</v>
      </c>
      <c r="N24" s="243" t="s">
        <v>25</v>
      </c>
      <c r="O24" s="243" t="s">
        <v>25</v>
      </c>
      <c r="P24" s="243" t="s">
        <v>25</v>
      </c>
    </row>
    <row r="25" spans="1:16" ht="14.25" customHeight="1">
      <c r="A25" s="10" t="s">
        <v>186</v>
      </c>
      <c r="B25" s="7" t="s">
        <v>122</v>
      </c>
      <c r="C25" s="243" t="s">
        <v>25</v>
      </c>
      <c r="D25" s="244" t="s">
        <v>25</v>
      </c>
      <c r="E25" s="244" t="s">
        <v>25</v>
      </c>
      <c r="F25" s="244" t="s">
        <v>25</v>
      </c>
      <c r="G25" s="243" t="s">
        <v>25</v>
      </c>
      <c r="H25" s="243" t="s">
        <v>25</v>
      </c>
      <c r="I25" s="243" t="s">
        <v>25</v>
      </c>
      <c r="J25" s="243" t="s">
        <v>25</v>
      </c>
      <c r="K25" s="243" t="s">
        <v>25</v>
      </c>
      <c r="L25" s="243" t="s">
        <v>25</v>
      </c>
      <c r="M25" s="243" t="s">
        <v>25</v>
      </c>
      <c r="N25" s="243" t="s">
        <v>25</v>
      </c>
      <c r="O25" s="243" t="s">
        <v>25</v>
      </c>
      <c r="P25" s="243" t="s">
        <v>25</v>
      </c>
    </row>
    <row r="26" spans="1:16" ht="14.25" customHeight="1">
      <c r="A26" s="10" t="s">
        <v>187</v>
      </c>
      <c r="B26" s="7" t="s">
        <v>122</v>
      </c>
      <c r="C26" s="246" t="s">
        <v>25</v>
      </c>
      <c r="D26" s="246" t="s">
        <v>25</v>
      </c>
      <c r="E26" s="246" t="s">
        <v>25</v>
      </c>
      <c r="F26" s="246" t="s">
        <v>25</v>
      </c>
      <c r="G26" s="246" t="s">
        <v>25</v>
      </c>
      <c r="H26" s="246" t="s">
        <v>25</v>
      </c>
      <c r="I26" s="246" t="s">
        <v>25</v>
      </c>
      <c r="J26" s="246" t="s">
        <v>25</v>
      </c>
      <c r="K26" s="246" t="s">
        <v>25</v>
      </c>
      <c r="L26" s="246" t="s">
        <v>25</v>
      </c>
      <c r="M26" s="246" t="s">
        <v>25</v>
      </c>
      <c r="N26" s="246" t="s">
        <v>25</v>
      </c>
      <c r="O26" s="246" t="s">
        <v>25</v>
      </c>
      <c r="P26" s="246" t="s">
        <v>25</v>
      </c>
    </row>
    <row r="27" spans="1:16" ht="14.25" customHeight="1">
      <c r="A27" s="10" t="s">
        <v>188</v>
      </c>
      <c r="B27" s="7" t="s">
        <v>122</v>
      </c>
      <c r="C27" s="243" t="s">
        <v>25</v>
      </c>
      <c r="D27" s="244" t="s">
        <v>25</v>
      </c>
      <c r="E27" s="244" t="s">
        <v>25</v>
      </c>
      <c r="F27" s="244" t="s">
        <v>25</v>
      </c>
      <c r="G27" s="243" t="s">
        <v>25</v>
      </c>
      <c r="H27" s="243" t="s">
        <v>25</v>
      </c>
      <c r="I27" s="243" t="s">
        <v>25</v>
      </c>
      <c r="J27" s="243" t="s">
        <v>25</v>
      </c>
      <c r="K27" s="243" t="s">
        <v>25</v>
      </c>
      <c r="L27" s="243" t="s">
        <v>25</v>
      </c>
      <c r="M27" s="243" t="s">
        <v>25</v>
      </c>
      <c r="N27" s="243" t="s">
        <v>25</v>
      </c>
      <c r="O27" s="243" t="s">
        <v>25</v>
      </c>
      <c r="P27" s="243" t="s">
        <v>25</v>
      </c>
    </row>
    <row r="28" spans="1:16" ht="14.25" customHeight="1">
      <c r="A28" s="10" t="s">
        <v>189</v>
      </c>
      <c r="B28" s="7" t="s">
        <v>122</v>
      </c>
      <c r="C28" s="243" t="s">
        <v>25</v>
      </c>
      <c r="D28" s="244" t="s">
        <v>25</v>
      </c>
      <c r="E28" s="244" t="s">
        <v>25</v>
      </c>
      <c r="F28" s="244" t="s">
        <v>25</v>
      </c>
      <c r="G28" s="243" t="s">
        <v>25</v>
      </c>
      <c r="H28" s="243" t="s">
        <v>25</v>
      </c>
      <c r="I28" s="243" t="s">
        <v>25</v>
      </c>
      <c r="J28" s="243" t="s">
        <v>25</v>
      </c>
      <c r="K28" s="243" t="s">
        <v>25</v>
      </c>
      <c r="L28" s="243" t="s">
        <v>25</v>
      </c>
      <c r="M28" s="243" t="s">
        <v>25</v>
      </c>
      <c r="N28" s="243" t="s">
        <v>25</v>
      </c>
      <c r="O28" s="243" t="s">
        <v>25</v>
      </c>
      <c r="P28" s="243" t="s">
        <v>25</v>
      </c>
    </row>
    <row r="29" spans="1:16" ht="14.25" customHeight="1">
      <c r="A29" s="6" t="s">
        <v>190</v>
      </c>
      <c r="B29" s="7" t="s">
        <v>194</v>
      </c>
      <c r="C29" s="243" t="s">
        <v>25</v>
      </c>
      <c r="D29" s="244" t="s">
        <v>25</v>
      </c>
      <c r="E29" s="244" t="s">
        <v>25</v>
      </c>
      <c r="F29" s="244" t="s">
        <v>25</v>
      </c>
      <c r="G29" s="243" t="s">
        <v>25</v>
      </c>
      <c r="H29" s="243" t="s">
        <v>25</v>
      </c>
      <c r="I29" s="243" t="s">
        <v>25</v>
      </c>
      <c r="J29" s="243" t="s">
        <v>25</v>
      </c>
      <c r="K29" s="243" t="s">
        <v>25</v>
      </c>
      <c r="L29" s="243" t="s">
        <v>25</v>
      </c>
      <c r="M29" s="243" t="s">
        <v>25</v>
      </c>
      <c r="N29" s="243" t="s">
        <v>25</v>
      </c>
      <c r="O29" s="243" t="s">
        <v>25</v>
      </c>
      <c r="P29" s="243" t="s">
        <v>25</v>
      </c>
    </row>
    <row r="30" spans="1:16" ht="14.25" customHeight="1">
      <c r="A30" s="8"/>
      <c r="B30" s="7"/>
      <c r="D30" s="30"/>
      <c r="E30" s="246"/>
      <c r="F30" s="246"/>
      <c r="G30" s="246"/>
      <c r="H30" s="246"/>
      <c r="I30" s="246"/>
      <c r="J30" s="246"/>
      <c r="K30" s="246"/>
      <c r="L30" s="246"/>
      <c r="M30" s="246"/>
      <c r="N30" s="246"/>
      <c r="O30" s="243"/>
      <c r="P30" s="243"/>
    </row>
    <row r="31" spans="1:16" ht="14.25" customHeight="1">
      <c r="A31" s="6" t="s">
        <v>195</v>
      </c>
      <c r="B31" s="7" t="s">
        <v>122</v>
      </c>
      <c r="C31" s="243" t="s">
        <v>25</v>
      </c>
      <c r="D31" s="244" t="s">
        <v>25</v>
      </c>
      <c r="E31" s="244" t="s">
        <v>25</v>
      </c>
      <c r="F31" s="244" t="s">
        <v>25</v>
      </c>
      <c r="G31" s="243" t="s">
        <v>25</v>
      </c>
      <c r="H31" s="243" t="s">
        <v>25</v>
      </c>
      <c r="I31" s="243" t="s">
        <v>25</v>
      </c>
      <c r="J31" s="243" t="s">
        <v>25</v>
      </c>
      <c r="K31" s="243" t="s">
        <v>25</v>
      </c>
      <c r="L31" s="243" t="s">
        <v>25</v>
      </c>
      <c r="M31" s="243" t="s">
        <v>25</v>
      </c>
      <c r="N31" s="243" t="s">
        <v>25</v>
      </c>
      <c r="O31" s="243" t="s">
        <v>25</v>
      </c>
      <c r="P31" s="243" t="s">
        <v>25</v>
      </c>
    </row>
    <row r="32" spans="1:16" ht="14.25" customHeight="1">
      <c r="A32" s="10" t="s">
        <v>191</v>
      </c>
      <c r="B32" s="7" t="s">
        <v>122</v>
      </c>
      <c r="C32" s="246" t="s">
        <v>25</v>
      </c>
      <c r="D32" s="246" t="s">
        <v>25</v>
      </c>
      <c r="E32" s="246" t="s">
        <v>25</v>
      </c>
      <c r="F32" s="246" t="s">
        <v>25</v>
      </c>
      <c r="G32" s="246" t="s">
        <v>25</v>
      </c>
      <c r="H32" s="246" t="s">
        <v>25</v>
      </c>
      <c r="I32" s="246" t="s">
        <v>25</v>
      </c>
      <c r="J32" s="246" t="s">
        <v>25</v>
      </c>
      <c r="K32" s="246" t="s">
        <v>25</v>
      </c>
      <c r="L32" s="247" t="s">
        <v>25</v>
      </c>
      <c r="M32" s="246" t="s">
        <v>25</v>
      </c>
      <c r="N32" s="246" t="s">
        <v>25</v>
      </c>
      <c r="O32" s="243" t="s">
        <v>25</v>
      </c>
      <c r="P32" s="243" t="s">
        <v>25</v>
      </c>
    </row>
    <row r="33" spans="1:16" ht="14.25" customHeight="1">
      <c r="A33" s="10" t="s">
        <v>175</v>
      </c>
      <c r="B33" s="7" t="s">
        <v>122</v>
      </c>
      <c r="C33" s="246" t="s">
        <v>25</v>
      </c>
      <c r="D33" s="246" t="s">
        <v>25</v>
      </c>
      <c r="E33" s="246" t="s">
        <v>25</v>
      </c>
      <c r="F33" s="246" t="s">
        <v>25</v>
      </c>
      <c r="G33" s="246" t="s">
        <v>25</v>
      </c>
      <c r="H33" s="246" t="s">
        <v>25</v>
      </c>
      <c r="I33" s="246" t="s">
        <v>25</v>
      </c>
      <c r="J33" s="249" t="s">
        <v>25</v>
      </c>
      <c r="K33" s="246" t="s">
        <v>25</v>
      </c>
      <c r="L33" s="246" t="s">
        <v>25</v>
      </c>
      <c r="M33" s="246" t="s">
        <v>25</v>
      </c>
      <c r="N33" s="246" t="s">
        <v>25</v>
      </c>
      <c r="O33" s="243" t="s">
        <v>25</v>
      </c>
      <c r="P33" s="246" t="s">
        <v>25</v>
      </c>
    </row>
    <row r="34" spans="1:16" ht="14.25" customHeight="1">
      <c r="A34" s="10" t="s">
        <v>176</v>
      </c>
      <c r="B34" s="7" t="s">
        <v>122</v>
      </c>
      <c r="C34" s="243" t="s">
        <v>25</v>
      </c>
      <c r="D34" s="244" t="s">
        <v>25</v>
      </c>
      <c r="E34" s="244" t="s">
        <v>25</v>
      </c>
      <c r="F34" s="244" t="s">
        <v>25</v>
      </c>
      <c r="G34" s="243" t="s">
        <v>25</v>
      </c>
      <c r="H34" s="243" t="s">
        <v>25</v>
      </c>
      <c r="I34" s="243" t="s">
        <v>25</v>
      </c>
      <c r="J34" s="243" t="s">
        <v>25</v>
      </c>
      <c r="K34" s="243" t="s">
        <v>25</v>
      </c>
      <c r="L34" s="243" t="s">
        <v>25</v>
      </c>
      <c r="M34" s="243" t="s">
        <v>25</v>
      </c>
      <c r="N34" s="246" t="s">
        <v>25</v>
      </c>
      <c r="O34" s="243" t="s">
        <v>25</v>
      </c>
      <c r="P34" s="243" t="s">
        <v>25</v>
      </c>
    </row>
    <row r="35" spans="1:16" ht="14.25" customHeight="1">
      <c r="A35" s="10" t="s">
        <v>177</v>
      </c>
      <c r="B35" s="7" t="s">
        <v>122</v>
      </c>
      <c r="C35" s="243" t="s">
        <v>25</v>
      </c>
      <c r="D35" s="244" t="s">
        <v>25</v>
      </c>
      <c r="E35" s="244" t="s">
        <v>25</v>
      </c>
      <c r="F35" s="244" t="s">
        <v>25</v>
      </c>
      <c r="G35" s="243" t="s">
        <v>25</v>
      </c>
      <c r="H35" s="243" t="s">
        <v>25</v>
      </c>
      <c r="I35" s="243" t="s">
        <v>25</v>
      </c>
      <c r="J35" s="243" t="s">
        <v>25</v>
      </c>
      <c r="K35" s="243" t="s">
        <v>25</v>
      </c>
      <c r="L35" s="243" t="s">
        <v>25</v>
      </c>
      <c r="M35" s="243" t="s">
        <v>25</v>
      </c>
      <c r="N35" s="243" t="s">
        <v>25</v>
      </c>
      <c r="O35" s="243" t="s">
        <v>25</v>
      </c>
      <c r="P35" s="243" t="s">
        <v>25</v>
      </c>
    </row>
    <row r="36" spans="1:16" ht="14.25" customHeight="1">
      <c r="A36" s="10" t="s">
        <v>178</v>
      </c>
      <c r="B36" s="7" t="s">
        <v>122</v>
      </c>
      <c r="C36" s="246" t="s">
        <v>25</v>
      </c>
      <c r="D36" s="246" t="s">
        <v>25</v>
      </c>
      <c r="E36" s="246" t="s">
        <v>25</v>
      </c>
      <c r="F36" s="246" t="s">
        <v>25</v>
      </c>
      <c r="G36" s="246" t="s">
        <v>25</v>
      </c>
      <c r="H36" s="246" t="s">
        <v>25</v>
      </c>
      <c r="I36" s="246" t="s">
        <v>25</v>
      </c>
      <c r="J36" s="246" t="s">
        <v>25</v>
      </c>
      <c r="K36" s="246" t="s">
        <v>25</v>
      </c>
      <c r="L36" s="246" t="s">
        <v>25</v>
      </c>
      <c r="M36" s="246" t="s">
        <v>25</v>
      </c>
      <c r="N36" s="246" t="s">
        <v>25</v>
      </c>
      <c r="O36" s="246" t="s">
        <v>25</v>
      </c>
      <c r="P36" s="246" t="s">
        <v>25</v>
      </c>
    </row>
    <row r="37" spans="1:16" ht="14.25" customHeight="1">
      <c r="A37" s="10" t="s">
        <v>179</v>
      </c>
      <c r="B37" s="7" t="s">
        <v>122</v>
      </c>
      <c r="C37" s="246" t="s">
        <v>25</v>
      </c>
      <c r="D37" s="244" t="s">
        <v>25</v>
      </c>
      <c r="E37" s="244" t="s">
        <v>25</v>
      </c>
      <c r="F37" s="244" t="s">
        <v>25</v>
      </c>
      <c r="G37" s="243" t="s">
        <v>25</v>
      </c>
      <c r="H37" s="243" t="s">
        <v>25</v>
      </c>
      <c r="I37" s="243" t="s">
        <v>25</v>
      </c>
      <c r="J37" s="243" t="s">
        <v>25</v>
      </c>
      <c r="K37" s="243" t="s">
        <v>25</v>
      </c>
      <c r="L37" s="243" t="s">
        <v>25</v>
      </c>
      <c r="M37" s="246" t="s">
        <v>25</v>
      </c>
      <c r="N37" s="243" t="s">
        <v>25</v>
      </c>
      <c r="O37" s="243" t="s">
        <v>25</v>
      </c>
      <c r="P37" s="243" t="s">
        <v>25</v>
      </c>
    </row>
    <row r="38" spans="1:16" ht="14.25" customHeight="1">
      <c r="A38" s="10" t="s">
        <v>180</v>
      </c>
      <c r="B38" s="7" t="s">
        <v>122</v>
      </c>
      <c r="C38" s="243" t="s">
        <v>25</v>
      </c>
      <c r="D38" s="244" t="s">
        <v>25</v>
      </c>
      <c r="E38" s="244" t="s">
        <v>25</v>
      </c>
      <c r="F38" s="244" t="s">
        <v>25</v>
      </c>
      <c r="G38" s="243" t="s">
        <v>25</v>
      </c>
      <c r="H38" s="243" t="s">
        <v>25</v>
      </c>
      <c r="I38" s="243" t="s">
        <v>25</v>
      </c>
      <c r="J38" s="243" t="s">
        <v>25</v>
      </c>
      <c r="K38" s="243" t="s">
        <v>25</v>
      </c>
      <c r="L38" s="243" t="s">
        <v>25</v>
      </c>
      <c r="M38" s="243" t="s">
        <v>25</v>
      </c>
      <c r="N38" s="243" t="s">
        <v>25</v>
      </c>
      <c r="O38" s="243" t="s">
        <v>25</v>
      </c>
      <c r="P38" s="243" t="s">
        <v>25</v>
      </c>
    </row>
    <row r="39" spans="1:16" ht="14.25" customHeight="1">
      <c r="A39" s="10" t="s">
        <v>181</v>
      </c>
      <c r="B39" s="7" t="s">
        <v>122</v>
      </c>
      <c r="C39" s="246" t="s">
        <v>25</v>
      </c>
      <c r="D39" s="246" t="s">
        <v>25</v>
      </c>
      <c r="E39" s="246" t="s">
        <v>25</v>
      </c>
      <c r="F39" s="246" t="s">
        <v>25</v>
      </c>
      <c r="G39" s="246" t="s">
        <v>25</v>
      </c>
      <c r="H39" s="246" t="s">
        <v>25</v>
      </c>
      <c r="I39" s="246" t="s">
        <v>25</v>
      </c>
      <c r="J39" s="246" t="s">
        <v>25</v>
      </c>
      <c r="K39" s="246" t="s">
        <v>25</v>
      </c>
      <c r="L39" s="246" t="s">
        <v>25</v>
      </c>
      <c r="M39" s="246" t="s">
        <v>25</v>
      </c>
      <c r="N39" s="246" t="s">
        <v>25</v>
      </c>
      <c r="O39" s="246" t="s">
        <v>25</v>
      </c>
      <c r="P39" s="246" t="s">
        <v>25</v>
      </c>
    </row>
    <row r="40" spans="1:16" ht="14.25" customHeight="1">
      <c r="A40" s="10" t="s">
        <v>182</v>
      </c>
      <c r="B40" s="7" t="s">
        <v>122</v>
      </c>
      <c r="C40" s="243" t="s">
        <v>25</v>
      </c>
      <c r="D40" s="244" t="s">
        <v>25</v>
      </c>
      <c r="E40" s="244" t="s">
        <v>25</v>
      </c>
      <c r="F40" s="244" t="s">
        <v>25</v>
      </c>
      <c r="G40" s="243" t="s">
        <v>25</v>
      </c>
      <c r="H40" s="243" t="s">
        <v>25</v>
      </c>
      <c r="I40" s="243" t="s">
        <v>25</v>
      </c>
      <c r="J40" s="243" t="s">
        <v>25</v>
      </c>
      <c r="K40" s="243" t="s">
        <v>25</v>
      </c>
      <c r="L40" s="243" t="s">
        <v>25</v>
      </c>
      <c r="M40" s="243" t="s">
        <v>25</v>
      </c>
      <c r="N40" s="243" t="s">
        <v>25</v>
      </c>
      <c r="O40" s="243" t="s">
        <v>25</v>
      </c>
      <c r="P40" s="243" t="s">
        <v>25</v>
      </c>
    </row>
    <row r="41" spans="1:16" ht="14.25" customHeight="1">
      <c r="A41" s="10" t="s">
        <v>183</v>
      </c>
      <c r="B41" s="7" t="s">
        <v>122</v>
      </c>
      <c r="C41" s="243" t="s">
        <v>25</v>
      </c>
      <c r="D41" s="244" t="s">
        <v>25</v>
      </c>
      <c r="E41" s="244" t="s">
        <v>25</v>
      </c>
      <c r="F41" s="244" t="s">
        <v>25</v>
      </c>
      <c r="G41" s="243" t="s">
        <v>25</v>
      </c>
      <c r="H41" s="243" t="s">
        <v>25</v>
      </c>
      <c r="I41" s="243" t="s">
        <v>25</v>
      </c>
      <c r="J41" s="243" t="s">
        <v>25</v>
      </c>
      <c r="K41" s="243" t="s">
        <v>25</v>
      </c>
      <c r="L41" s="243" t="s">
        <v>25</v>
      </c>
      <c r="M41" s="243" t="s">
        <v>25</v>
      </c>
      <c r="N41" s="243" t="s">
        <v>25</v>
      </c>
      <c r="O41" s="243" t="s">
        <v>25</v>
      </c>
      <c r="P41" s="243" t="s">
        <v>25</v>
      </c>
    </row>
    <row r="42" spans="1:16" ht="14.25" customHeight="1">
      <c r="A42" s="8"/>
      <c r="B42" s="7"/>
      <c r="C42" s="247" t="s">
        <v>25</v>
      </c>
      <c r="D42" s="248" t="s">
        <v>25</v>
      </c>
      <c r="E42" s="247" t="s">
        <v>25</v>
      </c>
      <c r="F42" s="247" t="s">
        <v>25</v>
      </c>
      <c r="G42" s="247" t="s">
        <v>25</v>
      </c>
      <c r="H42" s="247" t="s">
        <v>25</v>
      </c>
      <c r="I42" s="247" t="s">
        <v>25</v>
      </c>
      <c r="J42" s="247" t="s">
        <v>25</v>
      </c>
      <c r="K42" s="247" t="s">
        <v>25</v>
      </c>
      <c r="L42" s="247" t="s">
        <v>25</v>
      </c>
      <c r="M42" s="247" t="s">
        <v>25</v>
      </c>
      <c r="N42" s="247" t="s">
        <v>25</v>
      </c>
      <c r="O42" s="243" t="s">
        <v>25</v>
      </c>
      <c r="P42" s="243" t="s">
        <v>25</v>
      </c>
    </row>
    <row r="43" spans="1:16" ht="14.25" customHeight="1">
      <c r="A43" s="10" t="s">
        <v>184</v>
      </c>
      <c r="B43" s="7" t="s">
        <v>122</v>
      </c>
      <c r="C43" s="243" t="s">
        <v>25</v>
      </c>
      <c r="D43" s="244" t="s">
        <v>25</v>
      </c>
      <c r="E43" s="244" t="s">
        <v>25</v>
      </c>
      <c r="F43" s="244" t="s">
        <v>25</v>
      </c>
      <c r="G43" s="243" t="s">
        <v>25</v>
      </c>
      <c r="H43" s="243" t="s">
        <v>25</v>
      </c>
      <c r="I43" s="243" t="s">
        <v>25</v>
      </c>
      <c r="J43" s="243" t="s">
        <v>25</v>
      </c>
      <c r="K43" s="243" t="s">
        <v>25</v>
      </c>
      <c r="L43" s="243" t="s">
        <v>25</v>
      </c>
      <c r="M43" s="243" t="s">
        <v>25</v>
      </c>
      <c r="N43" s="243" t="s">
        <v>25</v>
      </c>
      <c r="O43" s="243" t="s">
        <v>25</v>
      </c>
      <c r="P43" s="243" t="s">
        <v>25</v>
      </c>
    </row>
    <row r="44" spans="1:16" ht="14.25" customHeight="1">
      <c r="A44" s="10" t="s">
        <v>185</v>
      </c>
      <c r="B44" s="7" t="s">
        <v>122</v>
      </c>
      <c r="C44" s="246" t="s">
        <v>25</v>
      </c>
      <c r="D44" s="246" t="s">
        <v>25</v>
      </c>
      <c r="E44" s="246" t="s">
        <v>25</v>
      </c>
      <c r="F44" s="246" t="s">
        <v>25</v>
      </c>
      <c r="G44" s="246" t="s">
        <v>25</v>
      </c>
      <c r="H44" s="243" t="s">
        <v>25</v>
      </c>
      <c r="I44" s="246" t="s">
        <v>25</v>
      </c>
      <c r="J44" s="243" t="s">
        <v>25</v>
      </c>
      <c r="K44" s="243" t="s">
        <v>25</v>
      </c>
      <c r="L44" s="243" t="s">
        <v>25</v>
      </c>
      <c r="M44" s="243" t="s">
        <v>25</v>
      </c>
      <c r="N44" s="246" t="s">
        <v>25</v>
      </c>
      <c r="O44" s="243" t="s">
        <v>25</v>
      </c>
      <c r="P44" s="243" t="s">
        <v>25</v>
      </c>
    </row>
    <row r="45" spans="1:16" ht="14.25" customHeight="1">
      <c r="A45" s="11" t="s">
        <v>186</v>
      </c>
      <c r="B45" s="7" t="s">
        <v>122</v>
      </c>
      <c r="C45" s="243" t="s">
        <v>25</v>
      </c>
      <c r="D45" s="244" t="s">
        <v>25</v>
      </c>
      <c r="E45" s="244" t="s">
        <v>25</v>
      </c>
      <c r="F45" s="244" t="s">
        <v>25</v>
      </c>
      <c r="G45" s="243" t="s">
        <v>25</v>
      </c>
      <c r="H45" s="243" t="s">
        <v>25</v>
      </c>
      <c r="I45" s="243" t="s">
        <v>25</v>
      </c>
      <c r="J45" s="243" t="s">
        <v>25</v>
      </c>
      <c r="K45" s="243" t="s">
        <v>25</v>
      </c>
      <c r="L45" s="243" t="s">
        <v>25</v>
      </c>
      <c r="M45" s="243" t="s">
        <v>25</v>
      </c>
      <c r="N45" s="243" t="s">
        <v>25</v>
      </c>
      <c r="O45" s="243" t="s">
        <v>25</v>
      </c>
      <c r="P45" s="243" t="s">
        <v>25</v>
      </c>
    </row>
    <row r="46" spans="1:16" ht="14.25" customHeight="1">
      <c r="A46" s="10" t="s">
        <v>187</v>
      </c>
      <c r="B46" s="7" t="s">
        <v>122</v>
      </c>
      <c r="C46" s="246" t="s">
        <v>25</v>
      </c>
      <c r="D46" s="246" t="s">
        <v>25</v>
      </c>
      <c r="E46" s="246" t="s">
        <v>25</v>
      </c>
      <c r="F46" s="246" t="s">
        <v>25</v>
      </c>
      <c r="G46" s="246" t="s">
        <v>25</v>
      </c>
      <c r="H46" s="246" t="s">
        <v>25</v>
      </c>
      <c r="I46" s="246" t="s">
        <v>25</v>
      </c>
      <c r="J46" s="246" t="s">
        <v>25</v>
      </c>
      <c r="K46" s="246" t="s">
        <v>25</v>
      </c>
      <c r="L46" s="246" t="s">
        <v>25</v>
      </c>
      <c r="M46" s="246" t="s">
        <v>25</v>
      </c>
      <c r="N46" s="246" t="s">
        <v>25</v>
      </c>
      <c r="O46" s="246" t="s">
        <v>25</v>
      </c>
      <c r="P46" s="246" t="s">
        <v>25</v>
      </c>
    </row>
    <row r="47" spans="1:16" ht="14.25" customHeight="1">
      <c r="A47" s="10" t="s">
        <v>188</v>
      </c>
      <c r="B47" s="7" t="s">
        <v>122</v>
      </c>
      <c r="C47" s="243" t="s">
        <v>25</v>
      </c>
      <c r="D47" s="244" t="s">
        <v>25</v>
      </c>
      <c r="E47" s="244" t="s">
        <v>25</v>
      </c>
      <c r="F47" s="244" t="s">
        <v>25</v>
      </c>
      <c r="G47" s="243" t="s">
        <v>25</v>
      </c>
      <c r="H47" s="243" t="s">
        <v>25</v>
      </c>
      <c r="I47" s="243" t="s">
        <v>25</v>
      </c>
      <c r="J47" s="243" t="s">
        <v>25</v>
      </c>
      <c r="K47" s="243" t="s">
        <v>25</v>
      </c>
      <c r="L47" s="243" t="s">
        <v>25</v>
      </c>
      <c r="M47" s="243" t="s">
        <v>25</v>
      </c>
      <c r="N47" s="243" t="s">
        <v>25</v>
      </c>
      <c r="O47" s="243" t="s">
        <v>25</v>
      </c>
      <c r="P47" s="243" t="s">
        <v>25</v>
      </c>
    </row>
    <row r="48" spans="1:16" ht="14.25" customHeight="1">
      <c r="A48" s="10" t="s">
        <v>189</v>
      </c>
      <c r="B48" s="7" t="s">
        <v>122</v>
      </c>
      <c r="C48" s="243" t="s">
        <v>25</v>
      </c>
      <c r="D48" s="244" t="s">
        <v>25</v>
      </c>
      <c r="E48" s="244" t="s">
        <v>25</v>
      </c>
      <c r="F48" s="244" t="s">
        <v>25</v>
      </c>
      <c r="G48" s="243" t="s">
        <v>25</v>
      </c>
      <c r="H48" s="243" t="s">
        <v>25</v>
      </c>
      <c r="I48" s="243" t="s">
        <v>25</v>
      </c>
      <c r="J48" s="243" t="s">
        <v>25</v>
      </c>
      <c r="K48" s="243" t="s">
        <v>25</v>
      </c>
      <c r="L48" s="243" t="s">
        <v>25</v>
      </c>
      <c r="M48" s="243" t="s">
        <v>25</v>
      </c>
      <c r="N48" s="243" t="s">
        <v>25</v>
      </c>
      <c r="O48" s="243" t="s">
        <v>25</v>
      </c>
      <c r="P48" s="243" t="s">
        <v>25</v>
      </c>
    </row>
    <row r="49" spans="1:16" ht="14.25" customHeight="1">
      <c r="A49" s="6" t="s">
        <v>192</v>
      </c>
      <c r="B49" s="7" t="s">
        <v>194</v>
      </c>
      <c r="C49" s="243" t="s">
        <v>25</v>
      </c>
      <c r="D49" s="244" t="s">
        <v>25</v>
      </c>
      <c r="E49" s="244" t="s">
        <v>25</v>
      </c>
      <c r="F49" s="244" t="s">
        <v>25</v>
      </c>
      <c r="G49" s="243" t="s">
        <v>25</v>
      </c>
      <c r="H49" s="243" t="s">
        <v>25</v>
      </c>
      <c r="I49" s="243" t="s">
        <v>25</v>
      </c>
      <c r="J49" s="243" t="s">
        <v>25</v>
      </c>
      <c r="K49" s="243" t="s">
        <v>25</v>
      </c>
      <c r="L49" s="243" t="s">
        <v>25</v>
      </c>
      <c r="M49" s="243" t="s">
        <v>25</v>
      </c>
      <c r="N49" s="243" t="s">
        <v>25</v>
      </c>
      <c r="O49" s="243" t="s">
        <v>25</v>
      </c>
      <c r="P49" s="243" t="s">
        <v>25</v>
      </c>
    </row>
    <row r="50" spans="1:16" ht="30" customHeight="1">
      <c r="A50" s="164" t="s">
        <v>290</v>
      </c>
      <c r="B50" s="164"/>
      <c r="C50" s="164"/>
      <c r="D50" s="164"/>
      <c r="E50" s="164"/>
      <c r="F50" s="164"/>
      <c r="G50" s="164"/>
      <c r="H50" s="164"/>
      <c r="I50" s="164"/>
      <c r="J50" s="164"/>
      <c r="K50" s="164"/>
      <c r="L50" s="164"/>
      <c r="M50" s="164"/>
      <c r="N50" s="164"/>
      <c r="O50" s="164"/>
      <c r="P50" s="164"/>
    </row>
    <row r="51" spans="1:16">
      <c r="A51" s="158" t="s">
        <v>21</v>
      </c>
      <c r="B51" s="159" t="s">
        <v>22</v>
      </c>
      <c r="C51" s="160">
        <v>2025</v>
      </c>
      <c r="D51" s="160"/>
      <c r="E51" s="160"/>
      <c r="F51" s="160"/>
      <c r="G51" s="160"/>
      <c r="H51" s="160"/>
      <c r="I51" s="160"/>
      <c r="J51" s="160"/>
      <c r="K51" s="160"/>
      <c r="L51" s="160"/>
      <c r="M51" s="160"/>
      <c r="N51" s="160"/>
      <c r="O51" s="160"/>
      <c r="P51" s="160"/>
    </row>
    <row r="52" spans="1:16">
      <c r="A52" s="158"/>
      <c r="B52" s="159"/>
      <c r="C52" s="1" t="s">
        <v>8</v>
      </c>
      <c r="D52" s="1" t="s">
        <v>9</v>
      </c>
      <c r="E52" s="1" t="s">
        <v>1</v>
      </c>
      <c r="F52" s="1" t="s">
        <v>2</v>
      </c>
      <c r="G52" s="1" t="s">
        <v>3</v>
      </c>
      <c r="H52" s="1" t="s">
        <v>4</v>
      </c>
      <c r="I52" s="27" t="s">
        <v>5</v>
      </c>
      <c r="J52" s="27" t="s">
        <v>10</v>
      </c>
      <c r="K52" s="27" t="s">
        <v>11</v>
      </c>
      <c r="L52" s="27" t="s">
        <v>12</v>
      </c>
      <c r="M52" s="27" t="s">
        <v>13</v>
      </c>
      <c r="N52" s="27" t="s">
        <v>14</v>
      </c>
      <c r="O52" s="1" t="s">
        <v>6</v>
      </c>
      <c r="P52" s="1" t="s">
        <v>20</v>
      </c>
    </row>
    <row r="53" spans="1:16" ht="14.25" customHeight="1">
      <c r="A53" s="179" t="s">
        <v>169</v>
      </c>
      <c r="B53" s="179"/>
      <c r="C53" s="179"/>
      <c r="D53" s="179"/>
      <c r="E53" s="179"/>
      <c r="F53" s="179"/>
      <c r="G53" s="179"/>
      <c r="H53" s="179"/>
      <c r="I53" s="179"/>
      <c r="J53" s="179"/>
      <c r="K53" s="179"/>
      <c r="L53" s="179"/>
      <c r="M53" s="179"/>
      <c r="N53" s="179"/>
      <c r="O53" s="179"/>
      <c r="P53" s="179"/>
    </row>
    <row r="54" spans="1:16" ht="14.25" customHeight="1">
      <c r="A54" s="6" t="s">
        <v>170</v>
      </c>
      <c r="B54" s="7"/>
      <c r="C54" s="139"/>
      <c r="D54" s="139"/>
      <c r="E54" s="139"/>
      <c r="F54" s="139"/>
      <c r="G54" s="139"/>
      <c r="H54" s="139"/>
      <c r="I54" s="139"/>
      <c r="J54" s="139"/>
      <c r="K54" s="139"/>
      <c r="L54" s="139"/>
      <c r="M54" s="139"/>
      <c r="N54" s="139"/>
      <c r="O54" s="139"/>
      <c r="P54" s="139"/>
    </row>
    <row r="55" spans="1:16" ht="14.25" customHeight="1">
      <c r="A55" s="10" t="s">
        <v>171</v>
      </c>
      <c r="B55" s="7" t="s">
        <v>0</v>
      </c>
      <c r="C55" s="243">
        <v>367</v>
      </c>
      <c r="D55" s="244">
        <v>339</v>
      </c>
      <c r="E55" s="244">
        <v>397</v>
      </c>
      <c r="F55" s="244">
        <v>357</v>
      </c>
      <c r="G55" s="243">
        <v>390</v>
      </c>
      <c r="H55" s="243">
        <v>370</v>
      </c>
      <c r="I55" s="243">
        <v>380</v>
      </c>
      <c r="J55" s="243">
        <v>387</v>
      </c>
      <c r="K55" s="243">
        <v>401</v>
      </c>
      <c r="L55" s="243">
        <v>382</v>
      </c>
      <c r="M55" s="243">
        <v>371</v>
      </c>
      <c r="N55" s="243">
        <v>357</v>
      </c>
      <c r="O55" s="243">
        <f>SUM(C55:N55)</f>
        <v>4498</v>
      </c>
      <c r="P55" s="243">
        <f>O55/12</f>
        <v>374.83333333333331</v>
      </c>
    </row>
    <row r="56" spans="1:16" ht="14.25" customHeight="1">
      <c r="A56" s="11"/>
      <c r="B56" s="9" t="s">
        <v>172</v>
      </c>
      <c r="C56" s="243">
        <v>15752</v>
      </c>
      <c r="D56" s="244">
        <v>15115</v>
      </c>
      <c r="E56" s="244">
        <v>17723</v>
      </c>
      <c r="F56" s="244">
        <v>15982</v>
      </c>
      <c r="G56" s="243">
        <v>18303</v>
      </c>
      <c r="H56" s="243">
        <v>18210</v>
      </c>
      <c r="I56" s="243">
        <v>17556</v>
      </c>
      <c r="J56" s="243">
        <v>17625</v>
      </c>
      <c r="K56" s="243">
        <v>17624</v>
      </c>
      <c r="L56" s="243">
        <v>16957</v>
      </c>
      <c r="M56" s="243">
        <v>17028</v>
      </c>
      <c r="N56" s="243">
        <v>16097</v>
      </c>
      <c r="O56" s="243">
        <f t="shared" ref="O56:O58" si="0">SUM(C56:N56)</f>
        <v>203972</v>
      </c>
      <c r="P56" s="243">
        <f>O56/12</f>
        <v>16997.666666666668</v>
      </c>
    </row>
    <row r="57" spans="1:16" ht="14.25" customHeight="1">
      <c r="A57" s="10" t="s">
        <v>173</v>
      </c>
      <c r="B57" s="7" t="s">
        <v>0</v>
      </c>
      <c r="C57" s="243">
        <v>311</v>
      </c>
      <c r="D57" s="244">
        <v>289</v>
      </c>
      <c r="E57" s="244">
        <v>327</v>
      </c>
      <c r="F57" s="244">
        <v>304</v>
      </c>
      <c r="G57" s="243">
        <v>348</v>
      </c>
      <c r="H57" s="243">
        <v>339</v>
      </c>
      <c r="I57" s="243">
        <v>359</v>
      </c>
      <c r="J57" s="243">
        <v>341</v>
      </c>
      <c r="K57" s="243">
        <v>346</v>
      </c>
      <c r="L57" s="243">
        <v>354</v>
      </c>
      <c r="M57" s="243">
        <v>330</v>
      </c>
      <c r="N57" s="243">
        <v>311</v>
      </c>
      <c r="O57" s="243">
        <f t="shared" si="0"/>
        <v>3959</v>
      </c>
      <c r="P57" s="243">
        <f t="shared" ref="P57:P58" si="1">O57/12</f>
        <v>329.91666666666669</v>
      </c>
    </row>
    <row r="58" spans="1:16" ht="14.25" customHeight="1">
      <c r="A58" s="11"/>
      <c r="B58" s="7" t="s">
        <v>172</v>
      </c>
      <c r="C58" s="243">
        <v>14543</v>
      </c>
      <c r="D58" s="244">
        <v>13662</v>
      </c>
      <c r="E58" s="244">
        <v>15721</v>
      </c>
      <c r="F58" s="244">
        <v>13367</v>
      </c>
      <c r="G58" s="243">
        <v>15095</v>
      </c>
      <c r="H58" s="243">
        <v>14662</v>
      </c>
      <c r="I58" s="243">
        <v>15494</v>
      </c>
      <c r="J58" s="243">
        <v>14729</v>
      </c>
      <c r="K58" s="243">
        <v>14726</v>
      </c>
      <c r="L58" s="243">
        <v>15648</v>
      </c>
      <c r="M58" s="243">
        <v>15136</v>
      </c>
      <c r="N58" s="243">
        <v>14169</v>
      </c>
      <c r="O58" s="243">
        <f t="shared" si="0"/>
        <v>176952</v>
      </c>
      <c r="P58" s="243">
        <f t="shared" si="1"/>
        <v>14746</v>
      </c>
    </row>
    <row r="59" spans="1:16" ht="14.25" customHeight="1">
      <c r="A59" s="8"/>
      <c r="B59" s="7"/>
      <c r="C59" s="245"/>
      <c r="D59" s="246"/>
      <c r="E59" s="246"/>
      <c r="F59" s="246"/>
      <c r="G59" s="246"/>
      <c r="H59" s="246"/>
      <c r="I59" s="246"/>
      <c r="J59" s="246" t="s">
        <v>346</v>
      </c>
      <c r="K59" s="246"/>
      <c r="L59" s="246"/>
      <c r="M59" s="246"/>
      <c r="N59" s="246" t="s">
        <v>346</v>
      </c>
      <c r="O59" s="243"/>
      <c r="P59" s="243"/>
    </row>
    <row r="60" spans="1:16" ht="14.25" customHeight="1">
      <c r="A60" s="6" t="s">
        <v>193</v>
      </c>
      <c r="B60" s="7" t="s">
        <v>122</v>
      </c>
      <c r="C60" s="243">
        <v>2721</v>
      </c>
      <c r="D60" s="244">
        <v>2431</v>
      </c>
      <c r="E60" s="244">
        <v>2917</v>
      </c>
      <c r="F60" s="244">
        <v>2934</v>
      </c>
      <c r="G60" s="243">
        <v>3126</v>
      </c>
      <c r="H60" s="243">
        <v>2874</v>
      </c>
      <c r="I60" s="243">
        <v>3017</v>
      </c>
      <c r="J60" s="243">
        <v>2676</v>
      </c>
      <c r="K60" s="243">
        <v>3043</v>
      </c>
      <c r="L60" s="243">
        <v>2701</v>
      </c>
      <c r="M60" s="243">
        <v>2787</v>
      </c>
      <c r="N60" s="243">
        <v>2597</v>
      </c>
      <c r="O60" s="243">
        <f t="shared" ref="O60:O64" si="2">SUM(C60:N60)</f>
        <v>33824</v>
      </c>
      <c r="P60" s="243">
        <f t="shared" ref="P60:P64" si="3">O60/12</f>
        <v>2818.6666666666665</v>
      </c>
    </row>
    <row r="61" spans="1:16" ht="14.25" customHeight="1">
      <c r="A61" s="10" t="s">
        <v>174</v>
      </c>
      <c r="B61" s="7" t="s">
        <v>122</v>
      </c>
      <c r="C61" s="243">
        <v>19</v>
      </c>
      <c r="D61" s="244">
        <v>20</v>
      </c>
      <c r="E61" s="244">
        <v>40</v>
      </c>
      <c r="F61" s="244">
        <v>24</v>
      </c>
      <c r="G61" s="243">
        <v>29</v>
      </c>
      <c r="H61" s="243">
        <v>38</v>
      </c>
      <c r="I61" s="243">
        <v>28</v>
      </c>
      <c r="J61" s="243">
        <v>37</v>
      </c>
      <c r="K61" s="243">
        <v>50</v>
      </c>
      <c r="L61" s="243">
        <v>14</v>
      </c>
      <c r="M61" s="243">
        <v>56</v>
      </c>
      <c r="N61" s="243">
        <v>34</v>
      </c>
      <c r="O61" s="243">
        <f t="shared" si="2"/>
        <v>389</v>
      </c>
      <c r="P61" s="243">
        <f t="shared" si="3"/>
        <v>32.416666666666664</v>
      </c>
    </row>
    <row r="62" spans="1:16" ht="14.25" customHeight="1">
      <c r="A62" s="10" t="s">
        <v>175</v>
      </c>
      <c r="B62" s="7" t="s">
        <v>122</v>
      </c>
      <c r="C62" s="246">
        <v>2</v>
      </c>
      <c r="D62" s="246">
        <v>3</v>
      </c>
      <c r="E62" s="244">
        <v>10</v>
      </c>
      <c r="F62" s="244">
        <v>0</v>
      </c>
      <c r="G62" s="246">
        <v>0</v>
      </c>
      <c r="H62" s="243">
        <v>12</v>
      </c>
      <c r="I62" s="246">
        <v>0</v>
      </c>
      <c r="J62" s="246">
        <v>22</v>
      </c>
      <c r="K62" s="243">
        <v>0</v>
      </c>
      <c r="L62" s="243">
        <v>11</v>
      </c>
      <c r="M62" s="243">
        <v>12</v>
      </c>
      <c r="N62" s="246">
        <v>0</v>
      </c>
      <c r="O62" s="243">
        <f t="shared" si="2"/>
        <v>72</v>
      </c>
      <c r="P62" s="243">
        <f t="shared" si="3"/>
        <v>6</v>
      </c>
    </row>
    <row r="63" spans="1:16" ht="14.25" customHeight="1">
      <c r="A63" s="10" t="s">
        <v>176</v>
      </c>
      <c r="B63" s="7" t="s">
        <v>122</v>
      </c>
      <c r="C63" s="243">
        <v>396</v>
      </c>
      <c r="D63" s="244">
        <v>388</v>
      </c>
      <c r="E63" s="244">
        <v>421</v>
      </c>
      <c r="F63" s="244">
        <v>549</v>
      </c>
      <c r="G63" s="243">
        <v>496</v>
      </c>
      <c r="H63" s="243">
        <v>475</v>
      </c>
      <c r="I63" s="243">
        <v>520</v>
      </c>
      <c r="J63" s="243">
        <v>115</v>
      </c>
      <c r="K63" s="243">
        <v>408</v>
      </c>
      <c r="L63" s="243">
        <v>339</v>
      </c>
      <c r="M63" s="243">
        <v>460</v>
      </c>
      <c r="N63" s="243">
        <v>337</v>
      </c>
      <c r="O63" s="243">
        <f t="shared" si="2"/>
        <v>4904</v>
      </c>
      <c r="P63" s="243">
        <f t="shared" si="3"/>
        <v>408.66666666666669</v>
      </c>
    </row>
    <row r="64" spans="1:16" ht="14.25" customHeight="1">
      <c r="A64" s="10" t="s">
        <v>177</v>
      </c>
      <c r="B64" s="7" t="s">
        <v>122</v>
      </c>
      <c r="C64" s="243">
        <v>10</v>
      </c>
      <c r="D64" s="244">
        <v>10</v>
      </c>
      <c r="E64" s="244">
        <v>35</v>
      </c>
      <c r="F64" s="244">
        <v>34</v>
      </c>
      <c r="G64" s="243">
        <v>16</v>
      </c>
      <c r="H64" s="243">
        <v>19</v>
      </c>
      <c r="I64" s="243">
        <v>3</v>
      </c>
      <c r="J64" s="243">
        <v>26</v>
      </c>
      <c r="K64" s="243">
        <v>17</v>
      </c>
      <c r="L64" s="243">
        <v>21</v>
      </c>
      <c r="M64" s="243">
        <v>11</v>
      </c>
      <c r="N64" s="243">
        <v>10</v>
      </c>
      <c r="O64" s="243">
        <f t="shared" si="2"/>
        <v>212</v>
      </c>
      <c r="P64" s="243">
        <f t="shared" si="3"/>
        <v>17.666666666666668</v>
      </c>
    </row>
    <row r="65" spans="1:16" ht="14.25" customHeight="1">
      <c r="A65" s="10" t="s">
        <v>178</v>
      </c>
      <c r="B65" s="7" t="s">
        <v>122</v>
      </c>
      <c r="C65" s="246">
        <v>0</v>
      </c>
      <c r="D65" s="246">
        <v>0</v>
      </c>
      <c r="E65" s="246">
        <v>0</v>
      </c>
      <c r="F65" s="246">
        <v>0</v>
      </c>
      <c r="G65" s="246">
        <v>0</v>
      </c>
      <c r="H65" s="246">
        <v>0</v>
      </c>
      <c r="I65" s="246">
        <v>0</v>
      </c>
      <c r="J65" s="246">
        <v>0</v>
      </c>
      <c r="K65" s="246">
        <v>0</v>
      </c>
      <c r="L65" s="246">
        <v>0</v>
      </c>
      <c r="M65" s="246">
        <v>0</v>
      </c>
      <c r="N65" s="246">
        <v>0</v>
      </c>
      <c r="O65" s="246">
        <v>0</v>
      </c>
      <c r="P65" s="246">
        <v>0</v>
      </c>
    </row>
    <row r="66" spans="1:16" ht="14.25" customHeight="1">
      <c r="A66" s="10" t="s">
        <v>179</v>
      </c>
      <c r="B66" s="7" t="s">
        <v>122</v>
      </c>
      <c r="C66" s="246">
        <v>11</v>
      </c>
      <c r="D66" s="244">
        <v>10</v>
      </c>
      <c r="E66" s="244">
        <v>18</v>
      </c>
      <c r="F66" s="244">
        <v>15</v>
      </c>
      <c r="G66" s="243">
        <v>8</v>
      </c>
      <c r="H66" s="243">
        <v>10</v>
      </c>
      <c r="I66" s="243">
        <v>6</v>
      </c>
      <c r="J66" s="243">
        <v>3</v>
      </c>
      <c r="K66" s="243">
        <v>2</v>
      </c>
      <c r="L66" s="243">
        <v>2</v>
      </c>
      <c r="M66" s="243">
        <v>0</v>
      </c>
      <c r="N66" s="246">
        <v>0</v>
      </c>
      <c r="O66" s="243">
        <f t="shared" ref="O66:O70" si="4">SUM(C66:N66)</f>
        <v>85</v>
      </c>
      <c r="P66" s="243">
        <f t="shared" ref="P66:P70" si="5">O66/12</f>
        <v>7.083333333333333</v>
      </c>
    </row>
    <row r="67" spans="1:16" ht="14.25" customHeight="1">
      <c r="A67" s="10" t="s">
        <v>180</v>
      </c>
      <c r="B67" s="7" t="s">
        <v>122</v>
      </c>
      <c r="C67" s="243">
        <v>98</v>
      </c>
      <c r="D67" s="244">
        <v>44</v>
      </c>
      <c r="E67" s="244">
        <v>113</v>
      </c>
      <c r="F67" s="244">
        <v>47</v>
      </c>
      <c r="G67" s="243">
        <v>140</v>
      </c>
      <c r="H67" s="243">
        <v>78</v>
      </c>
      <c r="I67" s="243">
        <v>107</v>
      </c>
      <c r="J67" s="243">
        <v>52</v>
      </c>
      <c r="K67" s="243">
        <v>117</v>
      </c>
      <c r="L67" s="243">
        <v>77</v>
      </c>
      <c r="M67" s="243">
        <v>59</v>
      </c>
      <c r="N67" s="243">
        <v>36</v>
      </c>
      <c r="O67" s="243">
        <f t="shared" si="4"/>
        <v>968</v>
      </c>
      <c r="P67" s="243">
        <f t="shared" si="5"/>
        <v>80.666666666666671</v>
      </c>
    </row>
    <row r="68" spans="1:16" ht="14.25" customHeight="1">
      <c r="A68" s="10" t="s">
        <v>181</v>
      </c>
      <c r="B68" s="7" t="s">
        <v>122</v>
      </c>
      <c r="C68" s="246">
        <v>4</v>
      </c>
      <c r="D68" s="246">
        <v>5</v>
      </c>
      <c r="E68" s="246">
        <v>11</v>
      </c>
      <c r="F68" s="246">
        <v>0</v>
      </c>
      <c r="G68" s="246">
        <v>3</v>
      </c>
      <c r="H68" s="247">
        <v>0</v>
      </c>
      <c r="I68" s="246">
        <v>0</v>
      </c>
      <c r="J68" s="246">
        <v>0</v>
      </c>
      <c r="K68" s="247">
        <v>0</v>
      </c>
      <c r="L68" s="246">
        <v>0</v>
      </c>
      <c r="M68" s="246">
        <v>0</v>
      </c>
      <c r="N68" s="246">
        <v>0</v>
      </c>
      <c r="O68" s="246">
        <f t="shared" si="4"/>
        <v>23</v>
      </c>
      <c r="P68" s="246">
        <f t="shared" si="5"/>
        <v>1.9166666666666667</v>
      </c>
    </row>
    <row r="69" spans="1:16" ht="14.25" customHeight="1">
      <c r="A69" s="10" t="s">
        <v>182</v>
      </c>
      <c r="B69" s="7" t="s">
        <v>122</v>
      </c>
      <c r="C69" s="246">
        <v>25</v>
      </c>
      <c r="D69" s="246">
        <v>0</v>
      </c>
      <c r="E69" s="244">
        <v>21</v>
      </c>
      <c r="F69" s="246">
        <v>31</v>
      </c>
      <c r="G69" s="243">
        <v>15</v>
      </c>
      <c r="H69" s="243">
        <v>0</v>
      </c>
      <c r="I69" s="246">
        <v>10</v>
      </c>
      <c r="J69" s="246">
        <v>4</v>
      </c>
      <c r="K69" s="243">
        <v>9</v>
      </c>
      <c r="L69" s="243">
        <v>10</v>
      </c>
      <c r="M69" s="243">
        <v>0</v>
      </c>
      <c r="N69" s="243">
        <v>9</v>
      </c>
      <c r="O69" s="243">
        <f t="shared" si="4"/>
        <v>134</v>
      </c>
      <c r="P69" s="243">
        <f t="shared" si="5"/>
        <v>11.166666666666666</v>
      </c>
    </row>
    <row r="70" spans="1:16" ht="14.25" customHeight="1">
      <c r="A70" s="10" t="s">
        <v>183</v>
      </c>
      <c r="B70" s="7" t="s">
        <v>122</v>
      </c>
      <c r="C70" s="243">
        <v>565</v>
      </c>
      <c r="D70" s="244">
        <v>481</v>
      </c>
      <c r="E70" s="244">
        <v>668</v>
      </c>
      <c r="F70" s="244">
        <v>699</v>
      </c>
      <c r="G70" s="243">
        <v>707</v>
      </c>
      <c r="H70" s="243">
        <v>631</v>
      </c>
      <c r="I70" s="243">
        <v>675</v>
      </c>
      <c r="J70" s="243">
        <v>259</v>
      </c>
      <c r="K70" s="243">
        <v>602</v>
      </c>
      <c r="L70" s="243">
        <v>474</v>
      </c>
      <c r="M70" s="243">
        <v>598</v>
      </c>
      <c r="N70" s="243">
        <v>426</v>
      </c>
      <c r="O70" s="243">
        <f t="shared" si="4"/>
        <v>6785</v>
      </c>
      <c r="P70" s="243">
        <f t="shared" si="5"/>
        <v>565.41666666666663</v>
      </c>
    </row>
    <row r="71" spans="1:16" ht="14.25" customHeight="1">
      <c r="A71" s="8"/>
      <c r="B71" s="7"/>
      <c r="E71" s="246"/>
      <c r="F71" s="246"/>
      <c r="G71" s="246"/>
      <c r="H71" s="246"/>
      <c r="I71" s="246"/>
      <c r="J71" s="246"/>
      <c r="K71" s="246"/>
      <c r="L71" s="246"/>
      <c r="M71" s="246"/>
      <c r="N71" s="246"/>
      <c r="O71" s="243"/>
      <c r="P71" s="243"/>
    </row>
    <row r="72" spans="1:16" ht="14.25" customHeight="1">
      <c r="A72" s="10" t="s">
        <v>184</v>
      </c>
      <c r="B72" s="7" t="s">
        <v>122</v>
      </c>
      <c r="C72" s="243">
        <v>1</v>
      </c>
      <c r="D72" s="248">
        <v>2</v>
      </c>
      <c r="E72" s="244">
        <v>13</v>
      </c>
      <c r="F72" s="244">
        <v>53</v>
      </c>
      <c r="G72" s="243">
        <v>36</v>
      </c>
      <c r="H72" s="243">
        <v>44</v>
      </c>
      <c r="I72" s="243">
        <v>92</v>
      </c>
      <c r="J72" s="243">
        <v>263</v>
      </c>
      <c r="K72" s="243">
        <v>13</v>
      </c>
      <c r="L72" s="243">
        <v>28</v>
      </c>
      <c r="M72" s="243">
        <v>6</v>
      </c>
      <c r="N72" s="243">
        <v>7</v>
      </c>
      <c r="O72" s="243">
        <f t="shared" ref="O72:O74" si="6">SUM(C72:N72)</f>
        <v>558</v>
      </c>
      <c r="P72" s="243">
        <f t="shared" ref="P72:P74" si="7">O72/12</f>
        <v>46.5</v>
      </c>
    </row>
    <row r="73" spans="1:16" ht="14.25" customHeight="1">
      <c r="A73" s="10" t="s">
        <v>185</v>
      </c>
      <c r="B73" s="7" t="s">
        <v>122</v>
      </c>
      <c r="C73" s="243">
        <v>63</v>
      </c>
      <c r="D73" s="244">
        <v>107</v>
      </c>
      <c r="E73" s="244">
        <v>124</v>
      </c>
      <c r="F73" s="244">
        <v>114</v>
      </c>
      <c r="G73" s="243">
        <v>120</v>
      </c>
      <c r="H73" s="243">
        <v>76</v>
      </c>
      <c r="I73" s="243">
        <v>111</v>
      </c>
      <c r="J73" s="243">
        <v>96</v>
      </c>
      <c r="K73" s="243">
        <v>213</v>
      </c>
      <c r="L73" s="243">
        <v>30</v>
      </c>
      <c r="M73" s="243">
        <v>81</v>
      </c>
      <c r="N73" s="243">
        <v>47</v>
      </c>
      <c r="O73" s="243">
        <f t="shared" si="6"/>
        <v>1182</v>
      </c>
      <c r="P73" s="243">
        <f t="shared" si="7"/>
        <v>98.5</v>
      </c>
    </row>
    <row r="74" spans="1:16" ht="14.25" customHeight="1">
      <c r="A74" s="10" t="s">
        <v>186</v>
      </c>
      <c r="B74" s="7" t="s">
        <v>122</v>
      </c>
      <c r="C74" s="243">
        <v>62</v>
      </c>
      <c r="D74" s="244">
        <v>39</v>
      </c>
      <c r="E74" s="244">
        <v>92</v>
      </c>
      <c r="F74" s="244">
        <v>78</v>
      </c>
      <c r="G74" s="243">
        <v>81</v>
      </c>
      <c r="H74" s="243">
        <v>88</v>
      </c>
      <c r="I74" s="243">
        <v>120</v>
      </c>
      <c r="J74" s="243">
        <v>92</v>
      </c>
      <c r="K74" s="243">
        <v>102</v>
      </c>
      <c r="L74" s="243">
        <v>103</v>
      </c>
      <c r="M74" s="243">
        <v>104</v>
      </c>
      <c r="N74" s="243">
        <v>98</v>
      </c>
      <c r="O74" s="243">
        <f t="shared" si="6"/>
        <v>1059</v>
      </c>
      <c r="P74" s="243">
        <f t="shared" si="7"/>
        <v>88.25</v>
      </c>
    </row>
    <row r="75" spans="1:16" ht="14.25" customHeight="1">
      <c r="A75" s="10" t="s">
        <v>187</v>
      </c>
      <c r="B75" s="7" t="s">
        <v>122</v>
      </c>
      <c r="C75" s="246">
        <v>0</v>
      </c>
      <c r="D75" s="246">
        <v>0</v>
      </c>
      <c r="E75" s="246">
        <v>0</v>
      </c>
      <c r="F75" s="246">
        <v>0</v>
      </c>
      <c r="G75" s="246">
        <v>0</v>
      </c>
      <c r="H75" s="246">
        <v>0</v>
      </c>
      <c r="I75" s="246">
        <v>0</v>
      </c>
      <c r="J75" s="246">
        <v>0</v>
      </c>
      <c r="K75" s="246">
        <v>0</v>
      </c>
      <c r="L75" s="246">
        <v>0</v>
      </c>
      <c r="M75" s="246">
        <v>0</v>
      </c>
      <c r="N75" s="246">
        <v>0</v>
      </c>
      <c r="O75" s="246">
        <v>0</v>
      </c>
      <c r="P75" s="246">
        <v>0</v>
      </c>
    </row>
    <row r="76" spans="1:16" ht="14.25" customHeight="1">
      <c r="A76" s="10" t="s">
        <v>188</v>
      </c>
      <c r="B76" s="7" t="s">
        <v>122</v>
      </c>
      <c r="C76" s="243">
        <v>1628</v>
      </c>
      <c r="D76" s="244">
        <v>1440</v>
      </c>
      <c r="E76" s="244">
        <v>1608</v>
      </c>
      <c r="F76" s="244">
        <v>1621</v>
      </c>
      <c r="G76" s="243">
        <v>1761</v>
      </c>
      <c r="H76" s="243">
        <v>1632</v>
      </c>
      <c r="I76" s="243">
        <v>1631</v>
      </c>
      <c r="J76" s="243">
        <v>1577</v>
      </c>
      <c r="K76" s="243">
        <v>1631</v>
      </c>
      <c r="L76" s="243">
        <v>1670</v>
      </c>
      <c r="M76" s="243">
        <v>1607</v>
      </c>
      <c r="N76" s="243">
        <v>1580</v>
      </c>
      <c r="O76" s="243">
        <f t="shared" ref="O76:O78" si="8">SUM(C76:N76)</f>
        <v>19386</v>
      </c>
      <c r="P76" s="243">
        <f t="shared" ref="P76:P78" si="9">O76/12</f>
        <v>1615.5</v>
      </c>
    </row>
    <row r="77" spans="1:16" ht="14.25" customHeight="1">
      <c r="A77" s="10" t="s">
        <v>189</v>
      </c>
      <c r="B77" s="7" t="s">
        <v>122</v>
      </c>
      <c r="C77" s="243">
        <v>1762</v>
      </c>
      <c r="D77" s="244">
        <v>1609</v>
      </c>
      <c r="E77" s="244">
        <v>1848</v>
      </c>
      <c r="F77" s="244">
        <v>1866</v>
      </c>
      <c r="G77" s="243">
        <v>2002</v>
      </c>
      <c r="H77" s="243">
        <v>1854</v>
      </c>
      <c r="I77" s="243">
        <v>1954</v>
      </c>
      <c r="J77" s="243">
        <v>2028</v>
      </c>
      <c r="K77" s="243">
        <v>2047</v>
      </c>
      <c r="L77" s="243">
        <v>1836</v>
      </c>
      <c r="M77" s="243">
        <v>1803</v>
      </c>
      <c r="N77" s="243">
        <v>1791</v>
      </c>
      <c r="O77" s="243">
        <f t="shared" si="8"/>
        <v>22400</v>
      </c>
      <c r="P77" s="243">
        <f t="shared" si="9"/>
        <v>1866.6666666666667</v>
      </c>
    </row>
    <row r="78" spans="1:16" ht="14.25" customHeight="1">
      <c r="A78" s="6" t="s">
        <v>190</v>
      </c>
      <c r="B78" s="7" t="s">
        <v>194</v>
      </c>
      <c r="C78" s="243">
        <v>196925</v>
      </c>
      <c r="D78" s="244">
        <v>170951</v>
      </c>
      <c r="E78" s="244">
        <v>200683</v>
      </c>
      <c r="F78" s="244">
        <v>184930</v>
      </c>
      <c r="G78" s="243">
        <v>208514</v>
      </c>
      <c r="H78" s="243">
        <v>195225</v>
      </c>
      <c r="I78" s="243">
        <v>194478</v>
      </c>
      <c r="J78" s="243">
        <v>194236</v>
      </c>
      <c r="K78" s="243">
        <v>197387</v>
      </c>
      <c r="L78" s="243">
        <v>195360</v>
      </c>
      <c r="M78" s="243">
        <v>193294</v>
      </c>
      <c r="N78" s="243">
        <v>190450</v>
      </c>
      <c r="O78" s="243">
        <f t="shared" si="8"/>
        <v>2322433</v>
      </c>
      <c r="P78" s="243">
        <f t="shared" si="9"/>
        <v>193536.08333333334</v>
      </c>
    </row>
    <row r="79" spans="1:16" ht="14.25" customHeight="1">
      <c r="A79" s="8"/>
      <c r="B79" s="7"/>
      <c r="D79" s="30"/>
      <c r="E79" s="246"/>
      <c r="F79" s="246"/>
      <c r="G79" s="246"/>
      <c r="H79" s="246"/>
      <c r="I79" s="246"/>
      <c r="J79" s="246"/>
      <c r="K79" s="246"/>
      <c r="L79" s="246"/>
      <c r="M79" s="246"/>
      <c r="N79" s="246"/>
      <c r="O79" s="243"/>
      <c r="P79" s="243"/>
    </row>
    <row r="80" spans="1:16" ht="14.25" customHeight="1">
      <c r="A80" s="6" t="s">
        <v>195</v>
      </c>
      <c r="B80" s="7" t="s">
        <v>122</v>
      </c>
      <c r="C80" s="243">
        <v>2411</v>
      </c>
      <c r="D80" s="244">
        <v>2434</v>
      </c>
      <c r="E80" s="244">
        <v>2796</v>
      </c>
      <c r="F80" s="244">
        <v>2713</v>
      </c>
      <c r="G80" s="243">
        <v>2712</v>
      </c>
      <c r="H80" s="243">
        <v>2481</v>
      </c>
      <c r="I80" s="243">
        <v>2762</v>
      </c>
      <c r="J80" s="243">
        <v>2495</v>
      </c>
      <c r="K80" s="243">
        <v>2672</v>
      </c>
      <c r="L80" s="243">
        <v>2751</v>
      </c>
      <c r="M80" s="243">
        <v>2535</v>
      </c>
      <c r="N80" s="243">
        <v>2692</v>
      </c>
      <c r="O80" s="243">
        <f t="shared" ref="O80:O84" si="10">SUM(C80:N80)</f>
        <v>31454</v>
      </c>
      <c r="P80" s="243">
        <f t="shared" ref="P80:P81" si="11">O80/12</f>
        <v>2621.1666666666665</v>
      </c>
    </row>
    <row r="81" spans="1:16" ht="14.25" customHeight="1">
      <c r="A81" s="10" t="s">
        <v>191</v>
      </c>
      <c r="B81" s="7" t="s">
        <v>122</v>
      </c>
      <c r="C81" s="246">
        <v>0</v>
      </c>
      <c r="D81" s="246">
        <v>0</v>
      </c>
      <c r="E81" s="246">
        <v>3</v>
      </c>
      <c r="F81" s="246">
        <v>17</v>
      </c>
      <c r="G81" s="246">
        <v>3</v>
      </c>
      <c r="H81" s="246">
        <v>2</v>
      </c>
      <c r="I81" s="246">
        <v>0</v>
      </c>
      <c r="J81" s="246">
        <v>0</v>
      </c>
      <c r="K81" s="246">
        <v>0</v>
      </c>
      <c r="L81" s="247">
        <v>3</v>
      </c>
      <c r="M81" s="246">
        <v>25</v>
      </c>
      <c r="N81" s="246">
        <v>3</v>
      </c>
      <c r="O81" s="243">
        <f t="shared" si="10"/>
        <v>56</v>
      </c>
      <c r="P81" s="243">
        <f t="shared" si="11"/>
        <v>4.666666666666667</v>
      </c>
    </row>
    <row r="82" spans="1:16" ht="14.25" customHeight="1">
      <c r="A82" s="10" t="s">
        <v>175</v>
      </c>
      <c r="B82" s="7" t="s">
        <v>122</v>
      </c>
      <c r="C82" s="246">
        <v>0</v>
      </c>
      <c r="D82" s="246">
        <v>0</v>
      </c>
      <c r="E82" s="246">
        <v>1</v>
      </c>
      <c r="F82" s="246">
        <v>1</v>
      </c>
      <c r="G82" s="246">
        <v>0</v>
      </c>
      <c r="H82" s="249">
        <v>0</v>
      </c>
      <c r="I82" s="249">
        <v>0</v>
      </c>
      <c r="J82" s="249">
        <v>3</v>
      </c>
      <c r="K82" s="246">
        <v>0</v>
      </c>
      <c r="L82" s="246">
        <v>0</v>
      </c>
      <c r="M82" s="246">
        <v>0</v>
      </c>
      <c r="N82" s="246">
        <v>0</v>
      </c>
      <c r="O82" s="243">
        <f t="shared" si="10"/>
        <v>5</v>
      </c>
      <c r="P82" s="243">
        <v>0</v>
      </c>
    </row>
    <row r="83" spans="1:16" ht="14.25" customHeight="1">
      <c r="A83" s="10" t="s">
        <v>176</v>
      </c>
      <c r="B83" s="7" t="s">
        <v>122</v>
      </c>
      <c r="C83" s="243">
        <v>17</v>
      </c>
      <c r="D83" s="244">
        <v>16</v>
      </c>
      <c r="E83" s="244">
        <v>52</v>
      </c>
      <c r="F83" s="244">
        <v>11</v>
      </c>
      <c r="G83" s="243">
        <v>12</v>
      </c>
      <c r="H83" s="243">
        <v>16</v>
      </c>
      <c r="I83" s="243">
        <v>13</v>
      </c>
      <c r="J83" s="243">
        <v>11</v>
      </c>
      <c r="K83" s="243">
        <v>18</v>
      </c>
      <c r="L83" s="243">
        <v>11</v>
      </c>
      <c r="M83" s="243">
        <v>1</v>
      </c>
      <c r="N83" s="243">
        <v>0</v>
      </c>
      <c r="O83" s="243">
        <f t="shared" si="10"/>
        <v>178</v>
      </c>
      <c r="P83" s="243">
        <f t="shared" ref="P83:P84" si="12">O83/12</f>
        <v>14.833333333333334</v>
      </c>
    </row>
    <row r="84" spans="1:16" ht="14.25" customHeight="1">
      <c r="A84" s="10" t="s">
        <v>177</v>
      </c>
      <c r="B84" s="7" t="s">
        <v>122</v>
      </c>
      <c r="C84" s="243">
        <v>4</v>
      </c>
      <c r="D84" s="244">
        <v>9</v>
      </c>
      <c r="E84" s="244">
        <v>9</v>
      </c>
      <c r="F84" s="244">
        <v>6</v>
      </c>
      <c r="G84" s="243">
        <v>10</v>
      </c>
      <c r="H84" s="243">
        <v>2</v>
      </c>
      <c r="I84" s="243">
        <v>9</v>
      </c>
      <c r="J84" s="243">
        <v>5</v>
      </c>
      <c r="K84" s="243">
        <v>15</v>
      </c>
      <c r="L84" s="243">
        <v>16</v>
      </c>
      <c r="M84" s="243">
        <v>6</v>
      </c>
      <c r="N84" s="243">
        <v>4</v>
      </c>
      <c r="O84" s="243">
        <f t="shared" si="10"/>
        <v>95</v>
      </c>
      <c r="P84" s="243">
        <f t="shared" si="12"/>
        <v>7.916666666666667</v>
      </c>
    </row>
    <row r="85" spans="1:16" ht="14.25" customHeight="1">
      <c r="A85" s="10" t="s">
        <v>178</v>
      </c>
      <c r="B85" s="7" t="s">
        <v>122</v>
      </c>
      <c r="C85" s="246">
        <v>0</v>
      </c>
      <c r="D85" s="246">
        <v>0</v>
      </c>
      <c r="E85" s="246">
        <v>0</v>
      </c>
      <c r="F85" s="246">
        <v>0</v>
      </c>
      <c r="G85" s="246">
        <v>0</v>
      </c>
      <c r="H85" s="246">
        <v>0</v>
      </c>
      <c r="I85" s="246">
        <v>0</v>
      </c>
      <c r="J85" s="246">
        <v>0</v>
      </c>
      <c r="K85" s="246">
        <v>0</v>
      </c>
      <c r="L85" s="246">
        <v>0</v>
      </c>
      <c r="M85" s="246">
        <v>0</v>
      </c>
      <c r="N85" s="246">
        <v>0</v>
      </c>
      <c r="O85" s="246">
        <v>0</v>
      </c>
      <c r="P85" s="246">
        <v>0</v>
      </c>
    </row>
    <row r="86" spans="1:16" ht="14.25" customHeight="1">
      <c r="A86" s="10" t="s">
        <v>179</v>
      </c>
      <c r="B86" s="7" t="s">
        <v>122</v>
      </c>
      <c r="C86" s="246">
        <v>1</v>
      </c>
      <c r="D86" s="244">
        <v>31</v>
      </c>
      <c r="E86" s="244">
        <v>35</v>
      </c>
      <c r="F86" s="244">
        <v>10</v>
      </c>
      <c r="G86" s="243">
        <v>22</v>
      </c>
      <c r="H86" s="243">
        <v>11</v>
      </c>
      <c r="I86" s="243">
        <v>9</v>
      </c>
      <c r="J86" s="243">
        <v>6</v>
      </c>
      <c r="K86" s="243">
        <v>20</v>
      </c>
      <c r="L86" s="243">
        <v>1</v>
      </c>
      <c r="M86" s="243">
        <v>0</v>
      </c>
      <c r="N86" s="243">
        <v>17</v>
      </c>
      <c r="O86" s="243">
        <f t="shared" ref="O86:O87" si="13">SUM(C86:N86)</f>
        <v>163</v>
      </c>
      <c r="P86" s="243">
        <f t="shared" ref="P86:P87" si="14">O86/12</f>
        <v>13.583333333333334</v>
      </c>
    </row>
    <row r="87" spans="1:16" ht="14.25" customHeight="1">
      <c r="A87" s="10" t="s">
        <v>180</v>
      </c>
      <c r="B87" s="7" t="s">
        <v>122</v>
      </c>
      <c r="C87" s="243">
        <v>4</v>
      </c>
      <c r="D87" s="244">
        <v>15</v>
      </c>
      <c r="E87" s="244">
        <v>2</v>
      </c>
      <c r="F87" s="244">
        <v>4</v>
      </c>
      <c r="G87" s="243">
        <v>3</v>
      </c>
      <c r="H87" s="243">
        <v>4</v>
      </c>
      <c r="I87" s="243">
        <v>17</v>
      </c>
      <c r="J87" s="243">
        <v>3</v>
      </c>
      <c r="K87" s="243">
        <v>49</v>
      </c>
      <c r="L87" s="243">
        <v>60</v>
      </c>
      <c r="M87" s="243">
        <v>3</v>
      </c>
      <c r="N87" s="243">
        <v>3</v>
      </c>
      <c r="O87" s="243">
        <f t="shared" si="13"/>
        <v>167</v>
      </c>
      <c r="P87" s="243">
        <f t="shared" si="14"/>
        <v>13.916666666666666</v>
      </c>
    </row>
    <row r="88" spans="1:16" ht="14.25" customHeight="1">
      <c r="A88" s="10" t="s">
        <v>181</v>
      </c>
      <c r="B88" s="7" t="s">
        <v>122</v>
      </c>
      <c r="C88" s="246">
        <v>0</v>
      </c>
      <c r="D88" s="246">
        <v>0</v>
      </c>
      <c r="E88" s="246">
        <v>0</v>
      </c>
      <c r="F88" s="246">
        <v>0</v>
      </c>
      <c r="G88" s="246">
        <v>0</v>
      </c>
      <c r="H88" s="246">
        <v>0</v>
      </c>
      <c r="I88" s="246">
        <v>0</v>
      </c>
      <c r="J88" s="246">
        <v>0</v>
      </c>
      <c r="K88" s="246">
        <v>0</v>
      </c>
      <c r="L88" s="246">
        <v>0</v>
      </c>
      <c r="M88" s="246">
        <v>0</v>
      </c>
      <c r="N88" s="246">
        <v>0</v>
      </c>
      <c r="O88" s="246">
        <v>0</v>
      </c>
      <c r="P88" s="246">
        <v>0</v>
      </c>
    </row>
    <row r="89" spans="1:16" ht="14.25" customHeight="1">
      <c r="A89" s="10" t="s">
        <v>182</v>
      </c>
      <c r="B89" s="7" t="s">
        <v>122</v>
      </c>
      <c r="C89" s="243">
        <v>1</v>
      </c>
      <c r="D89" s="244">
        <v>8</v>
      </c>
      <c r="E89" s="244">
        <v>6</v>
      </c>
      <c r="F89" s="244">
        <v>11</v>
      </c>
      <c r="G89" s="243">
        <v>2</v>
      </c>
      <c r="H89" s="243">
        <v>11</v>
      </c>
      <c r="I89" s="243">
        <v>3</v>
      </c>
      <c r="J89" s="243">
        <v>7</v>
      </c>
      <c r="K89" s="243">
        <v>6</v>
      </c>
      <c r="L89" s="243">
        <v>4</v>
      </c>
      <c r="M89" s="243">
        <v>5</v>
      </c>
      <c r="N89" s="243">
        <v>2</v>
      </c>
      <c r="O89" s="243">
        <f t="shared" ref="O89:O90" si="15">SUM(C89:N89)</f>
        <v>66</v>
      </c>
      <c r="P89" s="243">
        <f t="shared" ref="P89:P90" si="16">O89/12</f>
        <v>5.5</v>
      </c>
    </row>
    <row r="90" spans="1:16" ht="14.25" customHeight="1">
      <c r="A90" s="10" t="s">
        <v>183</v>
      </c>
      <c r="B90" s="7" t="s">
        <v>122</v>
      </c>
      <c r="C90" s="243">
        <v>28</v>
      </c>
      <c r="D90" s="244">
        <v>80</v>
      </c>
      <c r="E90" s="244">
        <v>106</v>
      </c>
      <c r="F90" s="244">
        <v>59</v>
      </c>
      <c r="G90" s="243">
        <v>53</v>
      </c>
      <c r="H90" s="243">
        <v>46</v>
      </c>
      <c r="I90" s="243">
        <v>52</v>
      </c>
      <c r="J90" s="243">
        <v>35</v>
      </c>
      <c r="K90" s="243">
        <v>108</v>
      </c>
      <c r="L90" s="243">
        <v>94</v>
      </c>
      <c r="M90" s="243">
        <v>40</v>
      </c>
      <c r="N90" s="243">
        <v>28</v>
      </c>
      <c r="O90" s="243">
        <f t="shared" si="15"/>
        <v>729</v>
      </c>
      <c r="P90" s="243">
        <f t="shared" si="16"/>
        <v>60.75</v>
      </c>
    </row>
    <row r="91" spans="1:16" ht="14.25" customHeight="1">
      <c r="A91" s="8"/>
      <c r="B91" s="7"/>
      <c r="C91" s="247"/>
      <c r="D91" s="248"/>
      <c r="E91" s="247"/>
      <c r="F91" s="247"/>
      <c r="G91" s="247"/>
      <c r="H91" s="247"/>
      <c r="I91" s="247"/>
      <c r="J91" s="247"/>
      <c r="K91" s="247"/>
      <c r="L91" s="247"/>
      <c r="M91" s="247"/>
      <c r="N91" s="247"/>
      <c r="O91" s="243"/>
      <c r="P91" s="243"/>
    </row>
    <row r="92" spans="1:16" ht="14.25" customHeight="1">
      <c r="A92" s="10" t="s">
        <v>184</v>
      </c>
      <c r="B92" s="7" t="s">
        <v>122</v>
      </c>
      <c r="C92" s="243">
        <v>123</v>
      </c>
      <c r="D92" s="244">
        <v>70</v>
      </c>
      <c r="E92" s="244">
        <v>98</v>
      </c>
      <c r="F92" s="244">
        <v>80</v>
      </c>
      <c r="G92" s="243">
        <v>85</v>
      </c>
      <c r="H92" s="243">
        <v>81</v>
      </c>
      <c r="I92" s="243">
        <v>94</v>
      </c>
      <c r="J92" s="243">
        <v>118</v>
      </c>
      <c r="K92" s="243">
        <v>95</v>
      </c>
      <c r="L92" s="243">
        <v>66</v>
      </c>
      <c r="M92" s="243">
        <v>84</v>
      </c>
      <c r="N92" s="243">
        <v>93</v>
      </c>
      <c r="O92" s="243">
        <f t="shared" ref="O92:O94" si="17">SUM(C92:N92)</f>
        <v>1087</v>
      </c>
      <c r="P92" s="243">
        <f t="shared" ref="P92:P94" si="18">O92/12</f>
        <v>90.583333333333329</v>
      </c>
    </row>
    <row r="93" spans="1:16" ht="14.25" customHeight="1">
      <c r="A93" s="10" t="s">
        <v>185</v>
      </c>
      <c r="B93" s="7" t="s">
        <v>122</v>
      </c>
      <c r="C93" s="246">
        <v>8</v>
      </c>
      <c r="D93" s="246">
        <v>2</v>
      </c>
      <c r="E93" s="246">
        <v>2</v>
      </c>
      <c r="F93" s="246">
        <v>0</v>
      </c>
      <c r="G93" s="246">
        <v>1</v>
      </c>
      <c r="H93" s="243">
        <v>2</v>
      </c>
      <c r="I93" s="243">
        <v>0</v>
      </c>
      <c r="J93" s="243">
        <v>1</v>
      </c>
      <c r="K93" s="243">
        <v>8</v>
      </c>
      <c r="L93" s="243">
        <v>1</v>
      </c>
      <c r="M93" s="243">
        <v>1</v>
      </c>
      <c r="N93" s="243">
        <v>0</v>
      </c>
      <c r="O93" s="243">
        <f t="shared" si="17"/>
        <v>26</v>
      </c>
      <c r="P93" s="243">
        <f t="shared" si="18"/>
        <v>2.1666666666666665</v>
      </c>
    </row>
    <row r="94" spans="1:16" ht="14.25" customHeight="1">
      <c r="A94" s="11" t="s">
        <v>186</v>
      </c>
      <c r="B94" s="7" t="s">
        <v>122</v>
      </c>
      <c r="C94" s="243">
        <v>124</v>
      </c>
      <c r="D94" s="244">
        <v>145</v>
      </c>
      <c r="E94" s="244">
        <v>180</v>
      </c>
      <c r="F94" s="244">
        <v>151</v>
      </c>
      <c r="G94" s="243">
        <v>172</v>
      </c>
      <c r="H94" s="243">
        <v>167</v>
      </c>
      <c r="I94" s="243">
        <v>152</v>
      </c>
      <c r="J94" s="243">
        <v>137</v>
      </c>
      <c r="K94" s="243">
        <v>155</v>
      </c>
      <c r="L94" s="243">
        <v>174</v>
      </c>
      <c r="M94" s="243">
        <v>158</v>
      </c>
      <c r="N94" s="243">
        <v>147</v>
      </c>
      <c r="O94" s="243">
        <f t="shared" si="17"/>
        <v>1862</v>
      </c>
      <c r="P94" s="243">
        <f t="shared" si="18"/>
        <v>155.16666666666666</v>
      </c>
    </row>
    <row r="95" spans="1:16" ht="14.25" customHeight="1">
      <c r="A95" s="10" t="s">
        <v>187</v>
      </c>
      <c r="B95" s="7" t="s">
        <v>122</v>
      </c>
      <c r="C95" s="246">
        <v>0</v>
      </c>
      <c r="D95" s="246">
        <v>0</v>
      </c>
      <c r="E95" s="246">
        <v>0</v>
      </c>
      <c r="F95" s="246">
        <v>0</v>
      </c>
      <c r="G95" s="246">
        <v>0</v>
      </c>
      <c r="H95" s="246">
        <v>0</v>
      </c>
      <c r="I95" s="246">
        <v>0</v>
      </c>
      <c r="J95" s="246">
        <v>0</v>
      </c>
      <c r="K95" s="246">
        <v>0</v>
      </c>
      <c r="L95" s="246">
        <v>0</v>
      </c>
      <c r="M95" s="246">
        <v>0</v>
      </c>
      <c r="N95" s="246">
        <v>0</v>
      </c>
      <c r="O95" s="246">
        <v>0</v>
      </c>
      <c r="P95" s="246">
        <v>0</v>
      </c>
    </row>
    <row r="96" spans="1:16" ht="14.25" customHeight="1">
      <c r="A96" s="10" t="s">
        <v>188</v>
      </c>
      <c r="B96" s="7" t="s">
        <v>122</v>
      </c>
      <c r="C96" s="243">
        <v>1709</v>
      </c>
      <c r="D96" s="244">
        <v>1716</v>
      </c>
      <c r="E96" s="244">
        <v>1949</v>
      </c>
      <c r="F96" s="244">
        <v>1964</v>
      </c>
      <c r="G96" s="243">
        <v>1938</v>
      </c>
      <c r="H96" s="243">
        <v>1785</v>
      </c>
      <c r="I96" s="243">
        <v>2006</v>
      </c>
      <c r="J96" s="243">
        <v>1776</v>
      </c>
      <c r="K96" s="243">
        <v>1857</v>
      </c>
      <c r="L96" s="243">
        <v>1959</v>
      </c>
      <c r="M96" s="243">
        <v>1810</v>
      </c>
      <c r="N96" s="243">
        <v>1965</v>
      </c>
      <c r="O96" s="243">
        <f t="shared" ref="O96:O98" si="19">SUM(C96:N96)</f>
        <v>22434</v>
      </c>
      <c r="P96" s="243">
        <f t="shared" ref="P96:P98" si="20">O96/12</f>
        <v>1869.5</v>
      </c>
    </row>
    <row r="97" spans="1:16" ht="14.25" customHeight="1">
      <c r="A97" s="10" t="s">
        <v>189</v>
      </c>
      <c r="B97" s="7" t="s">
        <v>122</v>
      </c>
      <c r="C97" s="243">
        <v>1990</v>
      </c>
      <c r="D97" s="244">
        <v>1958</v>
      </c>
      <c r="E97" s="244">
        <v>2228</v>
      </c>
      <c r="F97" s="244">
        <v>2220</v>
      </c>
      <c r="G97" s="243">
        <v>2221</v>
      </c>
      <c r="H97" s="243">
        <v>2035</v>
      </c>
      <c r="I97" s="243">
        <v>2252</v>
      </c>
      <c r="J97" s="243">
        <v>2032</v>
      </c>
      <c r="K97" s="243">
        <v>2141</v>
      </c>
      <c r="L97" s="243">
        <v>2200</v>
      </c>
      <c r="M97" s="243">
        <v>2079</v>
      </c>
      <c r="N97" s="243">
        <v>2210</v>
      </c>
      <c r="O97" s="243">
        <f>SUM(C97:N97)</f>
        <v>25566</v>
      </c>
      <c r="P97" s="243">
        <f t="shared" si="20"/>
        <v>2130.5</v>
      </c>
    </row>
    <row r="98" spans="1:16" ht="14.25" customHeight="1">
      <c r="A98" s="6" t="s">
        <v>192</v>
      </c>
      <c r="B98" s="7" t="s">
        <v>194</v>
      </c>
      <c r="C98" s="243">
        <v>196407</v>
      </c>
      <c r="D98" s="244">
        <v>197887</v>
      </c>
      <c r="E98" s="244">
        <v>230612</v>
      </c>
      <c r="F98" s="244">
        <v>216539</v>
      </c>
      <c r="G98" s="243">
        <v>219209</v>
      </c>
      <c r="H98" s="243">
        <v>200176</v>
      </c>
      <c r="I98" s="243">
        <v>229075</v>
      </c>
      <c r="J98" s="243">
        <v>214192</v>
      </c>
      <c r="K98" s="243">
        <v>211208</v>
      </c>
      <c r="L98" s="243">
        <v>228375</v>
      </c>
      <c r="M98" s="243">
        <v>208481</v>
      </c>
      <c r="N98" s="243">
        <v>227101</v>
      </c>
      <c r="O98" s="243">
        <f t="shared" si="19"/>
        <v>2579262</v>
      </c>
      <c r="P98" s="243">
        <f t="shared" si="20"/>
        <v>214938.5</v>
      </c>
    </row>
    <row r="99" spans="1:16" ht="30" customHeight="1">
      <c r="A99" s="164" t="s">
        <v>290</v>
      </c>
      <c r="B99" s="164"/>
      <c r="C99" s="164"/>
      <c r="D99" s="164"/>
      <c r="E99" s="164"/>
      <c r="F99" s="164"/>
      <c r="G99" s="164"/>
      <c r="H99" s="164"/>
      <c r="I99" s="164"/>
      <c r="J99" s="164"/>
      <c r="K99" s="164"/>
      <c r="L99" s="164"/>
      <c r="M99" s="164"/>
      <c r="N99" s="164"/>
      <c r="O99" s="164"/>
      <c r="P99" s="164"/>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25"/>
  <cols>
    <col min="1" max="1" width="30.625" style="56" customWidth="1"/>
    <col min="2" max="2" width="6.875" style="56" customWidth="1"/>
    <col min="3" max="8" width="7.625" style="56" customWidth="1"/>
    <col min="9" max="12" width="7.625" style="137" customWidth="1"/>
    <col min="13" max="15" width="7.625" style="56" customWidth="1"/>
    <col min="16" max="16384" width="11" style="56"/>
  </cols>
  <sheetData>
    <row r="1" spans="1:15">
      <c r="A1" s="46" t="s">
        <v>268</v>
      </c>
      <c r="B1" s="47"/>
      <c r="C1" s="47"/>
      <c r="D1" s="47"/>
      <c r="E1" s="47"/>
      <c r="F1" s="47"/>
      <c r="G1" s="47"/>
      <c r="H1" s="47"/>
      <c r="I1" s="29"/>
      <c r="J1" s="29"/>
      <c r="K1" s="29"/>
      <c r="L1" s="48"/>
      <c r="M1" s="47"/>
      <c r="N1" s="47"/>
      <c r="O1" s="47"/>
    </row>
    <row r="2" spans="1:15">
      <c r="A2" s="158" t="s">
        <v>21</v>
      </c>
      <c r="B2" s="159" t="s">
        <v>22</v>
      </c>
      <c r="C2" s="160">
        <v>2026</v>
      </c>
      <c r="D2" s="160"/>
      <c r="E2" s="160"/>
      <c r="F2" s="160"/>
      <c r="G2" s="160"/>
      <c r="H2" s="160"/>
      <c r="I2" s="156"/>
      <c r="J2" s="156"/>
      <c r="K2" s="156"/>
      <c r="L2" s="160"/>
      <c r="M2" s="160"/>
      <c r="N2" s="160"/>
      <c r="O2" s="160"/>
    </row>
    <row r="3" spans="1:15">
      <c r="A3" s="158"/>
      <c r="B3" s="159"/>
      <c r="C3" s="1" t="s">
        <v>8</v>
      </c>
      <c r="D3" s="1" t="s">
        <v>9</v>
      </c>
      <c r="E3" s="1" t="s">
        <v>1</v>
      </c>
      <c r="F3" s="1" t="s">
        <v>2</v>
      </c>
      <c r="G3" s="1" t="s">
        <v>3</v>
      </c>
      <c r="H3" s="1" t="s">
        <v>4</v>
      </c>
      <c r="I3" s="27" t="s">
        <v>5</v>
      </c>
      <c r="J3" s="27" t="s">
        <v>10</v>
      </c>
      <c r="K3" s="27" t="s">
        <v>11</v>
      </c>
      <c r="L3" s="27" t="s">
        <v>12</v>
      </c>
      <c r="M3" s="27" t="s">
        <v>13</v>
      </c>
      <c r="N3" s="27" t="s">
        <v>14</v>
      </c>
      <c r="O3" s="1" t="s">
        <v>20</v>
      </c>
    </row>
    <row r="4" spans="1:15">
      <c r="A4" s="187" t="s">
        <v>153</v>
      </c>
      <c r="B4" s="187"/>
      <c r="C4" s="187"/>
      <c r="D4" s="187"/>
      <c r="E4" s="187"/>
      <c r="F4" s="187"/>
      <c r="G4" s="187"/>
      <c r="H4" s="187"/>
      <c r="I4" s="187"/>
      <c r="J4" s="187"/>
      <c r="K4" s="187"/>
      <c r="L4" s="187"/>
      <c r="M4" s="187"/>
      <c r="N4" s="187"/>
      <c r="O4" s="187"/>
    </row>
    <row r="5" spans="1:15">
      <c r="A5" s="49" t="s">
        <v>154</v>
      </c>
      <c r="B5" s="50" t="s">
        <v>347</v>
      </c>
      <c r="C5" s="250">
        <v>124.6</v>
      </c>
      <c r="D5" s="250">
        <v>125</v>
      </c>
      <c r="E5" s="250" t="s">
        <v>25</v>
      </c>
      <c r="F5" s="250" t="s">
        <v>25</v>
      </c>
      <c r="G5" s="250" t="s">
        <v>25</v>
      </c>
      <c r="H5" s="250" t="s">
        <v>25</v>
      </c>
      <c r="I5" s="250" t="s">
        <v>25</v>
      </c>
      <c r="J5" s="250" t="s">
        <v>25</v>
      </c>
      <c r="K5" s="250" t="s">
        <v>25</v>
      </c>
      <c r="L5" s="250" t="s">
        <v>25</v>
      </c>
      <c r="M5" s="250" t="s">
        <v>25</v>
      </c>
      <c r="N5" s="250" t="s">
        <v>25</v>
      </c>
      <c r="O5" s="250" t="s">
        <v>25</v>
      </c>
    </row>
    <row r="6" spans="1:15">
      <c r="A6" s="51" t="s">
        <v>160</v>
      </c>
      <c r="B6" s="50" t="s">
        <v>347</v>
      </c>
      <c r="C6" s="250">
        <v>138.1</v>
      </c>
      <c r="D6" s="250">
        <v>138.6</v>
      </c>
      <c r="E6" s="250" t="s">
        <v>25</v>
      </c>
      <c r="F6" s="250" t="s">
        <v>25</v>
      </c>
      <c r="G6" s="250" t="s">
        <v>25</v>
      </c>
      <c r="H6" s="250" t="s">
        <v>25</v>
      </c>
      <c r="I6" s="250" t="s">
        <v>25</v>
      </c>
      <c r="J6" s="250" t="s">
        <v>25</v>
      </c>
      <c r="K6" s="250" t="s">
        <v>25</v>
      </c>
      <c r="L6" s="250" t="s">
        <v>25</v>
      </c>
      <c r="M6" s="250" t="s">
        <v>25</v>
      </c>
      <c r="N6" s="250" t="s">
        <v>25</v>
      </c>
      <c r="O6" s="250" t="s">
        <v>25</v>
      </c>
    </row>
    <row r="7" spans="1:15">
      <c r="A7" s="10" t="s">
        <v>161</v>
      </c>
      <c r="B7" s="50" t="s">
        <v>347</v>
      </c>
      <c r="C7" s="250">
        <v>122.2</v>
      </c>
      <c r="D7" s="250">
        <v>122.4</v>
      </c>
      <c r="E7" s="250" t="s">
        <v>25</v>
      </c>
      <c r="F7" s="250" t="s">
        <v>25</v>
      </c>
      <c r="G7" s="250" t="s">
        <v>25</v>
      </c>
      <c r="H7" s="250" t="s">
        <v>25</v>
      </c>
      <c r="I7" s="250" t="s">
        <v>25</v>
      </c>
      <c r="J7" s="250" t="s">
        <v>25</v>
      </c>
      <c r="K7" s="250" t="s">
        <v>25</v>
      </c>
      <c r="L7" s="250" t="s">
        <v>25</v>
      </c>
      <c r="M7" s="250" t="s">
        <v>25</v>
      </c>
      <c r="N7" s="250" t="s">
        <v>25</v>
      </c>
      <c r="O7" s="250" t="s">
        <v>25</v>
      </c>
    </row>
    <row r="8" spans="1:15">
      <c r="A8" s="52" t="s">
        <v>155</v>
      </c>
      <c r="B8" s="50" t="s">
        <v>347</v>
      </c>
      <c r="C8" s="250">
        <v>113.5</v>
      </c>
      <c r="D8" s="250">
        <v>113.5</v>
      </c>
      <c r="E8" s="250" t="s">
        <v>25</v>
      </c>
      <c r="F8" s="250" t="s">
        <v>25</v>
      </c>
      <c r="G8" s="250" t="s">
        <v>25</v>
      </c>
      <c r="H8" s="250" t="s">
        <v>25</v>
      </c>
      <c r="I8" s="250" t="s">
        <v>25</v>
      </c>
      <c r="J8" s="250" t="s">
        <v>25</v>
      </c>
      <c r="K8" s="250" t="s">
        <v>25</v>
      </c>
      <c r="L8" s="250" t="s">
        <v>25</v>
      </c>
      <c r="M8" s="250" t="s">
        <v>25</v>
      </c>
      <c r="N8" s="250" t="s">
        <v>25</v>
      </c>
      <c r="O8" s="250" t="s">
        <v>25</v>
      </c>
    </row>
    <row r="9" spans="1:15">
      <c r="A9" s="10" t="s">
        <v>162</v>
      </c>
      <c r="B9" s="50" t="s">
        <v>347</v>
      </c>
      <c r="C9" s="250">
        <v>144.80000000000001</v>
      </c>
      <c r="D9" s="250">
        <v>144</v>
      </c>
      <c r="E9" s="250" t="s">
        <v>25</v>
      </c>
      <c r="F9" s="250" t="s">
        <v>25</v>
      </c>
      <c r="G9" s="250" t="s">
        <v>25</v>
      </c>
      <c r="H9" s="250" t="s">
        <v>25</v>
      </c>
      <c r="I9" s="250" t="s">
        <v>25</v>
      </c>
      <c r="J9" s="250" t="s">
        <v>25</v>
      </c>
      <c r="K9" s="250" t="s">
        <v>25</v>
      </c>
      <c r="L9" s="250" t="s">
        <v>25</v>
      </c>
      <c r="M9" s="250" t="s">
        <v>25</v>
      </c>
      <c r="N9" s="250" t="s">
        <v>25</v>
      </c>
      <c r="O9" s="250" t="s">
        <v>25</v>
      </c>
    </row>
    <row r="10" spans="1:15">
      <c r="A10" s="10" t="s">
        <v>163</v>
      </c>
      <c r="B10" s="50" t="s">
        <v>347</v>
      </c>
      <c r="C10" s="250">
        <v>108.5</v>
      </c>
      <c r="D10" s="250">
        <v>107</v>
      </c>
      <c r="E10" s="250" t="s">
        <v>25</v>
      </c>
      <c r="F10" s="250" t="s">
        <v>25</v>
      </c>
      <c r="G10" s="250" t="s">
        <v>25</v>
      </c>
      <c r="H10" s="250" t="s">
        <v>25</v>
      </c>
      <c r="I10" s="250" t="s">
        <v>25</v>
      </c>
      <c r="J10" s="250" t="s">
        <v>25</v>
      </c>
      <c r="K10" s="250" t="s">
        <v>25</v>
      </c>
      <c r="L10" s="250" t="s">
        <v>25</v>
      </c>
      <c r="M10" s="250" t="s">
        <v>25</v>
      </c>
      <c r="N10" s="250" t="s">
        <v>25</v>
      </c>
      <c r="O10" s="250" t="s">
        <v>25</v>
      </c>
    </row>
    <row r="11" spans="1:15">
      <c r="A11" s="10" t="s">
        <v>164</v>
      </c>
      <c r="B11" s="50" t="s">
        <v>347</v>
      </c>
      <c r="C11" s="250">
        <v>211.9</v>
      </c>
      <c r="D11" s="250">
        <v>211.4</v>
      </c>
      <c r="E11" s="250" t="s">
        <v>25</v>
      </c>
      <c r="F11" s="250" t="s">
        <v>25</v>
      </c>
      <c r="G11" s="250" t="s">
        <v>25</v>
      </c>
      <c r="H11" s="250" t="s">
        <v>25</v>
      </c>
      <c r="I11" s="250" t="s">
        <v>25</v>
      </c>
      <c r="J11" s="250" t="s">
        <v>25</v>
      </c>
      <c r="K11" s="250" t="s">
        <v>25</v>
      </c>
      <c r="L11" s="250" t="s">
        <v>25</v>
      </c>
      <c r="M11" s="250" t="s">
        <v>25</v>
      </c>
      <c r="N11" s="250" t="s">
        <v>25</v>
      </c>
      <c r="O11" s="250" t="s">
        <v>25</v>
      </c>
    </row>
    <row r="12" spans="1:15">
      <c r="A12" s="51" t="s">
        <v>165</v>
      </c>
      <c r="B12" s="50" t="s">
        <v>347</v>
      </c>
      <c r="C12" s="250">
        <v>148.9</v>
      </c>
      <c r="D12" s="250">
        <v>150</v>
      </c>
      <c r="E12" s="250" t="s">
        <v>25</v>
      </c>
      <c r="F12" s="250" t="s">
        <v>25</v>
      </c>
      <c r="G12" s="250" t="s">
        <v>25</v>
      </c>
      <c r="H12" s="250" t="s">
        <v>25</v>
      </c>
      <c r="I12" s="250" t="s">
        <v>25</v>
      </c>
      <c r="J12" s="250" t="s">
        <v>25</v>
      </c>
      <c r="K12" s="250" t="s">
        <v>25</v>
      </c>
      <c r="L12" s="250" t="s">
        <v>25</v>
      </c>
      <c r="M12" s="250" t="s">
        <v>25</v>
      </c>
      <c r="N12" s="250" t="s">
        <v>25</v>
      </c>
      <c r="O12" s="250" t="s">
        <v>25</v>
      </c>
    </row>
    <row r="13" spans="1:15" ht="14.25" customHeight="1">
      <c r="A13" s="10" t="s">
        <v>166</v>
      </c>
      <c r="B13" s="50" t="s">
        <v>347</v>
      </c>
      <c r="C13" s="250">
        <v>129.4</v>
      </c>
      <c r="D13" s="250">
        <v>130.4</v>
      </c>
      <c r="E13" s="250" t="s">
        <v>25</v>
      </c>
      <c r="F13" s="250" t="s">
        <v>25</v>
      </c>
      <c r="G13" s="250" t="s">
        <v>25</v>
      </c>
      <c r="H13" s="250" t="s">
        <v>25</v>
      </c>
      <c r="I13" s="250" t="s">
        <v>25</v>
      </c>
      <c r="J13" s="250" t="s">
        <v>25</v>
      </c>
      <c r="K13" s="250" t="s">
        <v>25</v>
      </c>
      <c r="L13" s="250" t="s">
        <v>25</v>
      </c>
      <c r="M13" s="250" t="s">
        <v>25</v>
      </c>
      <c r="N13" s="250" t="s">
        <v>25</v>
      </c>
      <c r="O13" s="250" t="s">
        <v>25</v>
      </c>
    </row>
    <row r="14" spans="1:15">
      <c r="A14" s="10" t="s">
        <v>167</v>
      </c>
      <c r="B14" s="50" t="s">
        <v>347</v>
      </c>
      <c r="C14" s="250">
        <v>141.69999999999999</v>
      </c>
      <c r="D14" s="250">
        <v>144.30000000000001</v>
      </c>
      <c r="E14" s="250" t="s">
        <v>25</v>
      </c>
      <c r="F14" s="250" t="s">
        <v>25</v>
      </c>
      <c r="G14" s="250" t="s">
        <v>25</v>
      </c>
      <c r="H14" s="250" t="s">
        <v>25</v>
      </c>
      <c r="I14" s="250" t="s">
        <v>25</v>
      </c>
      <c r="J14" s="250" t="s">
        <v>25</v>
      </c>
      <c r="K14" s="250" t="s">
        <v>25</v>
      </c>
      <c r="L14" s="250" t="s">
        <v>25</v>
      </c>
      <c r="M14" s="250" t="s">
        <v>25</v>
      </c>
      <c r="N14" s="250" t="s">
        <v>25</v>
      </c>
      <c r="O14" s="250" t="s">
        <v>25</v>
      </c>
    </row>
    <row r="15" spans="1:15">
      <c r="A15" s="10" t="s">
        <v>168</v>
      </c>
      <c r="B15" s="50" t="s">
        <v>347</v>
      </c>
      <c r="C15" s="250">
        <v>114.4</v>
      </c>
      <c r="D15" s="250">
        <v>115.1</v>
      </c>
      <c r="E15" s="250" t="s">
        <v>25</v>
      </c>
      <c r="F15" s="250" t="s">
        <v>25</v>
      </c>
      <c r="G15" s="250" t="s">
        <v>25</v>
      </c>
      <c r="H15" s="250" t="s">
        <v>25</v>
      </c>
      <c r="I15" s="250" t="s">
        <v>25</v>
      </c>
      <c r="J15" s="250" t="s">
        <v>25</v>
      </c>
      <c r="K15" s="250" t="s">
        <v>25</v>
      </c>
      <c r="L15" s="250" t="s">
        <v>25</v>
      </c>
      <c r="M15" s="250" t="s">
        <v>25</v>
      </c>
      <c r="N15" s="250" t="s">
        <v>25</v>
      </c>
      <c r="O15" s="250" t="s">
        <v>25</v>
      </c>
    </row>
    <row r="16" spans="1:15">
      <c r="A16" s="188" t="s">
        <v>156</v>
      </c>
      <c r="B16" s="188"/>
      <c r="C16" s="188"/>
      <c r="D16" s="188"/>
      <c r="E16" s="188"/>
      <c r="F16" s="188"/>
      <c r="G16" s="188"/>
      <c r="H16" s="188"/>
      <c r="I16" s="188"/>
      <c r="J16" s="188"/>
      <c r="K16" s="188"/>
      <c r="L16" s="188"/>
      <c r="M16" s="188"/>
      <c r="N16" s="188"/>
      <c r="O16" s="188"/>
    </row>
    <row r="17" spans="1:15" ht="14.25" customHeight="1">
      <c r="A17" s="53" t="s">
        <v>157</v>
      </c>
      <c r="B17" s="50" t="s">
        <v>347</v>
      </c>
      <c r="C17" s="54" t="s">
        <v>7</v>
      </c>
      <c r="D17" s="55" t="s">
        <v>7</v>
      </c>
      <c r="E17" s="54" t="s">
        <v>7</v>
      </c>
      <c r="F17" s="54" t="s">
        <v>7</v>
      </c>
      <c r="G17" s="55" t="s">
        <v>7</v>
      </c>
      <c r="H17" s="54" t="s">
        <v>7</v>
      </c>
      <c r="I17" s="54" t="s">
        <v>7</v>
      </c>
      <c r="J17" s="55" t="s">
        <v>7</v>
      </c>
      <c r="K17" s="54" t="s">
        <v>7</v>
      </c>
      <c r="L17" s="54" t="s">
        <v>7</v>
      </c>
      <c r="M17" s="55" t="s">
        <v>7</v>
      </c>
      <c r="N17" s="54" t="s">
        <v>7</v>
      </c>
      <c r="O17" s="55" t="s">
        <v>7</v>
      </c>
    </row>
    <row r="18" spans="1:15" ht="50.1" customHeight="1">
      <c r="A18" s="153" t="s">
        <v>158</v>
      </c>
      <c r="B18" s="164"/>
      <c r="C18" s="164"/>
      <c r="D18" s="164"/>
      <c r="E18" s="164"/>
      <c r="F18" s="164"/>
      <c r="G18" s="164"/>
      <c r="H18" s="164"/>
      <c r="I18" s="164"/>
      <c r="J18" s="164"/>
      <c r="K18" s="164"/>
      <c r="L18" s="164"/>
      <c r="M18" s="164"/>
      <c r="N18" s="164"/>
      <c r="O18" s="164"/>
    </row>
    <row r="19" spans="1:15">
      <c r="A19" s="171" t="s">
        <v>21</v>
      </c>
      <c r="B19" s="173" t="s">
        <v>22</v>
      </c>
      <c r="C19" s="174">
        <v>2025</v>
      </c>
      <c r="D19" s="174"/>
      <c r="E19" s="174"/>
      <c r="F19" s="174"/>
      <c r="G19" s="174"/>
      <c r="H19" s="174"/>
      <c r="I19" s="174"/>
      <c r="J19" s="174"/>
      <c r="K19" s="174"/>
      <c r="L19" s="174"/>
      <c r="M19" s="174"/>
      <c r="N19" s="174"/>
      <c r="O19" s="174"/>
    </row>
    <row r="20" spans="1:15">
      <c r="A20" s="158"/>
      <c r="B20" s="159"/>
      <c r="C20" s="1" t="s">
        <v>8</v>
      </c>
      <c r="D20" s="1" t="s">
        <v>9</v>
      </c>
      <c r="E20" s="1" t="s">
        <v>1</v>
      </c>
      <c r="F20" s="1" t="s">
        <v>2</v>
      </c>
      <c r="G20" s="1" t="s">
        <v>3</v>
      </c>
      <c r="H20" s="1" t="s">
        <v>4</v>
      </c>
      <c r="I20" s="27" t="s">
        <v>5</v>
      </c>
      <c r="J20" s="27" t="s">
        <v>10</v>
      </c>
      <c r="K20" s="27" t="s">
        <v>11</v>
      </c>
      <c r="L20" s="27" t="s">
        <v>12</v>
      </c>
      <c r="M20" s="27" t="s">
        <v>13</v>
      </c>
      <c r="N20" s="27" t="s">
        <v>14</v>
      </c>
      <c r="O20" s="1" t="s">
        <v>20</v>
      </c>
    </row>
    <row r="21" spans="1:15">
      <c r="A21" s="187" t="s">
        <v>153</v>
      </c>
      <c r="B21" s="187"/>
      <c r="C21" s="187"/>
      <c r="D21" s="187"/>
      <c r="E21" s="187"/>
      <c r="F21" s="187"/>
      <c r="G21" s="187"/>
      <c r="H21" s="187"/>
      <c r="I21" s="187"/>
      <c r="J21" s="187"/>
      <c r="K21" s="187"/>
      <c r="L21" s="187"/>
      <c r="M21" s="187"/>
      <c r="N21" s="187"/>
      <c r="O21" s="187"/>
    </row>
    <row r="22" spans="1:15">
      <c r="A22" s="49" t="s">
        <v>154</v>
      </c>
      <c r="B22" s="50" t="s">
        <v>347</v>
      </c>
      <c r="C22" s="250">
        <v>122.3</v>
      </c>
      <c r="D22" s="250">
        <v>122.5</v>
      </c>
      <c r="E22" s="250">
        <v>122.8</v>
      </c>
      <c r="F22" s="250">
        <v>123.3</v>
      </c>
      <c r="G22" s="250">
        <v>123.6</v>
      </c>
      <c r="H22" s="250">
        <v>123.7</v>
      </c>
      <c r="I22" s="250">
        <v>123.9</v>
      </c>
      <c r="J22" s="250">
        <v>124</v>
      </c>
      <c r="K22" s="250">
        <v>124.2</v>
      </c>
      <c r="L22" s="250">
        <v>124.5</v>
      </c>
      <c r="M22" s="250">
        <v>124.2</v>
      </c>
      <c r="N22" s="250">
        <v>124.5</v>
      </c>
      <c r="O22" s="250">
        <v>123.6</v>
      </c>
    </row>
    <row r="23" spans="1:15">
      <c r="A23" s="51" t="s">
        <v>160</v>
      </c>
      <c r="B23" s="50" t="s">
        <v>347</v>
      </c>
      <c r="C23" s="250">
        <v>134.80000000000001</v>
      </c>
      <c r="D23" s="250">
        <v>135.6</v>
      </c>
      <c r="E23" s="250">
        <v>136.4</v>
      </c>
      <c r="F23" s="250">
        <v>137.69999999999999</v>
      </c>
      <c r="G23" s="250">
        <v>139.1</v>
      </c>
      <c r="H23" s="250">
        <v>137.6</v>
      </c>
      <c r="I23" s="250">
        <v>137</v>
      </c>
      <c r="J23" s="250">
        <v>137.5</v>
      </c>
      <c r="K23" s="250">
        <v>137</v>
      </c>
      <c r="L23" s="250">
        <v>137.1</v>
      </c>
      <c r="M23" s="250">
        <v>136.9</v>
      </c>
      <c r="N23" s="250">
        <v>137.4</v>
      </c>
      <c r="O23" s="250">
        <v>137</v>
      </c>
    </row>
    <row r="24" spans="1:15">
      <c r="A24" s="10" t="s">
        <v>161</v>
      </c>
      <c r="B24" s="50" t="s">
        <v>347</v>
      </c>
      <c r="C24" s="250">
        <v>120.2</v>
      </c>
      <c r="D24" s="250">
        <v>120.1</v>
      </c>
      <c r="E24" s="250">
        <v>120.6</v>
      </c>
      <c r="F24" s="250">
        <v>120.4</v>
      </c>
      <c r="G24" s="250">
        <v>120.9</v>
      </c>
      <c r="H24" s="250">
        <v>121.1</v>
      </c>
      <c r="I24" s="250">
        <v>121.2</v>
      </c>
      <c r="J24" s="250">
        <v>121.1</v>
      </c>
      <c r="K24" s="250">
        <v>121.6</v>
      </c>
      <c r="L24" s="250">
        <v>121.6</v>
      </c>
      <c r="M24" s="250">
        <v>121.7</v>
      </c>
      <c r="N24" s="250">
        <v>122.6</v>
      </c>
      <c r="O24" s="250">
        <v>121.1</v>
      </c>
    </row>
    <row r="25" spans="1:15">
      <c r="A25" s="52" t="s">
        <v>155</v>
      </c>
      <c r="B25" s="50" t="s">
        <v>347</v>
      </c>
      <c r="C25" s="250">
        <v>110.7</v>
      </c>
      <c r="D25" s="250">
        <v>110.7</v>
      </c>
      <c r="E25" s="250">
        <v>111</v>
      </c>
      <c r="F25" s="250">
        <v>111</v>
      </c>
      <c r="G25" s="250">
        <v>111.7</v>
      </c>
      <c r="H25" s="250">
        <v>111.8</v>
      </c>
      <c r="I25" s="250">
        <v>111.8</v>
      </c>
      <c r="J25" s="250">
        <v>111.9</v>
      </c>
      <c r="K25" s="250">
        <v>112.5</v>
      </c>
      <c r="L25" s="250">
        <v>112.5</v>
      </c>
      <c r="M25" s="250">
        <v>112.5</v>
      </c>
      <c r="N25" s="250">
        <v>113.2</v>
      </c>
      <c r="O25" s="250">
        <v>111.8</v>
      </c>
    </row>
    <row r="26" spans="1:15">
      <c r="A26" s="10" t="s">
        <v>162</v>
      </c>
      <c r="B26" s="50" t="s">
        <v>347</v>
      </c>
      <c r="C26" s="250">
        <v>157</v>
      </c>
      <c r="D26" s="250">
        <v>156.19999999999999</v>
      </c>
      <c r="E26" s="250">
        <v>156</v>
      </c>
      <c r="F26" s="250">
        <v>154.6</v>
      </c>
      <c r="G26" s="250">
        <v>150.69999999999999</v>
      </c>
      <c r="H26" s="250">
        <v>150.80000000000001</v>
      </c>
      <c r="I26" s="250">
        <v>151.19999999999999</v>
      </c>
      <c r="J26" s="250">
        <v>150.5</v>
      </c>
      <c r="K26" s="250">
        <v>150.5</v>
      </c>
      <c r="L26" s="250">
        <v>150.6</v>
      </c>
      <c r="M26" s="250">
        <v>150.69999999999999</v>
      </c>
      <c r="N26" s="250">
        <v>150.5</v>
      </c>
      <c r="O26" s="250">
        <v>152.4</v>
      </c>
    </row>
    <row r="27" spans="1:15">
      <c r="A27" s="10" t="s">
        <v>163</v>
      </c>
      <c r="B27" s="50" t="s">
        <v>347</v>
      </c>
      <c r="C27" s="250">
        <v>117.7</v>
      </c>
      <c r="D27" s="250">
        <v>116.6</v>
      </c>
      <c r="E27" s="250">
        <v>116.5</v>
      </c>
      <c r="F27" s="250">
        <v>115.6</v>
      </c>
      <c r="G27" s="250">
        <v>110.4</v>
      </c>
      <c r="H27" s="250">
        <v>110.3</v>
      </c>
      <c r="I27" s="250">
        <v>110.5</v>
      </c>
      <c r="J27" s="250">
        <v>111.1</v>
      </c>
      <c r="K27" s="250">
        <v>111</v>
      </c>
      <c r="L27" s="250">
        <v>111.6</v>
      </c>
      <c r="M27" s="250">
        <v>111.3</v>
      </c>
      <c r="N27" s="250">
        <v>111.3</v>
      </c>
      <c r="O27" s="250">
        <v>112.8</v>
      </c>
    </row>
    <row r="28" spans="1:15">
      <c r="A28" s="10" t="s">
        <v>164</v>
      </c>
      <c r="B28" s="50" t="s">
        <v>347</v>
      </c>
      <c r="C28" s="250">
        <v>234.4</v>
      </c>
      <c r="D28" s="250">
        <v>233.9</v>
      </c>
      <c r="E28" s="250">
        <v>233.7</v>
      </c>
      <c r="F28" s="250">
        <v>231.9</v>
      </c>
      <c r="G28" s="250">
        <v>228.5</v>
      </c>
      <c r="H28" s="250">
        <v>228.4</v>
      </c>
      <c r="I28" s="250">
        <v>228.6</v>
      </c>
      <c r="J28" s="250">
        <v>227.9</v>
      </c>
      <c r="K28" s="250">
        <v>227.6</v>
      </c>
      <c r="L28" s="250">
        <v>227.7</v>
      </c>
      <c r="M28" s="250">
        <v>227.7</v>
      </c>
      <c r="N28" s="250">
        <v>227.7</v>
      </c>
      <c r="O28" s="250">
        <v>229.8</v>
      </c>
    </row>
    <row r="29" spans="1:15">
      <c r="A29" s="51" t="s">
        <v>165</v>
      </c>
      <c r="B29" s="50" t="s">
        <v>347</v>
      </c>
      <c r="C29" s="250">
        <v>165</v>
      </c>
      <c r="D29" s="250">
        <v>164.3</v>
      </c>
      <c r="E29" s="250">
        <v>163.30000000000001</v>
      </c>
      <c r="F29" s="250">
        <v>150</v>
      </c>
      <c r="G29" s="250">
        <v>150</v>
      </c>
      <c r="H29" s="250">
        <v>151.19999999999999</v>
      </c>
      <c r="I29" s="250">
        <v>154.1</v>
      </c>
      <c r="J29" s="250">
        <v>148.30000000000001</v>
      </c>
      <c r="K29" s="250">
        <v>149.4</v>
      </c>
      <c r="L29" s="250">
        <v>150.4</v>
      </c>
      <c r="M29" s="250">
        <v>153.1</v>
      </c>
      <c r="N29" s="250">
        <v>151.1</v>
      </c>
      <c r="O29" s="250">
        <v>154.19999999999999</v>
      </c>
    </row>
    <row r="30" spans="1:15">
      <c r="A30" s="10" t="s">
        <v>166</v>
      </c>
      <c r="B30" s="50" t="s">
        <v>347</v>
      </c>
      <c r="C30" s="250">
        <v>126.4</v>
      </c>
      <c r="D30" s="250">
        <v>126.9</v>
      </c>
      <c r="E30" s="250">
        <v>126.5</v>
      </c>
      <c r="F30" s="250">
        <v>128</v>
      </c>
      <c r="G30" s="250">
        <v>126.9</v>
      </c>
      <c r="H30" s="250">
        <v>127.4</v>
      </c>
      <c r="I30" s="250">
        <v>127.8</v>
      </c>
      <c r="J30" s="250">
        <v>126.9</v>
      </c>
      <c r="K30" s="250">
        <v>127.2</v>
      </c>
      <c r="L30" s="250">
        <v>128.6</v>
      </c>
      <c r="M30" s="250">
        <v>128.4</v>
      </c>
      <c r="N30" s="250">
        <v>129</v>
      </c>
      <c r="O30" s="250">
        <v>127.5</v>
      </c>
    </row>
    <row r="31" spans="1:15">
      <c r="A31" s="10" t="s">
        <v>167</v>
      </c>
      <c r="B31" s="50" t="s">
        <v>347</v>
      </c>
      <c r="C31" s="250">
        <v>142</v>
      </c>
      <c r="D31" s="250">
        <v>143.4</v>
      </c>
      <c r="E31" s="250">
        <v>139.4</v>
      </c>
      <c r="F31" s="250">
        <v>137</v>
      </c>
      <c r="G31" s="250">
        <v>136.4</v>
      </c>
      <c r="H31" s="250">
        <v>136.5</v>
      </c>
      <c r="I31" s="250">
        <v>136</v>
      </c>
      <c r="J31" s="250">
        <v>134.80000000000001</v>
      </c>
      <c r="K31" s="250">
        <v>136.4</v>
      </c>
      <c r="L31" s="250">
        <v>136.19999999999999</v>
      </c>
      <c r="M31" s="250">
        <v>137.9</v>
      </c>
      <c r="N31" s="250">
        <v>134.69999999999999</v>
      </c>
      <c r="O31" s="250">
        <v>137.6</v>
      </c>
    </row>
    <row r="32" spans="1:15">
      <c r="A32" s="10" t="s">
        <v>168</v>
      </c>
      <c r="B32" s="50" t="s">
        <v>347</v>
      </c>
      <c r="C32" s="250">
        <v>113.1</v>
      </c>
      <c r="D32" s="250">
        <v>114</v>
      </c>
      <c r="E32" s="250">
        <v>114.8</v>
      </c>
      <c r="F32" s="250">
        <v>115.7</v>
      </c>
      <c r="G32" s="250">
        <v>116.1</v>
      </c>
      <c r="H32" s="250">
        <v>116.8</v>
      </c>
      <c r="I32" s="250">
        <v>118.9</v>
      </c>
      <c r="J32" s="250">
        <v>119.3</v>
      </c>
      <c r="K32" s="250">
        <v>118.7</v>
      </c>
      <c r="L32" s="250">
        <v>118.5</v>
      </c>
      <c r="M32" s="250">
        <v>116.1</v>
      </c>
      <c r="N32" s="250">
        <v>116.3</v>
      </c>
      <c r="O32" s="250">
        <v>116.5</v>
      </c>
    </row>
    <row r="33" spans="1:15">
      <c r="A33" s="188" t="s">
        <v>156</v>
      </c>
      <c r="B33" s="188"/>
      <c r="C33" s="188"/>
      <c r="D33" s="188"/>
      <c r="E33" s="188"/>
      <c r="F33" s="188"/>
      <c r="G33" s="188"/>
      <c r="H33" s="188"/>
      <c r="I33" s="188"/>
      <c r="J33" s="188"/>
      <c r="K33" s="188"/>
      <c r="L33" s="188"/>
      <c r="M33" s="188"/>
      <c r="N33" s="188"/>
      <c r="O33" s="188"/>
    </row>
    <row r="34" spans="1:15" ht="14.25" customHeight="1">
      <c r="A34" s="53" t="s">
        <v>157</v>
      </c>
      <c r="B34" s="50" t="s">
        <v>347</v>
      </c>
      <c r="C34" s="54" t="s">
        <v>7</v>
      </c>
      <c r="D34" s="55" t="s">
        <v>7</v>
      </c>
      <c r="E34" s="54" t="s">
        <v>7</v>
      </c>
      <c r="F34" s="54" t="s">
        <v>7</v>
      </c>
      <c r="G34" s="55" t="s">
        <v>7</v>
      </c>
      <c r="H34" s="54" t="s">
        <v>7</v>
      </c>
      <c r="I34" s="54" t="s">
        <v>7</v>
      </c>
      <c r="J34" s="55" t="s">
        <v>7</v>
      </c>
      <c r="K34" s="54" t="s">
        <v>7</v>
      </c>
      <c r="L34" s="54" t="s">
        <v>7</v>
      </c>
      <c r="M34" s="55" t="s">
        <v>7</v>
      </c>
      <c r="N34" s="54" t="s">
        <v>7</v>
      </c>
      <c r="O34" s="55" t="s">
        <v>7</v>
      </c>
    </row>
    <row r="35" spans="1:15" ht="50.1" customHeight="1">
      <c r="A35" s="153" t="s">
        <v>158</v>
      </c>
      <c r="B35" s="164"/>
      <c r="C35" s="164"/>
      <c r="D35" s="164"/>
      <c r="E35" s="164"/>
      <c r="F35" s="164"/>
      <c r="G35" s="164"/>
      <c r="H35" s="164"/>
      <c r="I35" s="164"/>
      <c r="J35" s="164"/>
      <c r="K35" s="164"/>
      <c r="L35" s="164"/>
      <c r="M35" s="164"/>
      <c r="N35" s="164"/>
      <c r="O35" s="164"/>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25"/>
  <cols>
    <col min="1" max="1" width="30.625" style="5" customWidth="1"/>
    <col min="2" max="2" width="11.5" style="5" customWidth="1"/>
    <col min="3" max="4" width="11.5" style="132" customWidth="1"/>
    <col min="5" max="5" width="11.5" style="138" customWidth="1"/>
    <col min="6" max="6" width="11.5" style="133" customWidth="1"/>
    <col min="7" max="7" width="11.5" style="5" customWidth="1"/>
    <col min="8" max="8" width="5.875" style="138" customWidth="1"/>
    <col min="9" max="16384" width="11" style="5"/>
  </cols>
  <sheetData>
    <row r="1" spans="1:7">
      <c r="A1" s="20" t="s">
        <v>268</v>
      </c>
    </row>
    <row r="2" spans="1:7">
      <c r="A2" s="158" t="s">
        <v>21</v>
      </c>
      <c r="B2" s="159" t="s">
        <v>22</v>
      </c>
      <c r="C2" s="160">
        <v>2025</v>
      </c>
      <c r="D2" s="160"/>
      <c r="E2" s="160"/>
      <c r="F2" s="160"/>
      <c r="G2" s="160"/>
    </row>
    <row r="3" spans="1:7">
      <c r="A3" s="158"/>
      <c r="B3" s="159"/>
      <c r="C3" s="1" t="s">
        <v>307</v>
      </c>
      <c r="D3" s="1" t="s">
        <v>308</v>
      </c>
      <c r="E3" s="1" t="s">
        <v>309</v>
      </c>
      <c r="F3" s="1" t="s">
        <v>310</v>
      </c>
      <c r="G3" s="1" t="s">
        <v>20</v>
      </c>
    </row>
    <row r="4" spans="1:7">
      <c r="A4" s="175" t="s">
        <v>159</v>
      </c>
      <c r="B4" s="175"/>
      <c r="C4" s="175"/>
      <c r="D4" s="175"/>
      <c r="E4" s="175"/>
      <c r="F4" s="175"/>
    </row>
    <row r="5" spans="1:7">
      <c r="A5" s="251" t="s">
        <v>311</v>
      </c>
      <c r="B5" s="115" t="s">
        <v>312</v>
      </c>
      <c r="C5" s="134">
        <v>101</v>
      </c>
      <c r="D5" s="134">
        <v>111.4</v>
      </c>
      <c r="E5" s="134">
        <v>103.5</v>
      </c>
      <c r="F5" s="134">
        <v>113.9</v>
      </c>
      <c r="G5" s="135" t="s">
        <v>7</v>
      </c>
    </row>
    <row r="6" spans="1:7">
      <c r="A6" s="10" t="s">
        <v>313</v>
      </c>
      <c r="B6" s="115" t="s">
        <v>44</v>
      </c>
      <c r="C6" s="134">
        <v>0.7</v>
      </c>
      <c r="D6" s="134">
        <v>2.6</v>
      </c>
      <c r="E6" s="134">
        <v>4.8</v>
      </c>
      <c r="F6" s="134">
        <v>0.6</v>
      </c>
      <c r="G6" s="135" t="s">
        <v>7</v>
      </c>
    </row>
    <row r="7" spans="1:7">
      <c r="A7" s="252" t="s">
        <v>314</v>
      </c>
      <c r="B7" s="115" t="s">
        <v>312</v>
      </c>
      <c r="C7" s="134">
        <v>109.5</v>
      </c>
      <c r="D7" s="134">
        <v>121.7</v>
      </c>
      <c r="E7" s="134">
        <v>113.6</v>
      </c>
      <c r="F7" s="134">
        <v>125.4</v>
      </c>
      <c r="G7" s="135" t="s">
        <v>7</v>
      </c>
    </row>
    <row r="8" spans="1:7">
      <c r="A8" s="10" t="s">
        <v>313</v>
      </c>
      <c r="B8" s="115" t="s">
        <v>44</v>
      </c>
      <c r="C8" s="134">
        <v>3.8</v>
      </c>
      <c r="D8" s="134">
        <v>5.4</v>
      </c>
      <c r="E8" s="134">
        <v>7.5</v>
      </c>
      <c r="F8" s="134">
        <v>3.4</v>
      </c>
      <c r="G8" s="135" t="s">
        <v>7</v>
      </c>
    </row>
    <row r="9" spans="1:7" ht="60" customHeight="1">
      <c r="A9" s="253"/>
      <c r="B9" s="253"/>
      <c r="C9" s="253"/>
      <c r="D9" s="253"/>
      <c r="E9" s="253"/>
      <c r="F9" s="253"/>
      <c r="G9" s="253"/>
    </row>
    <row r="10" spans="1:7">
      <c r="A10" s="158" t="s">
        <v>21</v>
      </c>
      <c r="B10" s="159" t="s">
        <v>22</v>
      </c>
      <c r="C10" s="160">
        <v>2024</v>
      </c>
      <c r="D10" s="160"/>
      <c r="E10" s="160"/>
      <c r="F10" s="160"/>
      <c r="G10" s="160"/>
    </row>
    <row r="11" spans="1:7">
      <c r="A11" s="158"/>
      <c r="B11" s="159"/>
      <c r="C11" s="1" t="s">
        <v>307</v>
      </c>
      <c r="D11" s="1" t="s">
        <v>308</v>
      </c>
      <c r="E11" s="1" t="s">
        <v>309</v>
      </c>
      <c r="F11" s="1" t="s">
        <v>310</v>
      </c>
      <c r="G11" s="1" t="s">
        <v>20</v>
      </c>
    </row>
    <row r="12" spans="1:7">
      <c r="A12" s="175" t="s">
        <v>159</v>
      </c>
      <c r="B12" s="175"/>
      <c r="C12" s="175"/>
      <c r="D12" s="175"/>
      <c r="E12" s="175"/>
      <c r="F12" s="175"/>
    </row>
    <row r="13" spans="1:7">
      <c r="A13" s="251" t="s">
        <v>311</v>
      </c>
      <c r="B13" s="115" t="s">
        <v>312</v>
      </c>
      <c r="C13" s="134">
        <v>100.3</v>
      </c>
      <c r="D13" s="134">
        <v>108.6</v>
      </c>
      <c r="E13" s="134">
        <v>98.8</v>
      </c>
      <c r="F13" s="134">
        <v>113.2</v>
      </c>
      <c r="G13" s="135" t="s">
        <v>7</v>
      </c>
    </row>
    <row r="14" spans="1:7">
      <c r="A14" s="10" t="s">
        <v>313</v>
      </c>
      <c r="B14" s="115" t="s">
        <v>44</v>
      </c>
      <c r="C14" s="134">
        <v>5.9</v>
      </c>
      <c r="D14" s="134">
        <v>2</v>
      </c>
      <c r="E14" s="134">
        <v>3.1</v>
      </c>
      <c r="F14" s="134">
        <v>4.2</v>
      </c>
      <c r="G14" s="135" t="s">
        <v>7</v>
      </c>
    </row>
    <row r="15" spans="1:7">
      <c r="A15" s="252" t="s">
        <v>314</v>
      </c>
      <c r="B15" s="115" t="s">
        <v>312</v>
      </c>
      <c r="C15" s="134">
        <v>105.5</v>
      </c>
      <c r="D15" s="134">
        <v>115.5</v>
      </c>
      <c r="E15" s="134">
        <v>105.7</v>
      </c>
      <c r="F15" s="134">
        <v>121.3</v>
      </c>
      <c r="G15" s="135" t="s">
        <v>7</v>
      </c>
    </row>
    <row r="16" spans="1:7">
      <c r="A16" s="10" t="s">
        <v>313</v>
      </c>
      <c r="B16" s="115" t="s">
        <v>44</v>
      </c>
      <c r="C16" s="134">
        <v>7.9</v>
      </c>
      <c r="D16" s="134">
        <v>4.3</v>
      </c>
      <c r="E16" s="134">
        <v>5.2</v>
      </c>
      <c r="F16" s="134">
        <v>6.5</v>
      </c>
      <c r="G16" s="135" t="s">
        <v>7</v>
      </c>
    </row>
    <row r="17" spans="1:7">
      <c r="A17" s="253"/>
      <c r="B17" s="253"/>
      <c r="C17" s="253"/>
      <c r="D17" s="253"/>
      <c r="E17" s="253"/>
      <c r="F17" s="253"/>
      <c r="G17" s="253"/>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4" width="7.625" style="5" customWidth="1"/>
    <col min="15" max="15" width="10.5" style="5" customWidth="1"/>
    <col min="16" max="16" width="9.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89" t="s">
        <v>66</v>
      </c>
      <c r="B4" s="189"/>
      <c r="C4" s="189"/>
      <c r="D4" s="189"/>
      <c r="E4" s="189"/>
      <c r="F4" s="189"/>
      <c r="G4" s="189"/>
      <c r="H4" s="189"/>
      <c r="I4" s="189"/>
      <c r="J4" s="189"/>
      <c r="K4" s="189"/>
      <c r="L4" s="189"/>
      <c r="M4" s="189"/>
      <c r="N4" s="189"/>
      <c r="O4" s="189"/>
      <c r="P4" s="189"/>
    </row>
    <row r="5" spans="1:16">
      <c r="A5" s="121" t="s">
        <v>67</v>
      </c>
      <c r="B5" s="105" t="s">
        <v>0</v>
      </c>
      <c r="C5" s="146" t="s">
        <v>25</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121" t="s">
        <v>68</v>
      </c>
      <c r="B6" s="105" t="s">
        <v>0</v>
      </c>
      <c r="C6" s="146" t="s">
        <v>25</v>
      </c>
      <c r="D6" s="146" t="s">
        <v>25</v>
      </c>
      <c r="E6" s="146" t="s">
        <v>25</v>
      </c>
      <c r="F6" s="146" t="s">
        <v>25</v>
      </c>
      <c r="G6" s="146" t="s">
        <v>25</v>
      </c>
      <c r="H6" s="146" t="s">
        <v>25</v>
      </c>
      <c r="I6" s="146" t="s">
        <v>25</v>
      </c>
      <c r="J6" s="146" t="s">
        <v>25</v>
      </c>
      <c r="K6" s="146" t="s">
        <v>25</v>
      </c>
      <c r="L6" s="146" t="s">
        <v>25</v>
      </c>
      <c r="M6" s="146" t="s">
        <v>25</v>
      </c>
      <c r="N6" s="146" t="s">
        <v>25</v>
      </c>
      <c r="O6" s="146" t="s">
        <v>25</v>
      </c>
      <c r="P6" s="146" t="s">
        <v>25</v>
      </c>
    </row>
    <row r="7" spans="1:16">
      <c r="A7" s="184" t="s">
        <v>69</v>
      </c>
      <c r="B7" s="184"/>
      <c r="C7" s="184"/>
      <c r="D7" s="184"/>
      <c r="E7" s="184"/>
      <c r="F7" s="184"/>
      <c r="G7" s="184"/>
      <c r="H7" s="184"/>
      <c r="I7" s="184"/>
      <c r="J7" s="184"/>
      <c r="K7" s="184"/>
      <c r="L7" s="184"/>
      <c r="M7" s="184"/>
      <c r="N7" s="184"/>
      <c r="O7" s="184"/>
      <c r="P7" s="184"/>
    </row>
    <row r="8" spans="1:16">
      <c r="A8" s="121" t="s">
        <v>70</v>
      </c>
      <c r="B8" s="105" t="s">
        <v>0</v>
      </c>
      <c r="C8" s="146" t="s">
        <v>25</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c r="A9" s="121" t="s">
        <v>71</v>
      </c>
      <c r="B9" s="105"/>
      <c r="C9" s="116"/>
      <c r="D9" s="116"/>
      <c r="E9" s="116"/>
      <c r="F9" s="116"/>
      <c r="G9" s="116"/>
      <c r="H9" s="116"/>
      <c r="I9" s="116"/>
      <c r="J9" s="116"/>
      <c r="K9" s="116"/>
      <c r="L9" s="116"/>
      <c r="M9" s="116"/>
      <c r="N9" s="116"/>
      <c r="O9" s="146"/>
      <c r="P9" s="146"/>
    </row>
    <row r="10" spans="1:16">
      <c r="A10" s="121" t="s">
        <v>72</v>
      </c>
      <c r="B10" s="105" t="s">
        <v>0</v>
      </c>
      <c r="C10" s="146" t="s">
        <v>25</v>
      </c>
      <c r="D10" s="146" t="s">
        <v>25</v>
      </c>
      <c r="E10" s="146" t="s">
        <v>25</v>
      </c>
      <c r="F10" s="146" t="s">
        <v>25</v>
      </c>
      <c r="G10" s="146" t="s">
        <v>25</v>
      </c>
      <c r="H10" s="146" t="s">
        <v>25</v>
      </c>
      <c r="I10" s="146" t="s">
        <v>25</v>
      </c>
      <c r="J10" s="146" t="s">
        <v>25</v>
      </c>
      <c r="K10" s="146" t="s">
        <v>25</v>
      </c>
      <c r="L10" s="146" t="s">
        <v>25</v>
      </c>
      <c r="M10" s="146" t="s">
        <v>25</v>
      </c>
      <c r="N10" s="146" t="s">
        <v>25</v>
      </c>
      <c r="O10" s="146" t="s">
        <v>25</v>
      </c>
      <c r="P10" s="146" t="s">
        <v>25</v>
      </c>
    </row>
    <row r="11" spans="1:16">
      <c r="A11" s="121" t="s">
        <v>73</v>
      </c>
      <c r="B11" s="105" t="s">
        <v>0</v>
      </c>
      <c r="C11" s="146" t="s">
        <v>25</v>
      </c>
      <c r="D11" s="146" t="s">
        <v>25</v>
      </c>
      <c r="E11" s="146" t="s">
        <v>25</v>
      </c>
      <c r="F11" s="146" t="s">
        <v>25</v>
      </c>
      <c r="G11" s="146" t="s">
        <v>25</v>
      </c>
      <c r="H11" s="146" t="s">
        <v>25</v>
      </c>
      <c r="I11" s="146" t="s">
        <v>25</v>
      </c>
      <c r="J11" s="146" t="s">
        <v>25</v>
      </c>
      <c r="K11" s="146" t="s">
        <v>25</v>
      </c>
      <c r="L11" s="146" t="s">
        <v>25</v>
      </c>
      <c r="M11" s="146" t="s">
        <v>25</v>
      </c>
      <c r="N11" s="146" t="s">
        <v>25</v>
      </c>
      <c r="O11" s="146" t="s">
        <v>25</v>
      </c>
      <c r="P11" s="146" t="s">
        <v>25</v>
      </c>
    </row>
    <row r="12" spans="1:16">
      <c r="A12" s="121" t="s">
        <v>74</v>
      </c>
      <c r="B12" s="105" t="s">
        <v>0</v>
      </c>
      <c r="C12" s="146" t="s">
        <v>25</v>
      </c>
      <c r="D12" s="146" t="s">
        <v>25</v>
      </c>
      <c r="E12" s="146" t="s">
        <v>25</v>
      </c>
      <c r="F12" s="146" t="s">
        <v>25</v>
      </c>
      <c r="G12" s="146" t="s">
        <v>25</v>
      </c>
      <c r="H12" s="146" t="s">
        <v>25</v>
      </c>
      <c r="I12" s="146" t="s">
        <v>25</v>
      </c>
      <c r="J12" s="146" t="s">
        <v>25</v>
      </c>
      <c r="K12" s="146" t="s">
        <v>25</v>
      </c>
      <c r="L12" s="146" t="s">
        <v>25</v>
      </c>
      <c r="M12" s="146" t="s">
        <v>25</v>
      </c>
      <c r="N12" s="146" t="s">
        <v>25</v>
      </c>
      <c r="O12" s="146" t="s">
        <v>25</v>
      </c>
      <c r="P12" s="146" t="s">
        <v>25</v>
      </c>
    </row>
    <row r="13" spans="1:16">
      <c r="A13" s="122" t="s">
        <v>75</v>
      </c>
      <c r="B13" s="105" t="s">
        <v>0</v>
      </c>
      <c r="C13" s="146" t="s">
        <v>25</v>
      </c>
      <c r="D13" s="146" t="s">
        <v>25</v>
      </c>
      <c r="E13" s="146" t="s">
        <v>25</v>
      </c>
      <c r="F13" s="146" t="s">
        <v>25</v>
      </c>
      <c r="G13" s="146" t="s">
        <v>25</v>
      </c>
      <c r="H13" s="146" t="s">
        <v>25</v>
      </c>
      <c r="I13" s="146" t="s">
        <v>25</v>
      </c>
      <c r="J13" s="146" t="s">
        <v>25</v>
      </c>
      <c r="K13" s="146" t="s">
        <v>25</v>
      </c>
      <c r="L13" s="146" t="s">
        <v>25</v>
      </c>
      <c r="M13" s="146" t="s">
        <v>25</v>
      </c>
      <c r="N13" s="146" t="s">
        <v>25</v>
      </c>
      <c r="O13" s="146" t="s">
        <v>25</v>
      </c>
      <c r="P13" s="146" t="s">
        <v>25</v>
      </c>
    </row>
    <row r="14" spans="1:16" ht="15" customHeight="1">
      <c r="A14" s="121" t="s">
        <v>77</v>
      </c>
      <c r="B14" s="105" t="s">
        <v>58</v>
      </c>
      <c r="C14" s="146" t="s">
        <v>25</v>
      </c>
      <c r="D14" s="146" t="s">
        <v>25</v>
      </c>
      <c r="E14" s="146" t="s">
        <v>25</v>
      </c>
      <c r="F14" s="146" t="s">
        <v>25</v>
      </c>
      <c r="G14" s="146" t="s">
        <v>25</v>
      </c>
      <c r="H14" s="146" t="s">
        <v>25</v>
      </c>
      <c r="I14" s="146" t="s">
        <v>25</v>
      </c>
      <c r="J14" s="146" t="s">
        <v>25</v>
      </c>
      <c r="K14" s="146" t="s">
        <v>25</v>
      </c>
      <c r="L14" s="146" t="s">
        <v>25</v>
      </c>
      <c r="M14" s="146" t="s">
        <v>25</v>
      </c>
      <c r="N14" s="146" t="s">
        <v>25</v>
      </c>
      <c r="O14" s="146" t="s">
        <v>25</v>
      </c>
      <c r="P14" s="146" t="s">
        <v>25</v>
      </c>
    </row>
    <row r="15" spans="1:16" ht="69.95" customHeight="1">
      <c r="A15" s="153" t="s">
        <v>348</v>
      </c>
      <c r="B15" s="164"/>
      <c r="C15" s="164"/>
      <c r="D15" s="164"/>
      <c r="E15" s="164"/>
      <c r="F15" s="164"/>
      <c r="G15" s="164"/>
      <c r="H15" s="164"/>
      <c r="I15" s="164"/>
      <c r="J15" s="164"/>
      <c r="K15" s="164"/>
      <c r="L15" s="164"/>
      <c r="M15" s="164"/>
      <c r="N15" s="164"/>
      <c r="O15" s="164"/>
      <c r="P15" s="164"/>
    </row>
    <row r="16" spans="1:16">
      <c r="A16" s="158" t="s">
        <v>21</v>
      </c>
      <c r="B16" s="159" t="s">
        <v>22</v>
      </c>
      <c r="C16" s="160">
        <v>2025</v>
      </c>
      <c r="D16" s="160"/>
      <c r="E16" s="160"/>
      <c r="F16" s="160"/>
      <c r="G16" s="160"/>
      <c r="H16" s="160"/>
      <c r="I16" s="228"/>
      <c r="J16" s="228"/>
      <c r="K16" s="228"/>
      <c r="L16" s="160"/>
      <c r="M16" s="160"/>
      <c r="N16" s="160"/>
      <c r="O16" s="160"/>
      <c r="P16" s="160"/>
    </row>
    <row r="17" spans="1:16">
      <c r="A17" s="158"/>
      <c r="B17" s="159"/>
      <c r="C17" s="1" t="s">
        <v>8</v>
      </c>
      <c r="D17" s="1" t="s">
        <v>9</v>
      </c>
      <c r="E17" s="1" t="s">
        <v>1</v>
      </c>
      <c r="F17" s="1" t="s">
        <v>2</v>
      </c>
      <c r="G17" s="1" t="s">
        <v>3</v>
      </c>
      <c r="H17" s="1" t="s">
        <v>4</v>
      </c>
      <c r="I17" s="27" t="s">
        <v>5</v>
      </c>
      <c r="J17" s="27" t="s">
        <v>10</v>
      </c>
      <c r="K17" s="27" t="s">
        <v>11</v>
      </c>
      <c r="L17" s="27" t="s">
        <v>12</v>
      </c>
      <c r="M17" s="27" t="s">
        <v>13</v>
      </c>
      <c r="N17" s="27" t="s">
        <v>14</v>
      </c>
      <c r="O17" s="1" t="s">
        <v>6</v>
      </c>
      <c r="P17" s="1" t="s">
        <v>20</v>
      </c>
    </row>
    <row r="18" spans="1:16">
      <c r="A18" s="189" t="s">
        <v>66</v>
      </c>
      <c r="B18" s="189"/>
      <c r="C18" s="189"/>
      <c r="D18" s="189"/>
      <c r="E18" s="189"/>
      <c r="F18" s="189"/>
      <c r="G18" s="189"/>
      <c r="H18" s="189"/>
      <c r="I18" s="189"/>
      <c r="J18" s="189"/>
      <c r="K18" s="189"/>
      <c r="L18" s="189"/>
      <c r="M18" s="189"/>
      <c r="N18" s="189"/>
      <c r="O18" s="189"/>
      <c r="P18" s="189"/>
    </row>
    <row r="19" spans="1:16">
      <c r="A19" s="121" t="s">
        <v>67</v>
      </c>
      <c r="B19" s="105" t="s">
        <v>0</v>
      </c>
      <c r="C19" s="146">
        <v>577</v>
      </c>
      <c r="D19" s="146">
        <v>379</v>
      </c>
      <c r="E19" s="146">
        <v>606</v>
      </c>
      <c r="F19" s="146">
        <v>505</v>
      </c>
      <c r="G19" s="146">
        <v>465</v>
      </c>
      <c r="H19" s="146">
        <v>477</v>
      </c>
      <c r="I19" s="146">
        <v>553</v>
      </c>
      <c r="J19" s="146">
        <v>568</v>
      </c>
      <c r="K19" s="146">
        <v>552</v>
      </c>
      <c r="L19" s="146">
        <v>519</v>
      </c>
      <c r="M19" s="146">
        <v>450</v>
      </c>
      <c r="N19" s="146">
        <v>372</v>
      </c>
      <c r="O19" s="146">
        <v>6023</v>
      </c>
      <c r="P19" s="146">
        <v>501.91666666666669</v>
      </c>
    </row>
    <row r="20" spans="1:16">
      <c r="A20" s="121" t="s">
        <v>68</v>
      </c>
      <c r="B20" s="105" t="s">
        <v>0</v>
      </c>
      <c r="C20" s="146">
        <v>411</v>
      </c>
      <c r="D20" s="146">
        <v>338</v>
      </c>
      <c r="E20" s="146">
        <v>628</v>
      </c>
      <c r="F20" s="146">
        <v>401</v>
      </c>
      <c r="G20" s="146">
        <v>358</v>
      </c>
      <c r="H20" s="146">
        <v>349</v>
      </c>
      <c r="I20" s="146">
        <v>378</v>
      </c>
      <c r="J20" s="146">
        <v>334</v>
      </c>
      <c r="K20" s="146">
        <v>288</v>
      </c>
      <c r="L20" s="146">
        <v>293</v>
      </c>
      <c r="M20" s="146">
        <v>486</v>
      </c>
      <c r="N20" s="146">
        <v>470</v>
      </c>
      <c r="O20" s="146">
        <v>4734</v>
      </c>
      <c r="P20" s="146">
        <v>394.5</v>
      </c>
    </row>
    <row r="21" spans="1:16">
      <c r="A21" s="184" t="s">
        <v>69</v>
      </c>
      <c r="B21" s="184"/>
      <c r="C21" s="184"/>
      <c r="D21" s="184"/>
      <c r="E21" s="184"/>
      <c r="F21" s="184"/>
      <c r="G21" s="184"/>
      <c r="H21" s="184"/>
      <c r="I21" s="184"/>
      <c r="J21" s="184"/>
      <c r="K21" s="184"/>
      <c r="L21" s="184"/>
      <c r="M21" s="184"/>
      <c r="N21" s="184"/>
      <c r="O21" s="184"/>
      <c r="P21" s="184"/>
    </row>
    <row r="22" spans="1:16">
      <c r="A22" s="121" t="s">
        <v>70</v>
      </c>
      <c r="B22" s="105" t="s">
        <v>0</v>
      </c>
      <c r="C22" s="146">
        <v>173</v>
      </c>
      <c r="D22" s="146">
        <v>124</v>
      </c>
      <c r="E22" s="146">
        <v>107</v>
      </c>
      <c r="F22" s="146">
        <v>122</v>
      </c>
      <c r="G22" s="146">
        <v>119</v>
      </c>
      <c r="H22" s="146">
        <v>111</v>
      </c>
      <c r="I22" s="146">
        <v>167</v>
      </c>
      <c r="J22" s="146">
        <v>108</v>
      </c>
      <c r="K22" s="146">
        <v>159</v>
      </c>
      <c r="L22" s="146">
        <v>150</v>
      </c>
      <c r="M22" s="146">
        <v>129</v>
      </c>
      <c r="N22" s="146">
        <v>130</v>
      </c>
      <c r="O22" s="254">
        <f>SUM(C22:N22)</f>
        <v>1599</v>
      </c>
      <c r="P22" s="146">
        <f>O22/12</f>
        <v>133.25</v>
      </c>
    </row>
    <row r="23" spans="1:16">
      <c r="A23" s="121" t="s">
        <v>71</v>
      </c>
      <c r="B23" s="105"/>
      <c r="C23" s="116"/>
      <c r="D23" s="116"/>
      <c r="E23" s="116"/>
      <c r="F23" s="116"/>
      <c r="G23" s="116"/>
      <c r="H23" s="116"/>
      <c r="I23" s="117"/>
      <c r="J23" s="116"/>
      <c r="K23" s="118"/>
      <c r="L23" s="4"/>
      <c r="M23" s="119"/>
      <c r="N23" s="119"/>
      <c r="O23" s="120"/>
      <c r="P23" s="120"/>
    </row>
    <row r="24" spans="1:16">
      <c r="A24" s="121" t="s">
        <v>72</v>
      </c>
      <c r="B24" s="105" t="s">
        <v>0</v>
      </c>
      <c r="C24" s="146">
        <v>15</v>
      </c>
      <c r="D24" s="146">
        <v>9</v>
      </c>
      <c r="E24" s="146">
        <v>16</v>
      </c>
      <c r="F24" s="146">
        <v>17</v>
      </c>
      <c r="G24" s="146">
        <v>17</v>
      </c>
      <c r="H24" s="146">
        <v>8</v>
      </c>
      <c r="I24" s="146">
        <v>24</v>
      </c>
      <c r="J24" s="146">
        <v>17</v>
      </c>
      <c r="K24" s="146">
        <v>15</v>
      </c>
      <c r="L24" s="146">
        <v>14</v>
      </c>
      <c r="M24" s="146">
        <v>11</v>
      </c>
      <c r="N24" s="146">
        <v>20</v>
      </c>
      <c r="O24" s="254">
        <f t="shared" ref="O24:O28" si="0">SUM(C24:N24)</f>
        <v>183</v>
      </c>
      <c r="P24" s="146">
        <f t="shared" ref="P24:P28" si="1">O24/12</f>
        <v>15.25</v>
      </c>
    </row>
    <row r="25" spans="1:16">
      <c r="A25" s="121" t="s">
        <v>73</v>
      </c>
      <c r="B25" s="105" t="s">
        <v>0</v>
      </c>
      <c r="C25" s="146">
        <v>124</v>
      </c>
      <c r="D25" s="146">
        <v>89</v>
      </c>
      <c r="E25" s="146">
        <v>76</v>
      </c>
      <c r="F25" s="146">
        <v>81</v>
      </c>
      <c r="G25" s="146">
        <v>72</v>
      </c>
      <c r="H25" s="146">
        <v>88</v>
      </c>
      <c r="I25" s="146">
        <v>124</v>
      </c>
      <c r="J25" s="146">
        <v>73</v>
      </c>
      <c r="K25" s="146">
        <v>113</v>
      </c>
      <c r="L25" s="146">
        <v>107</v>
      </c>
      <c r="M25" s="146">
        <v>102</v>
      </c>
      <c r="N25" s="146">
        <v>86</v>
      </c>
      <c r="O25" s="254">
        <f t="shared" si="0"/>
        <v>1135</v>
      </c>
      <c r="P25" s="146">
        <f t="shared" si="1"/>
        <v>94.583333333333329</v>
      </c>
    </row>
    <row r="26" spans="1:16">
      <c r="A26" s="121" t="s">
        <v>74</v>
      </c>
      <c r="B26" s="105" t="s">
        <v>0</v>
      </c>
      <c r="C26" s="146">
        <v>28</v>
      </c>
      <c r="D26" s="146">
        <v>25</v>
      </c>
      <c r="E26" s="146">
        <v>14</v>
      </c>
      <c r="F26" s="146">
        <v>20</v>
      </c>
      <c r="G26" s="146">
        <v>23</v>
      </c>
      <c r="H26" s="146">
        <v>15</v>
      </c>
      <c r="I26" s="146">
        <v>18</v>
      </c>
      <c r="J26" s="146">
        <v>18</v>
      </c>
      <c r="K26" s="146">
        <v>30</v>
      </c>
      <c r="L26" s="146">
        <v>25</v>
      </c>
      <c r="M26" s="146">
        <v>12</v>
      </c>
      <c r="N26" s="146">
        <v>20</v>
      </c>
      <c r="O26" s="254">
        <f t="shared" si="0"/>
        <v>248</v>
      </c>
      <c r="P26" s="146">
        <f t="shared" si="1"/>
        <v>20.666666666666668</v>
      </c>
    </row>
    <row r="27" spans="1:16">
      <c r="A27" s="122" t="s">
        <v>75</v>
      </c>
      <c r="B27" s="105" t="s">
        <v>0</v>
      </c>
      <c r="C27" s="146">
        <v>6</v>
      </c>
      <c r="D27" s="146">
        <v>1</v>
      </c>
      <c r="E27" s="146">
        <v>1</v>
      </c>
      <c r="F27" s="146">
        <v>4</v>
      </c>
      <c r="G27" s="146">
        <v>7</v>
      </c>
      <c r="H27" s="146" t="s">
        <v>76</v>
      </c>
      <c r="I27" s="146">
        <v>1</v>
      </c>
      <c r="J27" s="146" t="s">
        <v>76</v>
      </c>
      <c r="K27" s="146">
        <v>1</v>
      </c>
      <c r="L27" s="146">
        <v>4</v>
      </c>
      <c r="M27" s="146">
        <v>4</v>
      </c>
      <c r="N27" s="146">
        <v>4</v>
      </c>
      <c r="O27" s="254">
        <f t="shared" si="0"/>
        <v>33</v>
      </c>
      <c r="P27" s="146">
        <f t="shared" si="1"/>
        <v>2.75</v>
      </c>
    </row>
    <row r="28" spans="1:16">
      <c r="A28" s="121" t="s">
        <v>77</v>
      </c>
      <c r="B28" s="105" t="s">
        <v>58</v>
      </c>
      <c r="C28" s="146">
        <v>15784</v>
      </c>
      <c r="D28" s="146">
        <v>8694</v>
      </c>
      <c r="E28" s="146">
        <v>107815</v>
      </c>
      <c r="F28" s="146">
        <v>14420</v>
      </c>
      <c r="G28" s="254">
        <v>9016</v>
      </c>
      <c r="H28" s="146">
        <v>5283</v>
      </c>
      <c r="I28" s="146">
        <v>13633</v>
      </c>
      <c r="J28" s="146">
        <v>7180</v>
      </c>
      <c r="K28" s="146">
        <v>104068</v>
      </c>
      <c r="L28" s="146">
        <v>10151</v>
      </c>
      <c r="M28" s="146">
        <v>6344</v>
      </c>
      <c r="N28" s="146">
        <v>12326</v>
      </c>
      <c r="O28" s="254">
        <f t="shared" si="0"/>
        <v>314714</v>
      </c>
      <c r="P28" s="146">
        <f t="shared" si="1"/>
        <v>26226.166666666668</v>
      </c>
    </row>
    <row r="29" spans="1:16" ht="69.95" customHeight="1">
      <c r="A29" s="153" t="s">
        <v>348</v>
      </c>
      <c r="B29" s="164"/>
      <c r="C29" s="164"/>
      <c r="D29" s="164"/>
      <c r="E29" s="164"/>
      <c r="F29" s="164"/>
      <c r="G29" s="164"/>
      <c r="H29" s="164"/>
      <c r="I29" s="164"/>
      <c r="J29" s="164"/>
      <c r="K29" s="164"/>
      <c r="L29" s="164"/>
      <c r="M29" s="164"/>
      <c r="N29" s="164"/>
      <c r="O29" s="164"/>
      <c r="P29" s="164"/>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ColWidth="11" defaultRowHeight="14.25"/>
  <cols>
    <col min="1" max="1" width="30.625" style="138" customWidth="1"/>
    <col min="2" max="2" width="6.875" style="138" customWidth="1"/>
    <col min="3" max="16" width="7.625" style="145" customWidth="1"/>
    <col min="17" max="16384" width="11" style="5"/>
  </cols>
  <sheetData>
    <row r="1" spans="1:21">
      <c r="A1" s="20" t="s">
        <v>268</v>
      </c>
      <c r="B1" s="37"/>
      <c r="C1" s="84"/>
      <c r="D1" s="84"/>
      <c r="E1" s="84"/>
      <c r="F1" s="84"/>
      <c r="G1" s="84"/>
      <c r="H1" s="84"/>
      <c r="I1" s="124"/>
      <c r="J1" s="124"/>
      <c r="K1" s="124"/>
      <c r="L1" s="84"/>
      <c r="M1" s="84"/>
      <c r="N1" s="84"/>
      <c r="O1" s="84"/>
      <c r="P1" s="84"/>
    </row>
    <row r="2" spans="1:21">
      <c r="A2" s="158" t="s">
        <v>21</v>
      </c>
      <c r="B2" s="159" t="s">
        <v>22</v>
      </c>
      <c r="C2" s="192">
        <v>2026</v>
      </c>
      <c r="D2" s="193"/>
      <c r="E2" s="193"/>
      <c r="F2" s="193"/>
      <c r="G2" s="193"/>
      <c r="H2" s="193"/>
      <c r="I2" s="194"/>
      <c r="J2" s="194"/>
      <c r="K2" s="194"/>
      <c r="L2" s="193"/>
      <c r="M2" s="193"/>
      <c r="N2" s="193"/>
      <c r="O2" s="193"/>
      <c r="P2" s="195"/>
    </row>
    <row r="3" spans="1:21">
      <c r="A3" s="158"/>
      <c r="B3" s="159"/>
      <c r="C3" s="19" t="s">
        <v>8</v>
      </c>
      <c r="D3" s="19" t="s">
        <v>9</v>
      </c>
      <c r="E3" s="19" t="s">
        <v>1</v>
      </c>
      <c r="F3" s="19" t="s">
        <v>2</v>
      </c>
      <c r="G3" s="19" t="s">
        <v>3</v>
      </c>
      <c r="H3" s="19" t="s">
        <v>4</v>
      </c>
      <c r="I3" s="19" t="s">
        <v>5</v>
      </c>
      <c r="J3" s="19" t="s">
        <v>10</v>
      </c>
      <c r="K3" s="19" t="s">
        <v>11</v>
      </c>
      <c r="L3" s="19" t="s">
        <v>12</v>
      </c>
      <c r="M3" s="19" t="s">
        <v>13</v>
      </c>
      <c r="N3" s="19" t="s">
        <v>14</v>
      </c>
      <c r="O3" s="19" t="s">
        <v>6</v>
      </c>
      <c r="P3" s="19" t="s">
        <v>20</v>
      </c>
    </row>
    <row r="4" spans="1:21" ht="15">
      <c r="A4" s="8" t="s">
        <v>251</v>
      </c>
      <c r="R4" s="68"/>
      <c r="S4" s="68"/>
      <c r="T4" s="70"/>
      <c r="U4" s="70"/>
    </row>
    <row r="5" spans="1:21" ht="15">
      <c r="A5" s="8" t="s">
        <v>302</v>
      </c>
      <c r="B5" s="18"/>
      <c r="C5" s="129"/>
      <c r="D5" s="129"/>
      <c r="E5" s="126"/>
      <c r="F5" s="126"/>
      <c r="G5" s="126"/>
      <c r="H5" s="126"/>
      <c r="I5" s="126"/>
      <c r="J5" s="126"/>
      <c r="K5" s="126"/>
      <c r="L5" s="126"/>
      <c r="M5" s="126"/>
      <c r="N5" s="126"/>
      <c r="O5" s="126"/>
      <c r="P5" s="126"/>
      <c r="R5" s="68"/>
      <c r="S5" s="68"/>
      <c r="T5" s="70"/>
      <c r="U5" s="70"/>
    </row>
    <row r="6" spans="1:21" ht="15">
      <c r="A6" s="11" t="s">
        <v>274</v>
      </c>
      <c r="B6" s="18">
        <v>1000</v>
      </c>
      <c r="C6" s="127">
        <v>273802131.31999993</v>
      </c>
      <c r="D6" s="127" t="s">
        <v>25</v>
      </c>
      <c r="E6" s="127" t="s">
        <v>25</v>
      </c>
      <c r="F6" s="127" t="s">
        <v>25</v>
      </c>
      <c r="G6" s="127" t="s">
        <v>25</v>
      </c>
      <c r="H6" s="127" t="s">
        <v>25</v>
      </c>
      <c r="I6" s="127" t="s">
        <v>25</v>
      </c>
      <c r="J6" s="127" t="s">
        <v>25</v>
      </c>
      <c r="K6" s="127" t="s">
        <v>25</v>
      </c>
      <c r="L6" s="127" t="s">
        <v>25</v>
      </c>
      <c r="M6" s="127" t="s">
        <v>25</v>
      </c>
      <c r="N6" s="127" t="s">
        <v>25</v>
      </c>
      <c r="O6" s="127" t="s">
        <v>25</v>
      </c>
      <c r="P6" s="127" t="s">
        <v>25</v>
      </c>
      <c r="R6" s="68"/>
      <c r="S6" s="68"/>
      <c r="T6" s="70"/>
      <c r="U6" s="70"/>
    </row>
    <row r="7" spans="1:21" ht="15">
      <c r="A7" s="13" t="s">
        <v>199</v>
      </c>
      <c r="B7" s="18"/>
      <c r="C7" s="127"/>
      <c r="D7" s="127"/>
      <c r="E7" s="127"/>
      <c r="F7" s="127"/>
      <c r="G7" s="127"/>
      <c r="H7" s="127"/>
      <c r="I7" s="127"/>
      <c r="J7" s="256"/>
      <c r="K7" s="127"/>
      <c r="L7" s="127"/>
      <c r="M7" s="127"/>
      <c r="N7" s="127"/>
      <c r="O7" s="127">
        <v>0</v>
      </c>
      <c r="P7" s="127">
        <v>0</v>
      </c>
      <c r="R7" s="68"/>
      <c r="S7" s="68"/>
      <c r="T7" s="70"/>
      <c r="U7" s="70"/>
    </row>
    <row r="8" spans="1:21" ht="15">
      <c r="A8" s="13" t="s">
        <v>275</v>
      </c>
      <c r="B8" s="18">
        <v>1000</v>
      </c>
      <c r="C8" s="127">
        <v>233951351.93000001</v>
      </c>
      <c r="D8" s="127" t="s">
        <v>25</v>
      </c>
      <c r="E8" s="127" t="s">
        <v>25</v>
      </c>
      <c r="F8" s="127" t="s">
        <v>25</v>
      </c>
      <c r="G8" s="127" t="s">
        <v>25</v>
      </c>
      <c r="H8" s="127" t="s">
        <v>25</v>
      </c>
      <c r="I8" s="127" t="s">
        <v>25</v>
      </c>
      <c r="J8" s="127" t="s">
        <v>25</v>
      </c>
      <c r="K8" s="127" t="s">
        <v>25</v>
      </c>
      <c r="L8" s="127" t="s">
        <v>25</v>
      </c>
      <c r="M8" s="127" t="s">
        <v>25</v>
      </c>
      <c r="N8" s="127" t="s">
        <v>25</v>
      </c>
      <c r="O8" s="127" t="s">
        <v>25</v>
      </c>
      <c r="P8" s="127" t="s">
        <v>25</v>
      </c>
      <c r="R8" s="68"/>
      <c r="S8" s="68"/>
      <c r="T8" s="70"/>
      <c r="U8" s="70"/>
    </row>
    <row r="9" spans="1:21" ht="15">
      <c r="A9" s="13" t="s">
        <v>232</v>
      </c>
      <c r="B9" s="18">
        <v>1000</v>
      </c>
      <c r="C9" s="127">
        <v>20657586.579999998</v>
      </c>
      <c r="D9" s="127" t="s">
        <v>25</v>
      </c>
      <c r="E9" s="127" t="s">
        <v>25</v>
      </c>
      <c r="F9" s="127" t="s">
        <v>25</v>
      </c>
      <c r="G9" s="127" t="s">
        <v>25</v>
      </c>
      <c r="H9" s="127" t="s">
        <v>25</v>
      </c>
      <c r="I9" s="127" t="s">
        <v>25</v>
      </c>
      <c r="J9" s="127" t="s">
        <v>25</v>
      </c>
      <c r="K9" s="127" t="s">
        <v>25</v>
      </c>
      <c r="L9" s="127" t="s">
        <v>25</v>
      </c>
      <c r="M9" s="127" t="s">
        <v>25</v>
      </c>
      <c r="N9" s="127" t="s">
        <v>25</v>
      </c>
      <c r="O9" s="127" t="s">
        <v>25</v>
      </c>
      <c r="P9" s="127" t="s">
        <v>25</v>
      </c>
      <c r="R9" s="68"/>
      <c r="S9" s="68"/>
      <c r="T9" s="70"/>
      <c r="U9" s="70"/>
    </row>
    <row r="10" spans="1:21" ht="15">
      <c r="A10" s="13" t="s">
        <v>233</v>
      </c>
      <c r="B10" s="18">
        <v>1000</v>
      </c>
      <c r="C10" s="127">
        <v>13745044.35</v>
      </c>
      <c r="D10" s="127" t="s">
        <v>25</v>
      </c>
      <c r="E10" s="127" t="s">
        <v>25</v>
      </c>
      <c r="F10" s="127" t="s">
        <v>25</v>
      </c>
      <c r="G10" s="127" t="s">
        <v>25</v>
      </c>
      <c r="H10" s="127" t="s">
        <v>25</v>
      </c>
      <c r="I10" s="127" t="s">
        <v>25</v>
      </c>
      <c r="J10" s="127" t="s">
        <v>25</v>
      </c>
      <c r="K10" s="127" t="s">
        <v>25</v>
      </c>
      <c r="L10" s="127" t="s">
        <v>25</v>
      </c>
      <c r="M10" s="127" t="s">
        <v>25</v>
      </c>
      <c r="N10" s="127" t="s">
        <v>25</v>
      </c>
      <c r="O10" s="127" t="s">
        <v>25</v>
      </c>
      <c r="P10" s="127" t="s">
        <v>25</v>
      </c>
      <c r="R10" s="68"/>
      <c r="S10" s="68"/>
      <c r="T10" s="70"/>
      <c r="U10" s="70"/>
    </row>
    <row r="11" spans="1:21" ht="15">
      <c r="A11" s="13" t="s">
        <v>234</v>
      </c>
      <c r="B11" s="18">
        <v>1000</v>
      </c>
      <c r="C11" s="127">
        <v>8773015.1199999992</v>
      </c>
      <c r="D11" s="127" t="s">
        <v>25</v>
      </c>
      <c r="E11" s="127" t="s">
        <v>25</v>
      </c>
      <c r="F11" s="127" t="s">
        <v>25</v>
      </c>
      <c r="G11" s="127" t="s">
        <v>25</v>
      </c>
      <c r="H11" s="127" t="s">
        <v>25</v>
      </c>
      <c r="I11" s="127" t="s">
        <v>25</v>
      </c>
      <c r="J11" s="127" t="s">
        <v>25</v>
      </c>
      <c r="K11" s="127" t="s">
        <v>25</v>
      </c>
      <c r="L11" s="127" t="s">
        <v>25</v>
      </c>
      <c r="M11" s="127" t="s">
        <v>25</v>
      </c>
      <c r="N11" s="127" t="s">
        <v>25</v>
      </c>
      <c r="O11" s="127" t="s">
        <v>25</v>
      </c>
      <c r="P11" s="127" t="s">
        <v>25</v>
      </c>
      <c r="R11" s="68"/>
      <c r="S11" s="68"/>
      <c r="T11" s="70"/>
      <c r="U11" s="70"/>
    </row>
    <row r="12" spans="1:21" ht="15">
      <c r="A12" s="13" t="s">
        <v>235</v>
      </c>
      <c r="B12" s="18">
        <v>1000</v>
      </c>
      <c r="C12" s="127">
        <v>-3324866.66</v>
      </c>
      <c r="D12" s="127" t="s">
        <v>25</v>
      </c>
      <c r="E12" s="127" t="s">
        <v>25</v>
      </c>
      <c r="F12" s="127" t="s">
        <v>25</v>
      </c>
      <c r="G12" s="127" t="s">
        <v>25</v>
      </c>
      <c r="H12" s="127" t="s">
        <v>25</v>
      </c>
      <c r="I12" s="127" t="s">
        <v>25</v>
      </c>
      <c r="J12" s="127" t="s">
        <v>25</v>
      </c>
      <c r="K12" s="127" t="s">
        <v>25</v>
      </c>
      <c r="L12" s="127" t="s">
        <v>25</v>
      </c>
      <c r="M12" s="127" t="s">
        <v>25</v>
      </c>
      <c r="N12" s="127" t="s">
        <v>25</v>
      </c>
      <c r="O12" s="127" t="s">
        <v>25</v>
      </c>
      <c r="P12" s="127" t="s">
        <v>25</v>
      </c>
      <c r="R12" s="68"/>
      <c r="S12" s="68"/>
      <c r="T12" s="70"/>
      <c r="U12" s="70"/>
    </row>
    <row r="13" spans="1:21" ht="15">
      <c r="A13" s="11" t="s">
        <v>303</v>
      </c>
      <c r="B13" s="18"/>
      <c r="C13" s="127"/>
      <c r="D13" s="127"/>
      <c r="E13" s="127"/>
      <c r="F13" s="127"/>
      <c r="G13" s="127"/>
      <c r="H13" s="127"/>
      <c r="I13" s="127"/>
      <c r="J13" s="127"/>
      <c r="K13" s="127"/>
      <c r="L13" s="127"/>
      <c r="M13" s="127"/>
      <c r="N13" s="127"/>
      <c r="O13" s="127">
        <v>0</v>
      </c>
      <c r="P13" s="127">
        <v>0</v>
      </c>
      <c r="R13" s="68"/>
      <c r="S13" s="68"/>
      <c r="T13" s="70"/>
      <c r="U13" s="70"/>
    </row>
    <row r="14" spans="1:21" ht="15">
      <c r="A14" s="13" t="s">
        <v>236</v>
      </c>
      <c r="B14" s="18">
        <v>1000</v>
      </c>
      <c r="C14" s="127">
        <v>265850628.31</v>
      </c>
      <c r="D14" s="127" t="s">
        <v>25</v>
      </c>
      <c r="E14" s="127" t="s">
        <v>25</v>
      </c>
      <c r="F14" s="127" t="s">
        <v>25</v>
      </c>
      <c r="G14" s="127" t="s">
        <v>25</v>
      </c>
      <c r="H14" s="127" t="s">
        <v>25</v>
      </c>
      <c r="I14" s="127" t="s">
        <v>25</v>
      </c>
      <c r="J14" s="127" t="s">
        <v>25</v>
      </c>
      <c r="K14" s="127" t="s">
        <v>25</v>
      </c>
      <c r="L14" s="127" t="s">
        <v>25</v>
      </c>
      <c r="M14" s="127" t="s">
        <v>25</v>
      </c>
      <c r="N14" s="127" t="s">
        <v>25</v>
      </c>
      <c r="O14" s="127" t="s">
        <v>25</v>
      </c>
      <c r="P14" s="127" t="s">
        <v>25</v>
      </c>
      <c r="R14" s="68"/>
      <c r="S14" s="68"/>
      <c r="T14" s="70"/>
      <c r="U14" s="70"/>
    </row>
    <row r="15" spans="1:21" ht="15">
      <c r="A15" s="8" t="s">
        <v>237</v>
      </c>
      <c r="B15" s="18">
        <v>1000</v>
      </c>
      <c r="C15" s="127">
        <v>23798934.780000001</v>
      </c>
      <c r="D15" s="127" t="s">
        <v>25</v>
      </c>
      <c r="E15" s="127" t="s">
        <v>25</v>
      </c>
      <c r="F15" s="127" t="s">
        <v>25</v>
      </c>
      <c r="G15" s="127" t="s">
        <v>25</v>
      </c>
      <c r="H15" s="127" t="s">
        <v>25</v>
      </c>
      <c r="I15" s="127" t="s">
        <v>25</v>
      </c>
      <c r="J15" s="127" t="s">
        <v>25</v>
      </c>
      <c r="K15" s="127" t="s">
        <v>25</v>
      </c>
      <c r="L15" s="127" t="s">
        <v>25</v>
      </c>
      <c r="M15" s="127" t="s">
        <v>25</v>
      </c>
      <c r="N15" s="127" t="s">
        <v>25</v>
      </c>
      <c r="O15" s="127" t="s">
        <v>25</v>
      </c>
      <c r="P15" s="127" t="s">
        <v>25</v>
      </c>
      <c r="R15" s="68"/>
      <c r="S15" s="68"/>
      <c r="T15" s="70"/>
      <c r="U15" s="70"/>
    </row>
    <row r="16" spans="1:21" ht="15">
      <c r="A16" s="11" t="s">
        <v>238</v>
      </c>
      <c r="B16" s="18"/>
      <c r="C16" s="127"/>
      <c r="D16" s="127"/>
      <c r="E16" s="127"/>
      <c r="F16" s="127"/>
      <c r="G16" s="127"/>
      <c r="H16" s="127"/>
      <c r="I16" s="127"/>
      <c r="J16" s="127"/>
      <c r="K16" s="127"/>
      <c r="L16" s="127"/>
      <c r="M16" s="127"/>
      <c r="N16" s="127"/>
      <c r="O16" s="127">
        <v>0</v>
      </c>
      <c r="P16" s="127">
        <v>0</v>
      </c>
      <c r="R16" s="68"/>
      <c r="S16" s="68"/>
      <c r="T16" s="70"/>
      <c r="U16" s="70"/>
    </row>
    <row r="17" spans="1:21" ht="15">
      <c r="A17" s="11" t="s">
        <v>239</v>
      </c>
      <c r="B17" s="18">
        <v>1000</v>
      </c>
      <c r="C17" s="127">
        <v>1332745.1399999999</v>
      </c>
      <c r="D17" s="127" t="s">
        <v>25</v>
      </c>
      <c r="E17" s="127" t="s">
        <v>25</v>
      </c>
      <c r="F17" s="127" t="s">
        <v>25</v>
      </c>
      <c r="G17" s="127" t="s">
        <v>25</v>
      </c>
      <c r="H17" s="127" t="s">
        <v>25</v>
      </c>
      <c r="I17" s="127" t="s">
        <v>25</v>
      </c>
      <c r="J17" s="127" t="s">
        <v>25</v>
      </c>
      <c r="K17" s="127" t="s">
        <v>25</v>
      </c>
      <c r="L17" s="127" t="s">
        <v>25</v>
      </c>
      <c r="M17" s="127" t="s">
        <v>25</v>
      </c>
      <c r="N17" s="127" t="s">
        <v>25</v>
      </c>
      <c r="O17" s="127" t="s">
        <v>25</v>
      </c>
      <c r="P17" s="127" t="s">
        <v>25</v>
      </c>
      <c r="R17" s="68"/>
      <c r="S17" s="68"/>
      <c r="T17" s="70"/>
      <c r="U17" s="70"/>
    </row>
    <row r="18" spans="1:21" ht="15">
      <c r="A18" s="8" t="s">
        <v>291</v>
      </c>
      <c r="B18" s="18">
        <v>1000</v>
      </c>
      <c r="C18" s="127">
        <v>-20388094.789999999</v>
      </c>
      <c r="D18" s="127" t="s">
        <v>25</v>
      </c>
      <c r="E18" s="127" t="s">
        <v>25</v>
      </c>
      <c r="F18" s="127" t="s">
        <v>25</v>
      </c>
      <c r="G18" s="127" t="s">
        <v>25</v>
      </c>
      <c r="H18" s="127" t="s">
        <v>25</v>
      </c>
      <c r="I18" s="127" t="s">
        <v>25</v>
      </c>
      <c r="J18" s="127" t="s">
        <v>25</v>
      </c>
      <c r="K18" s="127" t="s">
        <v>25</v>
      </c>
      <c r="L18" s="127" t="s">
        <v>25</v>
      </c>
      <c r="M18" s="127" t="s">
        <v>25</v>
      </c>
      <c r="N18" s="127" t="s">
        <v>25</v>
      </c>
      <c r="O18" s="127" t="s">
        <v>25</v>
      </c>
      <c r="P18" s="127" t="s">
        <v>25</v>
      </c>
      <c r="R18" s="68"/>
      <c r="S18" s="68"/>
      <c r="T18" s="70"/>
      <c r="U18" s="70"/>
    </row>
    <row r="19" spans="1:21" ht="15">
      <c r="A19" s="11" t="s">
        <v>238</v>
      </c>
      <c r="B19" s="18"/>
      <c r="C19" s="127"/>
      <c r="D19" s="127"/>
      <c r="E19" s="127"/>
      <c r="F19" s="127"/>
      <c r="G19" s="127"/>
      <c r="H19" s="127"/>
      <c r="I19" s="127"/>
      <c r="J19" s="127"/>
      <c r="K19" s="127"/>
      <c r="L19" s="127"/>
      <c r="M19" s="127"/>
      <c r="N19" s="127"/>
      <c r="O19" s="127"/>
      <c r="P19" s="127">
        <v>0</v>
      </c>
      <c r="R19" s="68"/>
      <c r="S19" s="68"/>
      <c r="T19" s="70"/>
      <c r="U19" s="70"/>
    </row>
    <row r="20" spans="1:21" ht="15">
      <c r="A20" s="11" t="s">
        <v>240</v>
      </c>
      <c r="B20" s="18">
        <v>1000</v>
      </c>
      <c r="C20" s="127">
        <v>-374.08</v>
      </c>
      <c r="D20" s="127" t="s">
        <v>25</v>
      </c>
      <c r="E20" s="127" t="s">
        <v>25</v>
      </c>
      <c r="F20" s="127" t="s">
        <v>25</v>
      </c>
      <c r="G20" s="127" t="s">
        <v>25</v>
      </c>
      <c r="H20" s="127" t="s">
        <v>25</v>
      </c>
      <c r="I20" s="127" t="s">
        <v>25</v>
      </c>
      <c r="J20" s="127" t="s">
        <v>25</v>
      </c>
      <c r="K20" s="127" t="s">
        <v>25</v>
      </c>
      <c r="L20" s="127" t="s">
        <v>25</v>
      </c>
      <c r="M20" s="127" t="s">
        <v>25</v>
      </c>
      <c r="N20" s="127" t="s">
        <v>25</v>
      </c>
      <c r="O20" s="127" t="s">
        <v>25</v>
      </c>
      <c r="P20" s="127" t="s">
        <v>25</v>
      </c>
      <c r="R20" s="68"/>
      <c r="S20" s="68"/>
      <c r="T20" s="70"/>
      <c r="U20" s="70"/>
    </row>
    <row r="21" spans="1:21" ht="15">
      <c r="A21" s="11" t="s">
        <v>241</v>
      </c>
      <c r="B21" s="18">
        <v>1000</v>
      </c>
      <c r="C21" s="127">
        <v>2230537.7999999998</v>
      </c>
      <c r="D21" s="127" t="s">
        <v>25</v>
      </c>
      <c r="E21" s="127" t="s">
        <v>25</v>
      </c>
      <c r="F21" s="127" t="s">
        <v>25</v>
      </c>
      <c r="G21" s="127" t="s">
        <v>25</v>
      </c>
      <c r="H21" s="127" t="s">
        <v>25</v>
      </c>
      <c r="I21" s="127" t="s">
        <v>25</v>
      </c>
      <c r="J21" s="127" t="s">
        <v>25</v>
      </c>
      <c r="K21" s="127" t="s">
        <v>25</v>
      </c>
      <c r="L21" s="127" t="s">
        <v>25</v>
      </c>
      <c r="M21" s="127" t="s">
        <v>25</v>
      </c>
      <c r="N21" s="127" t="s">
        <v>25</v>
      </c>
      <c r="O21" s="127" t="s">
        <v>25</v>
      </c>
      <c r="P21" s="127" t="s">
        <v>25</v>
      </c>
      <c r="R21" s="68"/>
      <c r="S21" s="68"/>
      <c r="T21" s="70"/>
      <c r="U21" s="70"/>
    </row>
    <row r="22" spans="1:21" ht="15">
      <c r="A22" s="11" t="s">
        <v>242</v>
      </c>
      <c r="B22" s="7"/>
      <c r="C22" s="127"/>
      <c r="D22" s="127"/>
      <c r="E22" s="127"/>
      <c r="F22" s="127"/>
      <c r="G22" s="127"/>
      <c r="H22" s="127"/>
      <c r="I22" s="127"/>
      <c r="J22" s="256"/>
      <c r="K22" s="127"/>
      <c r="L22" s="127"/>
      <c r="M22" s="127"/>
      <c r="N22" s="127"/>
      <c r="O22" s="127"/>
      <c r="P22" s="127">
        <v>0</v>
      </c>
      <c r="R22" s="68"/>
      <c r="S22" s="68"/>
      <c r="T22" s="70"/>
      <c r="U22" s="70"/>
    </row>
    <row r="23" spans="1:21" ht="15">
      <c r="A23" s="13" t="s">
        <v>243</v>
      </c>
      <c r="B23" s="18">
        <v>1000</v>
      </c>
      <c r="C23" s="127">
        <v>-27122877.809999999</v>
      </c>
      <c r="D23" s="127" t="s">
        <v>25</v>
      </c>
      <c r="E23" s="127" t="s">
        <v>25</v>
      </c>
      <c r="F23" s="127" t="s">
        <v>25</v>
      </c>
      <c r="G23" s="127" t="s">
        <v>25</v>
      </c>
      <c r="H23" s="127" t="s">
        <v>25</v>
      </c>
      <c r="I23" s="127" t="s">
        <v>25</v>
      </c>
      <c r="J23" s="127" t="s">
        <v>25</v>
      </c>
      <c r="K23" s="127" t="s">
        <v>25</v>
      </c>
      <c r="L23" s="127" t="s">
        <v>25</v>
      </c>
      <c r="M23" s="127" t="s">
        <v>25</v>
      </c>
      <c r="N23" s="127" t="s">
        <v>25</v>
      </c>
      <c r="O23" s="127" t="s">
        <v>25</v>
      </c>
      <c r="P23" s="127" t="s">
        <v>25</v>
      </c>
      <c r="R23" s="68"/>
      <c r="S23" s="68"/>
      <c r="T23" s="70"/>
      <c r="U23" s="70"/>
    </row>
    <row r="24" spans="1:21" ht="15">
      <c r="A24" s="8" t="s">
        <v>244</v>
      </c>
      <c r="B24" s="18">
        <v>1000</v>
      </c>
      <c r="C24" s="127">
        <v>2440922.0499999998</v>
      </c>
      <c r="D24" s="127" t="s">
        <v>25</v>
      </c>
      <c r="E24" s="127" t="s">
        <v>25</v>
      </c>
      <c r="F24" s="127" t="s">
        <v>25</v>
      </c>
      <c r="G24" s="127" t="s">
        <v>25</v>
      </c>
      <c r="H24" s="127" t="s">
        <v>25</v>
      </c>
      <c r="I24" s="127" t="s">
        <v>25</v>
      </c>
      <c r="J24" s="127" t="s">
        <v>25</v>
      </c>
      <c r="K24" s="127" t="s">
        <v>25</v>
      </c>
      <c r="L24" s="127" t="s">
        <v>25</v>
      </c>
      <c r="M24" s="127" t="s">
        <v>25</v>
      </c>
      <c r="N24" s="127" t="s">
        <v>25</v>
      </c>
      <c r="O24" s="127" t="s">
        <v>25</v>
      </c>
      <c r="P24" s="127" t="s">
        <v>25</v>
      </c>
      <c r="R24" s="68"/>
      <c r="S24" s="68"/>
      <c r="T24" s="70"/>
      <c r="U24" s="70"/>
    </row>
    <row r="25" spans="1:21" ht="15">
      <c r="A25" s="16" t="s">
        <v>252</v>
      </c>
      <c r="E25" s="127"/>
      <c r="F25" s="127"/>
      <c r="G25" s="127"/>
      <c r="H25" s="127"/>
      <c r="I25" s="127"/>
      <c r="J25" s="127"/>
      <c r="K25" s="127"/>
      <c r="L25" s="127"/>
      <c r="M25" s="127"/>
      <c r="N25" s="127"/>
      <c r="O25" s="127"/>
      <c r="P25" s="127"/>
      <c r="R25" s="68"/>
      <c r="S25" s="68"/>
      <c r="T25" s="70"/>
      <c r="U25" s="70"/>
    </row>
    <row r="26" spans="1:21" ht="15">
      <c r="A26" s="16" t="s">
        <v>245</v>
      </c>
      <c r="C26" s="130"/>
      <c r="D26" s="130"/>
      <c r="E26" s="127"/>
      <c r="F26" s="127"/>
      <c r="G26" s="127"/>
      <c r="H26" s="127"/>
      <c r="I26" s="127"/>
      <c r="J26" s="127"/>
      <c r="K26" s="127"/>
      <c r="L26" s="127"/>
      <c r="M26" s="127"/>
      <c r="N26" s="127"/>
      <c r="O26" s="127"/>
      <c r="P26" s="127"/>
      <c r="R26" s="68"/>
      <c r="S26" s="68"/>
      <c r="T26" s="70"/>
      <c r="U26" s="70"/>
    </row>
    <row r="27" spans="1:21" ht="15">
      <c r="A27" s="16" t="s">
        <v>304</v>
      </c>
      <c r="B27" s="18"/>
      <c r="C27" s="128"/>
      <c r="D27" s="128"/>
      <c r="E27" s="127"/>
      <c r="F27" s="127"/>
      <c r="G27" s="127"/>
      <c r="H27" s="127"/>
      <c r="I27" s="127"/>
      <c r="J27" s="127"/>
      <c r="K27" s="127"/>
      <c r="L27" s="127"/>
      <c r="M27" s="127"/>
      <c r="N27" s="127"/>
      <c r="O27" s="127"/>
      <c r="P27" s="127"/>
      <c r="R27" s="68"/>
      <c r="S27" s="68"/>
      <c r="T27" s="70"/>
      <c r="U27" s="70"/>
    </row>
    <row r="28" spans="1:21" ht="15">
      <c r="A28" s="11" t="s">
        <v>246</v>
      </c>
      <c r="B28" s="18">
        <v>1000</v>
      </c>
      <c r="C28" s="127">
        <v>117168194.19000001</v>
      </c>
      <c r="D28" s="127" t="s">
        <v>25</v>
      </c>
      <c r="E28" s="127" t="s">
        <v>25</v>
      </c>
      <c r="F28" s="127" t="s">
        <v>25</v>
      </c>
      <c r="G28" s="127" t="s">
        <v>25</v>
      </c>
      <c r="H28" s="127" t="s">
        <v>25</v>
      </c>
      <c r="I28" s="127" t="s">
        <v>25</v>
      </c>
      <c r="J28" s="127" t="s">
        <v>25</v>
      </c>
      <c r="K28" s="127" t="s">
        <v>25</v>
      </c>
      <c r="L28" s="127" t="s">
        <v>25</v>
      </c>
      <c r="M28" s="127" t="s">
        <v>25</v>
      </c>
      <c r="N28" s="127" t="s">
        <v>25</v>
      </c>
      <c r="O28" s="127" t="s">
        <v>25</v>
      </c>
      <c r="P28" s="127" t="s">
        <v>25</v>
      </c>
      <c r="R28" s="68"/>
      <c r="S28" s="68"/>
      <c r="T28" s="70"/>
      <c r="U28" s="70"/>
    </row>
    <row r="29" spans="1:21" ht="15">
      <c r="A29" s="11" t="s">
        <v>247</v>
      </c>
      <c r="B29" s="18">
        <v>1000</v>
      </c>
      <c r="C29" s="127">
        <v>-854960.29</v>
      </c>
      <c r="D29" s="127" t="s">
        <v>25</v>
      </c>
      <c r="E29" s="127" t="s">
        <v>25</v>
      </c>
      <c r="F29" s="127" t="s">
        <v>25</v>
      </c>
      <c r="G29" s="127" t="s">
        <v>25</v>
      </c>
      <c r="H29" s="127" t="s">
        <v>25</v>
      </c>
      <c r="I29" s="127" t="s">
        <v>25</v>
      </c>
      <c r="J29" s="127" t="s">
        <v>25</v>
      </c>
      <c r="K29" s="127" t="s">
        <v>25</v>
      </c>
      <c r="L29" s="127" t="s">
        <v>25</v>
      </c>
      <c r="M29" s="127" t="s">
        <v>25</v>
      </c>
      <c r="N29" s="127" t="s">
        <v>25</v>
      </c>
      <c r="O29" s="127" t="s">
        <v>25</v>
      </c>
      <c r="P29" s="127" t="s">
        <v>25</v>
      </c>
      <c r="R29" s="68"/>
      <c r="S29" s="68"/>
      <c r="T29" s="70"/>
      <c r="U29" s="70"/>
    </row>
    <row r="30" spans="1:21" ht="15">
      <c r="A30" s="6" t="s">
        <v>305</v>
      </c>
      <c r="B30" s="18">
        <v>1000</v>
      </c>
      <c r="C30" s="127">
        <v>198002751.83000001</v>
      </c>
      <c r="D30" s="127" t="s">
        <v>25</v>
      </c>
      <c r="E30" s="127" t="s">
        <v>25</v>
      </c>
      <c r="F30" s="127" t="s">
        <v>25</v>
      </c>
      <c r="G30" s="127" t="s">
        <v>25</v>
      </c>
      <c r="H30" s="127" t="s">
        <v>25</v>
      </c>
      <c r="I30" s="127" t="s">
        <v>25</v>
      </c>
      <c r="J30" s="127" t="s">
        <v>25</v>
      </c>
      <c r="K30" s="127" t="s">
        <v>25</v>
      </c>
      <c r="L30" s="127" t="s">
        <v>25</v>
      </c>
      <c r="M30" s="127" t="s">
        <v>25</v>
      </c>
      <c r="N30" s="127" t="s">
        <v>25</v>
      </c>
      <c r="O30" s="127" t="s">
        <v>25</v>
      </c>
      <c r="P30" s="127" t="s">
        <v>25</v>
      </c>
      <c r="R30" s="68"/>
      <c r="S30" s="68"/>
      <c r="T30" s="70"/>
      <c r="U30" s="70"/>
    </row>
    <row r="31" spans="1:21" ht="15">
      <c r="A31" s="10" t="s">
        <v>199</v>
      </c>
      <c r="B31" s="18"/>
      <c r="C31" s="127"/>
      <c r="D31" s="127"/>
      <c r="E31" s="127"/>
      <c r="F31" s="127"/>
      <c r="G31" s="127"/>
      <c r="H31" s="127"/>
      <c r="I31" s="127"/>
      <c r="J31" s="127"/>
      <c r="K31" s="127"/>
      <c r="L31" s="127"/>
      <c r="M31" s="127"/>
      <c r="N31" s="127"/>
      <c r="O31" s="127"/>
      <c r="P31" s="127">
        <v>0</v>
      </c>
      <c r="R31" s="68"/>
      <c r="S31" s="68"/>
      <c r="T31" s="70"/>
      <c r="U31" s="70"/>
    </row>
    <row r="32" spans="1:21" ht="15">
      <c r="A32" s="17" t="s">
        <v>246</v>
      </c>
      <c r="B32" s="18">
        <v>1000</v>
      </c>
      <c r="C32" s="127">
        <v>22815821.159999996</v>
      </c>
      <c r="D32" s="127" t="s">
        <v>25</v>
      </c>
      <c r="E32" s="127" t="s">
        <v>25</v>
      </c>
      <c r="F32" s="127" t="s">
        <v>25</v>
      </c>
      <c r="G32" s="127" t="s">
        <v>25</v>
      </c>
      <c r="H32" s="127" t="s">
        <v>25</v>
      </c>
      <c r="I32" s="127" t="s">
        <v>25</v>
      </c>
      <c r="J32" s="127" t="s">
        <v>25</v>
      </c>
      <c r="K32" s="127" t="s">
        <v>25</v>
      </c>
      <c r="L32" s="127" t="s">
        <v>25</v>
      </c>
      <c r="M32" s="127" t="s">
        <v>25</v>
      </c>
      <c r="N32" s="127" t="s">
        <v>25</v>
      </c>
      <c r="O32" s="127" t="s">
        <v>25</v>
      </c>
      <c r="P32" s="127" t="s">
        <v>25</v>
      </c>
      <c r="R32" s="68"/>
      <c r="S32" s="68"/>
      <c r="T32" s="70"/>
      <c r="U32" s="70"/>
    </row>
    <row r="33" spans="1:21" ht="15">
      <c r="A33" s="10" t="s">
        <v>248</v>
      </c>
      <c r="B33" s="18">
        <v>1000</v>
      </c>
      <c r="C33" s="127">
        <v>152596732.85000002</v>
      </c>
      <c r="D33" s="127" t="s">
        <v>25</v>
      </c>
      <c r="E33" s="127" t="s">
        <v>25</v>
      </c>
      <c r="F33" s="127" t="s">
        <v>25</v>
      </c>
      <c r="G33" s="127" t="s">
        <v>25</v>
      </c>
      <c r="H33" s="127" t="s">
        <v>25</v>
      </c>
      <c r="I33" s="127" t="s">
        <v>25</v>
      </c>
      <c r="J33" s="127" t="s">
        <v>25</v>
      </c>
      <c r="K33" s="127" t="s">
        <v>25</v>
      </c>
      <c r="L33" s="127" t="s">
        <v>25</v>
      </c>
      <c r="M33" s="127" t="s">
        <v>25</v>
      </c>
      <c r="N33" s="127" t="s">
        <v>25</v>
      </c>
      <c r="O33" s="127" t="s">
        <v>25</v>
      </c>
      <c r="P33" s="127" t="s">
        <v>25</v>
      </c>
      <c r="R33" s="68"/>
      <c r="S33" s="68"/>
      <c r="T33" s="70"/>
      <c r="U33" s="70"/>
    </row>
    <row r="34" spans="1:21" ht="15">
      <c r="A34" s="10" t="s">
        <v>247</v>
      </c>
      <c r="B34" s="18">
        <v>1000</v>
      </c>
      <c r="C34" s="127">
        <v>-1208736.96</v>
      </c>
      <c r="D34" s="127" t="s">
        <v>25</v>
      </c>
      <c r="E34" s="127" t="s">
        <v>25</v>
      </c>
      <c r="F34" s="127" t="s">
        <v>25</v>
      </c>
      <c r="G34" s="127" t="s">
        <v>25</v>
      </c>
      <c r="H34" s="127" t="s">
        <v>25</v>
      </c>
      <c r="I34" s="127" t="s">
        <v>25</v>
      </c>
      <c r="J34" s="127" t="s">
        <v>25</v>
      </c>
      <c r="K34" s="127" t="s">
        <v>25</v>
      </c>
      <c r="L34" s="127" t="s">
        <v>25</v>
      </c>
      <c r="M34" s="127" t="s">
        <v>25</v>
      </c>
      <c r="N34" s="127" t="s">
        <v>25</v>
      </c>
      <c r="O34" s="127" t="s">
        <v>25</v>
      </c>
      <c r="P34" s="127" t="s">
        <v>25</v>
      </c>
      <c r="R34" s="68"/>
      <c r="S34" s="68"/>
      <c r="T34" s="70"/>
      <c r="U34" s="70"/>
    </row>
    <row r="35" spans="1:21" ht="15">
      <c r="A35" s="6" t="s">
        <v>306</v>
      </c>
      <c r="B35" s="18">
        <v>1000</v>
      </c>
      <c r="C35" s="127">
        <v>-2099862.5699999994</v>
      </c>
      <c r="D35" s="127" t="s">
        <v>25</v>
      </c>
      <c r="E35" s="127" t="s">
        <v>25</v>
      </c>
      <c r="F35" s="127" t="s">
        <v>25</v>
      </c>
      <c r="G35" s="127" t="s">
        <v>25</v>
      </c>
      <c r="H35" s="127" t="s">
        <v>25</v>
      </c>
      <c r="I35" s="127" t="s">
        <v>25</v>
      </c>
      <c r="J35" s="127" t="s">
        <v>25</v>
      </c>
      <c r="K35" s="127" t="s">
        <v>25</v>
      </c>
      <c r="L35" s="127" t="s">
        <v>25</v>
      </c>
      <c r="M35" s="127" t="s">
        <v>25</v>
      </c>
      <c r="N35" s="127" t="s">
        <v>25</v>
      </c>
      <c r="O35" s="127" t="s">
        <v>25</v>
      </c>
      <c r="P35" s="127" t="s">
        <v>25</v>
      </c>
      <c r="R35" s="68"/>
      <c r="S35" s="68"/>
      <c r="T35" s="70"/>
      <c r="U35" s="70"/>
    </row>
    <row r="36" spans="1:21" ht="15">
      <c r="A36" s="10" t="s">
        <v>199</v>
      </c>
      <c r="B36" s="18"/>
      <c r="C36" s="127"/>
      <c r="D36" s="127"/>
      <c r="E36" s="127"/>
      <c r="F36" s="127"/>
      <c r="G36" s="127"/>
      <c r="H36" s="127"/>
      <c r="I36" s="127"/>
      <c r="J36" s="127"/>
      <c r="K36" s="127"/>
      <c r="L36" s="127"/>
      <c r="M36" s="127"/>
      <c r="N36" s="127"/>
      <c r="O36" s="127"/>
      <c r="P36" s="127">
        <v>0</v>
      </c>
      <c r="R36" s="68"/>
      <c r="S36" s="68"/>
      <c r="T36" s="70"/>
      <c r="U36" s="70"/>
    </row>
    <row r="37" spans="1:21" ht="15">
      <c r="A37" s="10" t="s">
        <v>276</v>
      </c>
      <c r="B37" s="18">
        <v>1000</v>
      </c>
      <c r="C37" s="127">
        <v>-10499477.540000001</v>
      </c>
      <c r="D37" s="127" t="s">
        <v>25</v>
      </c>
      <c r="E37" s="127" t="s">
        <v>25</v>
      </c>
      <c r="F37" s="127" t="s">
        <v>25</v>
      </c>
      <c r="G37" s="127" t="s">
        <v>25</v>
      </c>
      <c r="H37" s="127" t="s">
        <v>25</v>
      </c>
      <c r="I37" s="127" t="s">
        <v>25</v>
      </c>
      <c r="J37" s="127" t="s">
        <v>25</v>
      </c>
      <c r="K37" s="127" t="s">
        <v>25</v>
      </c>
      <c r="L37" s="127" t="s">
        <v>25</v>
      </c>
      <c r="M37" s="127" t="s">
        <v>25</v>
      </c>
      <c r="N37" s="127" t="s">
        <v>25</v>
      </c>
      <c r="O37" s="127" t="s">
        <v>25</v>
      </c>
      <c r="P37" s="127" t="s">
        <v>25</v>
      </c>
      <c r="R37" s="68"/>
      <c r="S37" s="68"/>
      <c r="T37" s="70"/>
      <c r="U37" s="70"/>
    </row>
    <row r="38" spans="1:21" ht="15">
      <c r="A38" s="10" t="s">
        <v>249</v>
      </c>
      <c r="B38" s="7"/>
      <c r="C38" s="127"/>
      <c r="D38" s="127"/>
      <c r="E38" s="127"/>
      <c r="F38" s="127"/>
      <c r="G38" s="127"/>
      <c r="H38" s="127"/>
      <c r="I38" s="127"/>
      <c r="J38" s="127"/>
      <c r="K38" s="127"/>
      <c r="L38" s="127"/>
      <c r="M38" s="127"/>
      <c r="N38" s="127"/>
      <c r="O38" s="127">
        <v>0</v>
      </c>
      <c r="P38" s="127">
        <v>0</v>
      </c>
      <c r="R38" s="68"/>
      <c r="S38" s="68"/>
      <c r="T38" s="70"/>
      <c r="U38" s="70"/>
    </row>
    <row r="39" spans="1:21" ht="15">
      <c r="A39" s="15" t="s">
        <v>250</v>
      </c>
      <c r="B39" s="18">
        <v>1000</v>
      </c>
      <c r="C39" s="127">
        <v>8399614.9700000007</v>
      </c>
      <c r="D39" s="127" t="s">
        <v>25</v>
      </c>
      <c r="E39" s="127" t="s">
        <v>25</v>
      </c>
      <c r="F39" s="127" t="s">
        <v>25</v>
      </c>
      <c r="G39" s="127" t="s">
        <v>25</v>
      </c>
      <c r="H39" s="127" t="s">
        <v>25</v>
      </c>
      <c r="I39" s="127" t="s">
        <v>25</v>
      </c>
      <c r="J39" s="127" t="s">
        <v>25</v>
      </c>
      <c r="K39" s="127" t="s">
        <v>25</v>
      </c>
      <c r="L39" s="127" t="s">
        <v>25</v>
      </c>
      <c r="M39" s="127" t="s">
        <v>25</v>
      </c>
      <c r="N39" s="127" t="s">
        <v>25</v>
      </c>
      <c r="O39" s="127" t="s">
        <v>25</v>
      </c>
      <c r="P39" s="127" t="s">
        <v>25</v>
      </c>
      <c r="R39" s="68"/>
      <c r="S39" s="68"/>
      <c r="T39" s="70"/>
      <c r="U39" s="70"/>
    </row>
    <row r="40" spans="1:21" ht="75" customHeight="1">
      <c r="A40" s="190" t="s">
        <v>277</v>
      </c>
      <c r="B40" s="191"/>
      <c r="C40" s="191"/>
      <c r="D40" s="191"/>
      <c r="E40" s="191"/>
      <c r="F40" s="191"/>
      <c r="G40" s="191"/>
      <c r="H40" s="191"/>
      <c r="I40" s="191"/>
      <c r="J40" s="191"/>
      <c r="K40" s="191"/>
      <c r="L40" s="191"/>
      <c r="M40" s="191"/>
      <c r="N40" s="191"/>
      <c r="O40" s="191"/>
      <c r="P40" s="191"/>
      <c r="R40" s="68"/>
      <c r="S40" s="68"/>
      <c r="T40" s="70"/>
      <c r="U40" s="70"/>
    </row>
    <row r="41" spans="1:21" ht="15">
      <c r="A41" s="158" t="s">
        <v>21</v>
      </c>
      <c r="B41" s="159" t="s">
        <v>22</v>
      </c>
      <c r="C41" s="192">
        <v>2025</v>
      </c>
      <c r="D41" s="193"/>
      <c r="E41" s="193"/>
      <c r="F41" s="193"/>
      <c r="G41" s="193"/>
      <c r="H41" s="193"/>
      <c r="I41" s="193"/>
      <c r="J41" s="193"/>
      <c r="K41" s="193"/>
      <c r="L41" s="193"/>
      <c r="M41" s="193"/>
      <c r="N41" s="193"/>
      <c r="O41" s="193"/>
      <c r="P41" s="195"/>
      <c r="R41" s="68"/>
      <c r="S41" s="68"/>
      <c r="T41" s="70"/>
      <c r="U41" s="70"/>
    </row>
    <row r="42" spans="1:21" ht="15">
      <c r="A42" s="158"/>
      <c r="B42" s="159"/>
      <c r="C42" s="19" t="s">
        <v>8</v>
      </c>
      <c r="D42" s="19" t="s">
        <v>9</v>
      </c>
      <c r="E42" s="19" t="s">
        <v>1</v>
      </c>
      <c r="F42" s="19" t="s">
        <v>2</v>
      </c>
      <c r="G42" s="19" t="s">
        <v>3</v>
      </c>
      <c r="H42" s="19" t="s">
        <v>4</v>
      </c>
      <c r="I42" s="19" t="s">
        <v>5</v>
      </c>
      <c r="J42" s="19" t="s">
        <v>10</v>
      </c>
      <c r="K42" s="19" t="s">
        <v>11</v>
      </c>
      <c r="L42" s="19" t="s">
        <v>12</v>
      </c>
      <c r="M42" s="19" t="s">
        <v>13</v>
      </c>
      <c r="N42" s="19" t="s">
        <v>14</v>
      </c>
      <c r="O42" s="19" t="s">
        <v>6</v>
      </c>
      <c r="P42" s="19" t="s">
        <v>20</v>
      </c>
      <c r="R42" s="68"/>
      <c r="S42" s="68"/>
      <c r="T42" s="70"/>
      <c r="U42" s="70"/>
    </row>
    <row r="43" spans="1:21" ht="15">
      <c r="A43" s="8" t="s">
        <v>251</v>
      </c>
      <c r="C43" s="123"/>
      <c r="D43" s="123"/>
      <c r="E43" s="123"/>
      <c r="F43" s="123"/>
      <c r="G43" s="123"/>
      <c r="H43" s="123"/>
      <c r="I43" s="123"/>
      <c r="J43" s="123"/>
      <c r="K43" s="123"/>
      <c r="L43" s="123"/>
      <c r="M43" s="123"/>
      <c r="N43" s="123"/>
      <c r="O43" s="123"/>
      <c r="P43" s="123"/>
      <c r="R43" s="68"/>
      <c r="S43" s="68"/>
      <c r="T43" s="70"/>
      <c r="U43" s="70"/>
    </row>
    <row r="44" spans="1:21" ht="15">
      <c r="A44" s="131" t="s">
        <v>302</v>
      </c>
      <c r="B44" s="18"/>
      <c r="C44" s="129"/>
      <c r="D44" s="129"/>
      <c r="E44" s="129"/>
      <c r="F44" s="129"/>
      <c r="G44" s="129"/>
      <c r="H44" s="129"/>
      <c r="I44" s="129"/>
      <c r="J44" s="129"/>
      <c r="K44" s="129"/>
      <c r="L44" s="129"/>
      <c r="M44" s="129"/>
      <c r="N44" s="129"/>
      <c r="O44" s="129"/>
      <c r="P44" s="129"/>
      <c r="R44" s="68"/>
      <c r="S44" s="68"/>
      <c r="T44" s="70"/>
      <c r="U44" s="70"/>
    </row>
    <row r="45" spans="1:21" ht="15">
      <c r="A45" s="11" t="s">
        <v>274</v>
      </c>
      <c r="B45" s="18">
        <v>1000</v>
      </c>
      <c r="C45" s="127">
        <v>291567739.90000004</v>
      </c>
      <c r="D45" s="127">
        <v>217544388.64999998</v>
      </c>
      <c r="E45" s="127">
        <v>386466019.00999999</v>
      </c>
      <c r="F45" s="127">
        <v>230791813.03000003</v>
      </c>
      <c r="G45" s="127">
        <v>256629028.13</v>
      </c>
      <c r="H45" s="127">
        <v>450728687.66000003</v>
      </c>
      <c r="I45" s="127">
        <v>283482360.56</v>
      </c>
      <c r="J45" s="127">
        <v>246731568.75999999</v>
      </c>
      <c r="K45" s="127">
        <v>391719678.23000002</v>
      </c>
      <c r="L45" s="127">
        <v>218839392.24000001</v>
      </c>
      <c r="M45" s="127">
        <v>239476966.34999999</v>
      </c>
      <c r="N45" s="127">
        <v>591844963.75</v>
      </c>
      <c r="O45" s="127">
        <v>3805822606.2700005</v>
      </c>
      <c r="P45" s="127">
        <v>317151883.85583335</v>
      </c>
      <c r="R45" s="68"/>
      <c r="S45" s="68"/>
      <c r="T45" s="70"/>
      <c r="U45" s="70"/>
    </row>
    <row r="46" spans="1:21" ht="15">
      <c r="A46" s="13" t="s">
        <v>199</v>
      </c>
      <c r="B46" s="18"/>
      <c r="C46" s="127"/>
      <c r="D46" s="127"/>
      <c r="E46" s="127"/>
      <c r="F46" s="127"/>
      <c r="G46" s="127"/>
      <c r="H46" s="127"/>
      <c r="I46" s="127"/>
      <c r="J46" s="256"/>
      <c r="K46" s="127"/>
      <c r="L46" s="127"/>
      <c r="M46" s="127"/>
      <c r="N46" s="127"/>
      <c r="O46" s="127">
        <v>0</v>
      </c>
      <c r="P46" s="127">
        <v>0</v>
      </c>
      <c r="R46" s="68"/>
      <c r="S46" s="68"/>
      <c r="T46" s="70"/>
      <c r="U46" s="70"/>
    </row>
    <row r="47" spans="1:21" ht="15">
      <c r="A47" s="13" t="s">
        <v>275</v>
      </c>
      <c r="B47" s="18">
        <v>1000</v>
      </c>
      <c r="C47" s="127">
        <v>218764319.33000001</v>
      </c>
      <c r="D47" s="127">
        <v>195878469.78999999</v>
      </c>
      <c r="E47" s="127">
        <v>187457597.28999999</v>
      </c>
      <c r="F47" s="127">
        <v>216947671.02000001</v>
      </c>
      <c r="G47" s="127">
        <v>229908510.37999997</v>
      </c>
      <c r="H47" s="127">
        <v>206619080.66</v>
      </c>
      <c r="I47" s="127">
        <v>230010082.25999999</v>
      </c>
      <c r="J47" s="127">
        <v>216589312.30000001</v>
      </c>
      <c r="K47" s="127">
        <v>196312536.18000001</v>
      </c>
      <c r="L47" s="127">
        <v>202987353.41</v>
      </c>
      <c r="M47" s="127">
        <v>203666582.81</v>
      </c>
      <c r="N47" s="127">
        <v>303578824.46999997</v>
      </c>
      <c r="O47" s="127">
        <v>2608720339.9000001</v>
      </c>
      <c r="P47" s="127">
        <v>217393361.65833333</v>
      </c>
      <c r="R47" s="68"/>
      <c r="S47" s="68"/>
      <c r="T47" s="70"/>
      <c r="U47" s="70"/>
    </row>
    <row r="48" spans="1:21" ht="15">
      <c r="A48" s="13" t="s">
        <v>232</v>
      </c>
      <c r="B48" s="18">
        <v>1000</v>
      </c>
      <c r="C48" s="127">
        <v>7154124</v>
      </c>
      <c r="D48" s="127">
        <v>48092.34</v>
      </c>
      <c r="E48" s="127">
        <v>118194526.45</v>
      </c>
      <c r="F48" s="127">
        <v>6264510.6200000001</v>
      </c>
      <c r="G48" s="127">
        <v>3168673.99</v>
      </c>
      <c r="H48" s="127">
        <v>126896256.76000001</v>
      </c>
      <c r="I48" s="127">
        <v>915213.1</v>
      </c>
      <c r="J48" s="127">
        <v>-8503275.0600000005</v>
      </c>
      <c r="K48" s="127">
        <v>106433487.76000001</v>
      </c>
      <c r="L48" s="127">
        <v>-1320859.48</v>
      </c>
      <c r="M48" s="127">
        <v>11619825.470000001</v>
      </c>
      <c r="N48" s="127">
        <v>158825489.74000001</v>
      </c>
      <c r="O48" s="127">
        <v>529696065.69</v>
      </c>
      <c r="P48" s="127">
        <v>44141338.807499997</v>
      </c>
      <c r="R48" s="68"/>
      <c r="S48" s="68"/>
      <c r="T48" s="70"/>
      <c r="U48" s="70"/>
    </row>
    <row r="49" spans="1:21" ht="15">
      <c r="A49" s="13" t="s">
        <v>233</v>
      </c>
      <c r="B49" s="18">
        <v>1000</v>
      </c>
      <c r="C49" s="127">
        <v>16879539.739999998</v>
      </c>
      <c r="D49" s="127">
        <v>3892191.6</v>
      </c>
      <c r="E49" s="127">
        <v>11512385.18</v>
      </c>
      <c r="F49" s="127">
        <v>4699993.5</v>
      </c>
      <c r="G49" s="127">
        <v>13523768.529999999</v>
      </c>
      <c r="H49" s="127">
        <v>38099514.909999996</v>
      </c>
      <c r="I49" s="127">
        <v>26454917.699999999</v>
      </c>
      <c r="J49" s="127">
        <v>14445533.880000001</v>
      </c>
      <c r="K49" s="127">
        <v>8661100.4199999999</v>
      </c>
      <c r="L49" s="127">
        <v>8514551.4000000004</v>
      </c>
      <c r="M49" s="127">
        <v>26088074.25</v>
      </c>
      <c r="N49" s="127">
        <v>30194352.440000001</v>
      </c>
      <c r="O49" s="127">
        <v>202965923.55000001</v>
      </c>
      <c r="P49" s="127">
        <v>16913826.962500002</v>
      </c>
      <c r="R49" s="68"/>
      <c r="S49" s="68"/>
      <c r="T49" s="70"/>
      <c r="U49" s="70"/>
    </row>
    <row r="50" spans="1:21" ht="15">
      <c r="A50" s="13" t="s">
        <v>234</v>
      </c>
      <c r="B50" s="18">
        <v>1000</v>
      </c>
      <c r="C50" s="127">
        <v>8094423</v>
      </c>
      <c r="D50" s="127">
        <v>2095974</v>
      </c>
      <c r="E50" s="127">
        <v>2583996.08</v>
      </c>
      <c r="F50" s="127">
        <v>4020547.36</v>
      </c>
      <c r="G50" s="127">
        <v>2522238.02</v>
      </c>
      <c r="H50" s="127">
        <v>1056310.3799999999</v>
      </c>
      <c r="I50" s="127">
        <v>2811858.74</v>
      </c>
      <c r="J50" s="127">
        <v>2843765.47</v>
      </c>
      <c r="K50" s="127">
        <v>2712049</v>
      </c>
      <c r="L50" s="127">
        <v>3083837.18</v>
      </c>
      <c r="M50" s="127">
        <v>4605166.91</v>
      </c>
      <c r="N50" s="127">
        <v>1922735.76</v>
      </c>
      <c r="O50" s="127">
        <v>38352901.899999999</v>
      </c>
      <c r="P50" s="127">
        <v>3196075.1583333332</v>
      </c>
      <c r="R50" s="68"/>
      <c r="S50" s="68"/>
      <c r="T50" s="70"/>
      <c r="U50" s="70"/>
    </row>
    <row r="51" spans="1:21" ht="15">
      <c r="A51" s="13" t="s">
        <v>235</v>
      </c>
      <c r="B51" s="18">
        <v>1000</v>
      </c>
      <c r="C51" s="127">
        <v>40675333.829999998</v>
      </c>
      <c r="D51" s="127">
        <v>15629660.92</v>
      </c>
      <c r="E51" s="127">
        <v>66717514.009999998</v>
      </c>
      <c r="F51" s="127">
        <v>-1140909.47</v>
      </c>
      <c r="G51" s="127">
        <v>7505837.21</v>
      </c>
      <c r="H51" s="127">
        <v>78057524.950000003</v>
      </c>
      <c r="I51" s="127">
        <v>23290288.760000002</v>
      </c>
      <c r="J51" s="127">
        <v>21356232.170000002</v>
      </c>
      <c r="K51" s="127">
        <v>77600504.870000005</v>
      </c>
      <c r="L51" s="127">
        <v>5574509.7300000004</v>
      </c>
      <c r="M51" s="127">
        <v>-6502683.0899999999</v>
      </c>
      <c r="N51" s="127">
        <v>97323561.340000004</v>
      </c>
      <c r="O51" s="127">
        <v>426087375.23000002</v>
      </c>
      <c r="P51" s="127">
        <v>35507281.269166671</v>
      </c>
      <c r="R51" s="68"/>
      <c r="S51" s="68"/>
      <c r="T51" s="70"/>
      <c r="U51" s="70"/>
    </row>
    <row r="52" spans="1:21" ht="15">
      <c r="A52" s="11" t="s">
        <v>303</v>
      </c>
      <c r="B52" s="18"/>
      <c r="C52" s="127"/>
      <c r="D52" s="127"/>
      <c r="E52" s="127"/>
      <c r="F52" s="127"/>
      <c r="G52" s="127"/>
      <c r="H52" s="127"/>
      <c r="I52" s="127"/>
      <c r="J52" s="127"/>
      <c r="K52" s="127"/>
      <c r="L52" s="127"/>
      <c r="M52" s="127"/>
      <c r="N52" s="127"/>
      <c r="O52" s="127">
        <v>0</v>
      </c>
      <c r="P52" s="127">
        <v>0</v>
      </c>
      <c r="R52" s="68"/>
      <c r="S52" s="68"/>
      <c r="T52" s="70"/>
      <c r="U52" s="70"/>
    </row>
    <row r="53" spans="1:21" ht="15">
      <c r="A53" s="13" t="s">
        <v>236</v>
      </c>
      <c r="B53" s="18">
        <v>1000</v>
      </c>
      <c r="C53" s="127">
        <v>223529739.05000001</v>
      </c>
      <c r="D53" s="127">
        <v>356949729.67000002</v>
      </c>
      <c r="E53" s="127">
        <v>129696221.95</v>
      </c>
      <c r="F53" s="127">
        <v>167508137.88</v>
      </c>
      <c r="G53" s="127">
        <v>221390335.92999998</v>
      </c>
      <c r="H53" s="127">
        <v>154867385.13</v>
      </c>
      <c r="I53" s="127">
        <v>179491813.41000003</v>
      </c>
      <c r="J53" s="127">
        <v>181616277.84</v>
      </c>
      <c r="K53" s="127">
        <v>214480539.44</v>
      </c>
      <c r="L53" s="127">
        <v>193419333.26000002</v>
      </c>
      <c r="M53" s="127">
        <v>213954883.79999998</v>
      </c>
      <c r="N53" s="127">
        <v>223240059.38999999</v>
      </c>
      <c r="O53" s="127">
        <v>2460144456.75</v>
      </c>
      <c r="P53" s="127">
        <v>205012038.0625</v>
      </c>
      <c r="R53" s="68"/>
      <c r="S53" s="68"/>
      <c r="T53" s="70"/>
      <c r="U53" s="70"/>
    </row>
    <row r="54" spans="1:21" ht="15">
      <c r="A54" s="8" t="s">
        <v>237</v>
      </c>
      <c r="B54" s="18">
        <v>1000</v>
      </c>
      <c r="C54" s="127">
        <v>22175053.57</v>
      </c>
      <c r="D54" s="127">
        <v>15909371.41</v>
      </c>
      <c r="E54" s="127">
        <v>19701354.649999999</v>
      </c>
      <c r="F54" s="127">
        <v>14916496.619999999</v>
      </c>
      <c r="G54" s="127">
        <v>25762060.539999995</v>
      </c>
      <c r="H54" s="127">
        <v>19130550.099999998</v>
      </c>
      <c r="I54" s="127">
        <v>20402071.560000002</v>
      </c>
      <c r="J54" s="127">
        <v>23702265.309999999</v>
      </c>
      <c r="K54" s="127">
        <v>17730899.919999998</v>
      </c>
      <c r="L54" s="127">
        <v>28470833.919999998</v>
      </c>
      <c r="M54" s="127">
        <v>17446585.940000001</v>
      </c>
      <c r="N54" s="127">
        <v>25064186.32</v>
      </c>
      <c r="O54" s="127">
        <v>250411729.86000001</v>
      </c>
      <c r="P54" s="127">
        <v>20867644.155000001</v>
      </c>
      <c r="R54" s="68"/>
      <c r="S54" s="68"/>
      <c r="T54" s="70"/>
      <c r="U54" s="70"/>
    </row>
    <row r="55" spans="1:21" ht="15">
      <c r="A55" s="11" t="s">
        <v>238</v>
      </c>
      <c r="B55" s="18"/>
      <c r="C55" s="127"/>
      <c r="D55" s="127"/>
      <c r="E55" s="127"/>
      <c r="F55" s="127"/>
      <c r="G55" s="127"/>
      <c r="H55" s="127"/>
      <c r="I55" s="127"/>
      <c r="J55" s="127"/>
      <c r="K55" s="127"/>
      <c r="L55" s="127"/>
      <c r="M55" s="127"/>
      <c r="N55" s="127"/>
      <c r="O55" s="127">
        <v>0</v>
      </c>
      <c r="P55" s="127">
        <v>0</v>
      </c>
      <c r="R55" s="68"/>
      <c r="S55" s="68"/>
      <c r="T55" s="70"/>
      <c r="U55" s="70"/>
    </row>
    <row r="56" spans="1:21" ht="15">
      <c r="A56" s="11" t="s">
        <v>239</v>
      </c>
      <c r="B56" s="18">
        <v>1000</v>
      </c>
      <c r="C56" s="127">
        <v>1657234.3</v>
      </c>
      <c r="D56" s="127">
        <v>797745.33</v>
      </c>
      <c r="E56" s="127">
        <v>1588226.77</v>
      </c>
      <c r="F56" s="127">
        <v>1366541.85</v>
      </c>
      <c r="G56" s="127">
        <v>2024259.49</v>
      </c>
      <c r="H56" s="127">
        <v>1911363.81</v>
      </c>
      <c r="I56" s="127">
        <v>1990269.44</v>
      </c>
      <c r="J56" s="127">
        <v>1773791.66</v>
      </c>
      <c r="K56" s="127">
        <v>1374873.28</v>
      </c>
      <c r="L56" s="127">
        <v>1692993.72</v>
      </c>
      <c r="M56" s="127">
        <v>1206635.1000000001</v>
      </c>
      <c r="N56" s="127">
        <v>1136937.75</v>
      </c>
      <c r="O56" s="127">
        <v>18520872.5</v>
      </c>
      <c r="P56" s="127">
        <v>1543406.0416666667</v>
      </c>
      <c r="R56" s="68"/>
      <c r="S56" s="68"/>
      <c r="T56" s="70"/>
      <c r="U56" s="70"/>
    </row>
    <row r="57" spans="1:21" ht="15">
      <c r="A57" s="8" t="s">
        <v>291</v>
      </c>
      <c r="B57" s="18">
        <v>1000</v>
      </c>
      <c r="C57" s="127">
        <v>47220627.030000001</v>
      </c>
      <c r="D57" s="127">
        <v>185290779.40000001</v>
      </c>
      <c r="E57" s="127">
        <v>17398076.400000002</v>
      </c>
      <c r="F57" s="127">
        <v>23494128.93</v>
      </c>
      <c r="G57" s="127">
        <v>184785493.78999999</v>
      </c>
      <c r="H57" s="127">
        <v>15117576.299999999</v>
      </c>
      <c r="I57" s="127">
        <v>39577538.82</v>
      </c>
      <c r="J57" s="127">
        <v>212165162.92000002</v>
      </c>
      <c r="K57" s="127">
        <v>14822500.059999999</v>
      </c>
      <c r="L57" s="127">
        <v>17590466.700000003</v>
      </c>
      <c r="M57" s="127">
        <v>216061607.61999997</v>
      </c>
      <c r="N57" s="127">
        <v>16662926.920000002</v>
      </c>
      <c r="O57" s="127">
        <v>991004216.97000003</v>
      </c>
      <c r="P57" s="127">
        <v>82583684.747500002</v>
      </c>
      <c r="R57" s="68"/>
      <c r="S57" s="68"/>
      <c r="T57" s="70"/>
      <c r="U57" s="70"/>
    </row>
    <row r="58" spans="1:21" ht="15">
      <c r="A58" s="11" t="s">
        <v>238</v>
      </c>
      <c r="B58" s="18"/>
      <c r="C58" s="127"/>
      <c r="D58" s="127"/>
      <c r="E58" s="127"/>
      <c r="F58" s="127"/>
      <c r="G58" s="127"/>
      <c r="H58" s="127"/>
      <c r="I58" s="127"/>
      <c r="J58" s="127"/>
      <c r="K58" s="127"/>
      <c r="L58" s="127"/>
      <c r="M58" s="127"/>
      <c r="N58" s="127"/>
      <c r="O58" s="127"/>
      <c r="P58" s="127">
        <v>0</v>
      </c>
      <c r="R58" s="68"/>
      <c r="S58" s="68"/>
      <c r="T58" s="70"/>
      <c r="U58" s="70"/>
    </row>
    <row r="59" spans="1:21" ht="15">
      <c r="A59" s="11" t="s">
        <v>240</v>
      </c>
      <c r="B59" s="18">
        <v>1000</v>
      </c>
      <c r="C59" s="127">
        <v>989.18000000000006</v>
      </c>
      <c r="D59" s="127">
        <v>5147.3999999999996</v>
      </c>
      <c r="E59" s="127">
        <v>896.23</v>
      </c>
      <c r="F59" s="127">
        <v>682.2</v>
      </c>
      <c r="G59" s="127">
        <v>4188.6899999999996</v>
      </c>
      <c r="H59" s="127">
        <v>1301.53</v>
      </c>
      <c r="I59" s="127">
        <v>1365.41</v>
      </c>
      <c r="J59" s="127">
        <v>5697.13</v>
      </c>
      <c r="K59" s="127">
        <v>25.430000000000007</v>
      </c>
      <c r="L59" s="127">
        <v>746.2299999999999</v>
      </c>
      <c r="M59" s="127">
        <v>5133.0600000000004</v>
      </c>
      <c r="N59" s="127"/>
      <c r="O59" s="127">
        <v>31377.33</v>
      </c>
      <c r="P59" s="127">
        <v>2614.7775000000001</v>
      </c>
      <c r="R59" s="68"/>
      <c r="S59" s="68"/>
      <c r="T59" s="70"/>
      <c r="U59" s="70"/>
    </row>
    <row r="60" spans="1:21" ht="15">
      <c r="A60" s="11" t="s">
        <v>241</v>
      </c>
      <c r="B60" s="18">
        <v>1000</v>
      </c>
      <c r="C60" s="127">
        <v>1538345.78</v>
      </c>
      <c r="D60" s="127">
        <v>43174471.130000003</v>
      </c>
      <c r="E60" s="127">
        <v>1691921.22</v>
      </c>
      <c r="F60" s="127">
        <v>1635911.01</v>
      </c>
      <c r="G60" s="127">
        <v>44369604.039999999</v>
      </c>
      <c r="H60" s="127">
        <v>4709666.59</v>
      </c>
      <c r="I60" s="127">
        <v>15702295.729999999</v>
      </c>
      <c r="J60" s="127">
        <v>45118052.18</v>
      </c>
      <c r="K60" s="127">
        <v>2002975.9700000002</v>
      </c>
      <c r="L60" s="127">
        <v>1197261.7</v>
      </c>
      <c r="M60" s="127">
        <v>44560156.530000001</v>
      </c>
      <c r="N60" s="127">
        <v>1224638.3999999999</v>
      </c>
      <c r="O60" s="127">
        <v>208545341.42000002</v>
      </c>
      <c r="P60" s="127">
        <v>17378778.451666668</v>
      </c>
      <c r="R60" s="68"/>
      <c r="S60" s="68"/>
      <c r="T60" s="70"/>
      <c r="U60" s="70"/>
    </row>
    <row r="61" spans="1:21" ht="15">
      <c r="A61" s="11" t="s">
        <v>242</v>
      </c>
      <c r="B61" s="255"/>
      <c r="C61" s="127"/>
      <c r="D61" s="127"/>
      <c r="E61" s="127"/>
      <c r="F61" s="127"/>
      <c r="G61" s="127"/>
      <c r="H61" s="127"/>
      <c r="I61" s="127"/>
      <c r="J61" s="256"/>
      <c r="K61" s="127"/>
      <c r="L61" s="127"/>
      <c r="M61" s="127"/>
      <c r="N61" s="127"/>
      <c r="O61" s="127"/>
      <c r="P61" s="127">
        <v>0</v>
      </c>
      <c r="R61" s="68"/>
      <c r="S61" s="68"/>
      <c r="T61" s="70"/>
      <c r="U61" s="70"/>
    </row>
    <row r="62" spans="1:21" ht="15">
      <c r="A62" s="13" t="s">
        <v>243</v>
      </c>
      <c r="B62" s="18">
        <v>1000</v>
      </c>
      <c r="C62" s="127">
        <v>45711469.969999999</v>
      </c>
      <c r="D62" s="127">
        <v>150831306</v>
      </c>
      <c r="E62" s="127">
        <v>15216822.310000001</v>
      </c>
      <c r="F62" s="127">
        <v>21792679.5</v>
      </c>
      <c r="G62" s="127">
        <v>150731942.20000002</v>
      </c>
      <c r="H62" s="127">
        <v>10239431.939999999</v>
      </c>
      <c r="I62" s="127">
        <v>24869485.359999999</v>
      </c>
      <c r="J62" s="127">
        <v>179912706.17000002</v>
      </c>
      <c r="K62" s="127">
        <v>9181256.7599999998</v>
      </c>
      <c r="L62" s="127">
        <v>16183318.860000001</v>
      </c>
      <c r="M62" s="127">
        <v>182754169.60999998</v>
      </c>
      <c r="N62" s="127">
        <v>15385272</v>
      </c>
      <c r="O62" s="127">
        <v>821547861.23000002</v>
      </c>
      <c r="P62" s="127">
        <v>68462321.769166663</v>
      </c>
      <c r="R62" s="68"/>
      <c r="S62" s="68"/>
      <c r="T62" s="70"/>
      <c r="U62" s="70"/>
    </row>
    <row r="63" spans="1:21" ht="15">
      <c r="A63" s="8" t="s">
        <v>244</v>
      </c>
      <c r="B63" s="18">
        <v>1000</v>
      </c>
      <c r="C63" s="127">
        <v>3447868.7</v>
      </c>
      <c r="D63" s="127">
        <v>2756149.88</v>
      </c>
      <c r="E63" s="127">
        <v>1646238.34</v>
      </c>
      <c r="F63" s="127">
        <v>1722994.8599999999</v>
      </c>
      <c r="G63" s="127">
        <v>1148493.6000000001</v>
      </c>
      <c r="H63" s="127">
        <v>946263.40999999992</v>
      </c>
      <c r="I63" s="127">
        <v>896635.77</v>
      </c>
      <c r="J63" s="127">
        <v>817717.69</v>
      </c>
      <c r="K63" s="127">
        <v>4336815.8</v>
      </c>
      <c r="L63" s="127">
        <v>1440479.3599999999</v>
      </c>
      <c r="M63" s="127">
        <v>2647356.98</v>
      </c>
      <c r="N63" s="127">
        <v>1223605.1300000001</v>
      </c>
      <c r="O63" s="127">
        <v>23388713.289999999</v>
      </c>
      <c r="P63" s="127">
        <v>1949059.4408333332</v>
      </c>
      <c r="R63" s="68"/>
      <c r="S63" s="68"/>
      <c r="T63" s="70"/>
      <c r="U63" s="70"/>
    </row>
    <row r="64" spans="1:21" ht="15">
      <c r="A64" s="16" t="s">
        <v>252</v>
      </c>
      <c r="B64" s="30"/>
      <c r="C64" s="256"/>
      <c r="D64" s="256"/>
      <c r="E64" s="127"/>
      <c r="F64" s="127"/>
      <c r="G64" s="127"/>
      <c r="H64" s="127"/>
      <c r="I64" s="127"/>
      <c r="J64" s="127"/>
      <c r="K64" s="127"/>
      <c r="L64" s="127"/>
      <c r="M64" s="127"/>
      <c r="N64" s="127"/>
      <c r="O64" s="127"/>
      <c r="P64" s="127"/>
      <c r="R64" s="68"/>
      <c r="S64" s="68"/>
      <c r="T64" s="70"/>
      <c r="U64" s="70"/>
    </row>
    <row r="65" spans="1:21" ht="15">
      <c r="A65" s="16" t="s">
        <v>245</v>
      </c>
      <c r="B65" s="30"/>
      <c r="C65" s="222"/>
      <c r="D65" s="222"/>
      <c r="E65" s="127"/>
      <c r="F65" s="127"/>
      <c r="G65" s="127"/>
      <c r="H65" s="127"/>
      <c r="I65" s="127"/>
      <c r="J65" s="127"/>
      <c r="K65" s="127"/>
      <c r="L65" s="127"/>
      <c r="M65" s="127"/>
      <c r="N65" s="127"/>
      <c r="O65" s="127"/>
      <c r="P65" s="127"/>
      <c r="R65" s="68"/>
      <c r="S65" s="68"/>
      <c r="T65" s="70"/>
      <c r="U65" s="70"/>
    </row>
    <row r="66" spans="1:21" ht="15">
      <c r="A66" s="16" t="s">
        <v>304</v>
      </c>
      <c r="B66" s="18"/>
      <c r="C66" s="128"/>
      <c r="D66" s="128"/>
      <c r="E66" s="127"/>
      <c r="F66" s="127"/>
      <c r="G66" s="127"/>
      <c r="H66" s="127"/>
      <c r="I66" s="127"/>
      <c r="J66" s="127"/>
      <c r="K66" s="127"/>
      <c r="L66" s="127"/>
      <c r="M66" s="127"/>
      <c r="N66" s="127"/>
      <c r="O66" s="127"/>
      <c r="P66" s="127"/>
      <c r="R66" s="68"/>
      <c r="S66" s="68"/>
      <c r="T66" s="70"/>
      <c r="U66" s="70"/>
    </row>
    <row r="67" spans="1:21" ht="15">
      <c r="A67" s="11" t="s">
        <v>246</v>
      </c>
      <c r="B67" s="18">
        <v>1000</v>
      </c>
      <c r="C67" s="127">
        <v>128255433.94</v>
      </c>
      <c r="D67" s="127">
        <v>103008598.35999998</v>
      </c>
      <c r="E67" s="127">
        <v>179414750.06</v>
      </c>
      <c r="F67" s="127">
        <v>107645146.55999999</v>
      </c>
      <c r="G67" s="127">
        <v>121776559.73</v>
      </c>
      <c r="H67" s="127">
        <v>209512802.96999997</v>
      </c>
      <c r="I67" s="127">
        <v>133520353.81999998</v>
      </c>
      <c r="J67" s="127">
        <v>116723981.45999999</v>
      </c>
      <c r="K67" s="127">
        <v>182005768.06999999</v>
      </c>
      <c r="L67" s="127">
        <v>103258609</v>
      </c>
      <c r="M67" s="127">
        <v>112364440.73</v>
      </c>
      <c r="N67" s="127">
        <v>279645157.90000004</v>
      </c>
      <c r="O67" s="127">
        <v>1777131602.5999999</v>
      </c>
      <c r="P67" s="127">
        <v>148094300.21666667</v>
      </c>
      <c r="R67" s="68"/>
      <c r="S67" s="68"/>
      <c r="T67" s="70"/>
      <c r="U67" s="70"/>
    </row>
    <row r="68" spans="1:21" ht="15">
      <c r="A68" s="11" t="s">
        <v>247</v>
      </c>
      <c r="B68" s="18">
        <v>1000</v>
      </c>
      <c r="C68" s="127">
        <v>1440905.04</v>
      </c>
      <c r="D68" s="127">
        <v>4754465.08</v>
      </c>
      <c r="E68" s="127">
        <v>479660.69</v>
      </c>
      <c r="F68" s="127">
        <v>686943.14</v>
      </c>
      <c r="G68" s="127">
        <v>4751332.9800000004</v>
      </c>
      <c r="H68" s="127">
        <v>322764.7</v>
      </c>
      <c r="I68" s="127">
        <v>744149</v>
      </c>
      <c r="J68" s="127">
        <v>5671161.3600000003</v>
      </c>
      <c r="K68" s="127">
        <v>289409.17</v>
      </c>
      <c r="L68" s="127">
        <v>510126.34</v>
      </c>
      <c r="M68" s="127">
        <v>5760729.2699999996</v>
      </c>
      <c r="N68" s="127">
        <v>484970.52</v>
      </c>
      <c r="O68" s="127">
        <v>25896617.289999999</v>
      </c>
      <c r="P68" s="127">
        <v>2158051.4408333334</v>
      </c>
      <c r="R68" s="68"/>
      <c r="S68" s="68"/>
      <c r="T68" s="70"/>
      <c r="U68" s="70"/>
    </row>
    <row r="69" spans="1:21" ht="15">
      <c r="A69" s="6" t="s">
        <v>305</v>
      </c>
      <c r="B69" s="18">
        <v>1000</v>
      </c>
      <c r="C69" s="127">
        <v>214057497.97999999</v>
      </c>
      <c r="D69" s="127">
        <v>302074671.11000001</v>
      </c>
      <c r="E69" s="127">
        <v>194696289.53999999</v>
      </c>
      <c r="F69" s="127">
        <v>161293639.08000001</v>
      </c>
      <c r="G69" s="127">
        <v>263163951.25</v>
      </c>
      <c r="H69" s="127">
        <v>224959719.12</v>
      </c>
      <c r="I69" s="127">
        <v>161182160.43000001</v>
      </c>
      <c r="J69" s="127">
        <v>244541462.44</v>
      </c>
      <c r="K69" s="127">
        <v>297598712.77999997</v>
      </c>
      <c r="L69" s="127">
        <v>144073271.81999999</v>
      </c>
      <c r="M69" s="127">
        <v>255423184.58000001</v>
      </c>
      <c r="N69" s="127">
        <v>377618985.56</v>
      </c>
      <c r="O69" s="127">
        <v>2840683545.6900001</v>
      </c>
      <c r="P69" s="127">
        <v>236723628.8075</v>
      </c>
      <c r="R69" s="68"/>
      <c r="S69" s="68"/>
      <c r="T69" s="70"/>
      <c r="U69" s="70"/>
    </row>
    <row r="70" spans="1:21" ht="15">
      <c r="A70" s="10" t="s">
        <v>199</v>
      </c>
      <c r="B70" s="18"/>
      <c r="C70" s="127"/>
      <c r="D70" s="127"/>
      <c r="E70" s="127"/>
      <c r="F70" s="127"/>
      <c r="G70" s="127"/>
      <c r="H70" s="127"/>
      <c r="I70" s="127"/>
      <c r="J70" s="127"/>
      <c r="K70" s="127"/>
      <c r="L70" s="127"/>
      <c r="M70" s="127"/>
      <c r="N70" s="127"/>
      <c r="O70" s="127"/>
      <c r="P70" s="127">
        <v>0</v>
      </c>
      <c r="R70" s="68"/>
      <c r="S70" s="68"/>
      <c r="T70" s="70"/>
      <c r="U70" s="70"/>
    </row>
    <row r="71" spans="1:21" ht="15">
      <c r="A71" s="17" t="s">
        <v>246</v>
      </c>
      <c r="B71" s="18">
        <v>1000</v>
      </c>
      <c r="C71" s="127">
        <v>67329985.36999999</v>
      </c>
      <c r="D71" s="127">
        <v>95872202.879999995</v>
      </c>
      <c r="E71" s="127">
        <v>164721192.84999999</v>
      </c>
      <c r="F71" s="127">
        <v>45758196.150000006</v>
      </c>
      <c r="G71" s="127">
        <v>109556803.33000001</v>
      </c>
      <c r="H71" s="127">
        <v>197636514</v>
      </c>
      <c r="I71" s="127">
        <v>36320375.350000009</v>
      </c>
      <c r="J71" s="127">
        <v>107986251.42000002</v>
      </c>
      <c r="K71" s="127">
        <v>172812037.15999994</v>
      </c>
      <c r="L71" s="127">
        <v>5136467.3199999928</v>
      </c>
      <c r="M71" s="127">
        <v>111240803.83000003</v>
      </c>
      <c r="N71" s="127">
        <v>261824197.81</v>
      </c>
      <c r="O71" s="127">
        <v>1376195027.4699998</v>
      </c>
      <c r="P71" s="127">
        <v>114682918.95583332</v>
      </c>
      <c r="R71" s="68"/>
      <c r="S71" s="68"/>
      <c r="T71" s="70"/>
      <c r="U71" s="70"/>
    </row>
    <row r="72" spans="1:21" ht="15">
      <c r="A72" s="10" t="s">
        <v>248</v>
      </c>
      <c r="B72" s="18">
        <v>1000</v>
      </c>
      <c r="C72" s="127">
        <v>122515317.48</v>
      </c>
      <c r="D72" s="127">
        <v>183571266.88999999</v>
      </c>
      <c r="E72" s="127">
        <v>9595601.0299999975</v>
      </c>
      <c r="F72" s="127">
        <v>99647750.810000002</v>
      </c>
      <c r="G72" s="127">
        <v>121127685.62</v>
      </c>
      <c r="H72" s="127">
        <v>7736332.549999997</v>
      </c>
      <c r="I72" s="127">
        <v>103407640.77</v>
      </c>
      <c r="J72" s="127">
        <v>104835096.81999999</v>
      </c>
      <c r="K72" s="127">
        <v>106646610.97</v>
      </c>
      <c r="L72" s="127">
        <v>109744757.47</v>
      </c>
      <c r="M72" s="127">
        <v>118591315.52</v>
      </c>
      <c r="N72" s="127">
        <v>90044953.420000002</v>
      </c>
      <c r="O72" s="127">
        <v>1177464329.3499999</v>
      </c>
      <c r="P72" s="127">
        <v>98122027.445833325</v>
      </c>
      <c r="R72" s="68"/>
      <c r="S72" s="68"/>
      <c r="T72" s="70"/>
      <c r="U72" s="70"/>
    </row>
    <row r="73" spans="1:21" ht="15">
      <c r="A73" s="10" t="s">
        <v>247</v>
      </c>
      <c r="B73" s="18">
        <v>1000</v>
      </c>
      <c r="C73" s="127">
        <v>2037141.56</v>
      </c>
      <c r="D73" s="127">
        <v>6721829.9299999997</v>
      </c>
      <c r="E73" s="127">
        <v>678141.01</v>
      </c>
      <c r="F73" s="127">
        <v>971195.5</v>
      </c>
      <c r="G73" s="127">
        <v>6717401.7599999998</v>
      </c>
      <c r="H73" s="127">
        <v>456322.47</v>
      </c>
      <c r="I73" s="127">
        <v>1052072.75</v>
      </c>
      <c r="J73" s="127">
        <v>8017848.8899999997</v>
      </c>
      <c r="K73" s="127">
        <v>409164.73</v>
      </c>
      <c r="L73" s="127">
        <v>721213.11</v>
      </c>
      <c r="M73" s="127">
        <v>8144479.29</v>
      </c>
      <c r="N73" s="127">
        <v>685648.01</v>
      </c>
      <c r="O73" s="127">
        <v>36612459.009999998</v>
      </c>
      <c r="P73" s="127">
        <v>3051038.250833333</v>
      </c>
      <c r="R73" s="68"/>
      <c r="S73" s="68"/>
      <c r="T73" s="70"/>
      <c r="U73" s="70"/>
    </row>
    <row r="74" spans="1:21" ht="15">
      <c r="A74" s="6" t="s">
        <v>306</v>
      </c>
      <c r="B74" s="18">
        <v>1000</v>
      </c>
      <c r="C74" s="127">
        <v>64108765.350000001</v>
      </c>
      <c r="D74" s="127">
        <v>220479589.15000001</v>
      </c>
      <c r="E74" s="127">
        <v>70239498.710000008</v>
      </c>
      <c r="F74" s="127">
        <v>44070438.439999998</v>
      </c>
      <c r="G74" s="127">
        <v>224424731.11000001</v>
      </c>
      <c r="H74" s="127">
        <v>71086932.370000005</v>
      </c>
      <c r="I74" s="127">
        <v>56200773.219999999</v>
      </c>
      <c r="J74" s="127">
        <v>248893809.70999998</v>
      </c>
      <c r="K74" s="127">
        <v>66340859.390000001</v>
      </c>
      <c r="L74" s="127">
        <v>23834733.699999999</v>
      </c>
      <c r="M74" s="127">
        <v>255519184.25</v>
      </c>
      <c r="N74" s="127">
        <v>91151421.409999996</v>
      </c>
      <c r="O74" s="127">
        <v>1436352736.8099999</v>
      </c>
      <c r="P74" s="127">
        <v>119696061.40083332</v>
      </c>
      <c r="R74" s="68"/>
      <c r="S74" s="68"/>
      <c r="T74" s="70"/>
      <c r="U74" s="70"/>
    </row>
    <row r="75" spans="1:21" ht="15">
      <c r="A75" s="10" t="s">
        <v>199</v>
      </c>
      <c r="B75" s="18"/>
      <c r="C75" s="127"/>
      <c r="D75" s="127"/>
      <c r="E75" s="127"/>
      <c r="F75" s="127"/>
      <c r="G75" s="127"/>
      <c r="H75" s="127"/>
      <c r="I75" s="127"/>
      <c r="J75" s="127"/>
      <c r="K75" s="127"/>
      <c r="L75" s="127"/>
      <c r="M75" s="127"/>
      <c r="N75" s="127"/>
      <c r="O75" s="127"/>
      <c r="P75" s="127">
        <v>0</v>
      </c>
      <c r="R75" s="68"/>
      <c r="S75" s="68"/>
      <c r="T75" s="70"/>
      <c r="U75" s="70"/>
    </row>
    <row r="76" spans="1:21" ht="15">
      <c r="A76" s="10" t="s">
        <v>276</v>
      </c>
      <c r="B76" s="18">
        <v>1000</v>
      </c>
      <c r="C76" s="127">
        <v>55656139.539999999</v>
      </c>
      <c r="D76" s="127">
        <v>193189493.28</v>
      </c>
      <c r="E76" s="127">
        <v>26485683.170000002</v>
      </c>
      <c r="F76" s="127">
        <v>30828593.740000002</v>
      </c>
      <c r="G76" s="127">
        <v>192043018.36000004</v>
      </c>
      <c r="H76" s="127">
        <v>23323196.259999998</v>
      </c>
      <c r="I76" s="127">
        <v>48403080.219999991</v>
      </c>
      <c r="J76" s="127">
        <v>219707136.95000002</v>
      </c>
      <c r="K76" s="127">
        <v>22940047.119999997</v>
      </c>
      <c r="L76" s="127">
        <v>25832347.040000003</v>
      </c>
      <c r="M76" s="127">
        <v>225020761.95999998</v>
      </c>
      <c r="N76" s="127">
        <v>26371789.339999996</v>
      </c>
      <c r="O76" s="127">
        <v>1089801286.98</v>
      </c>
      <c r="P76" s="127">
        <v>90816773.915000007</v>
      </c>
      <c r="R76" s="68"/>
      <c r="S76" s="68"/>
      <c r="T76" s="70"/>
      <c r="U76" s="70"/>
    </row>
    <row r="77" spans="1:21" ht="15">
      <c r="A77" s="10" t="s">
        <v>249</v>
      </c>
      <c r="B77" s="255"/>
      <c r="C77" s="127"/>
      <c r="D77" s="127"/>
      <c r="E77" s="127"/>
      <c r="F77" s="127"/>
      <c r="G77" s="127"/>
      <c r="H77" s="127"/>
      <c r="I77" s="127"/>
      <c r="J77" s="127"/>
      <c r="K77" s="127"/>
      <c r="L77" s="127"/>
      <c r="M77" s="127"/>
      <c r="N77" s="127"/>
      <c r="O77" s="127">
        <v>0</v>
      </c>
      <c r="P77" s="127">
        <v>0</v>
      </c>
      <c r="R77" s="68"/>
      <c r="S77" s="68"/>
      <c r="T77" s="70"/>
      <c r="U77" s="70"/>
    </row>
    <row r="78" spans="1:21" ht="15">
      <c r="A78" s="15" t="s">
        <v>250</v>
      </c>
      <c r="B78" s="18">
        <v>1000</v>
      </c>
      <c r="C78" s="127">
        <v>8452625.8100000024</v>
      </c>
      <c r="D78" s="127">
        <v>27290095.869999994</v>
      </c>
      <c r="E78" s="127">
        <v>43753815.539999992</v>
      </c>
      <c r="F78" s="127">
        <v>13241844.699999999</v>
      </c>
      <c r="G78" s="127">
        <v>32381712.749999959</v>
      </c>
      <c r="H78" s="127">
        <v>47763736.109999999</v>
      </c>
      <c r="I78" s="127">
        <v>7797693.0000000047</v>
      </c>
      <c r="J78" s="127">
        <v>29186672.759999976</v>
      </c>
      <c r="K78" s="127">
        <v>43400812.270000011</v>
      </c>
      <c r="L78" s="127">
        <v>-1997613.3400000012</v>
      </c>
      <c r="M78" s="127">
        <v>30498422.290000007</v>
      </c>
      <c r="N78" s="127">
        <v>64779632.070000008</v>
      </c>
      <c r="O78" s="127">
        <v>346551449.8299998</v>
      </c>
      <c r="P78" s="127">
        <v>28879287.485833317</v>
      </c>
      <c r="R78" s="68"/>
      <c r="S78" s="68"/>
      <c r="T78" s="70"/>
      <c r="U78" s="70"/>
    </row>
    <row r="79" spans="1:21" ht="15">
      <c r="A79" s="165" t="s">
        <v>277</v>
      </c>
      <c r="B79" s="166"/>
      <c r="C79" s="166"/>
      <c r="D79" s="166"/>
      <c r="E79" s="166"/>
      <c r="F79" s="166"/>
      <c r="G79" s="166"/>
      <c r="H79" s="166"/>
      <c r="I79" s="166"/>
      <c r="J79" s="166"/>
      <c r="K79" s="166"/>
      <c r="L79" s="166"/>
      <c r="M79" s="166"/>
      <c r="N79" s="166"/>
      <c r="O79" s="166"/>
      <c r="P79" s="166"/>
      <c r="R79" s="68"/>
      <c r="S79" s="68"/>
      <c r="T79" s="70"/>
      <c r="U79" s="70"/>
    </row>
    <row r="80" spans="1:21" ht="15">
      <c r="A80" s="30"/>
      <c r="B80" s="30"/>
      <c r="C80" s="256"/>
      <c r="D80" s="256"/>
      <c r="E80" s="256"/>
      <c r="F80" s="256"/>
      <c r="G80" s="256"/>
      <c r="H80" s="256"/>
      <c r="I80" s="256"/>
      <c r="J80" s="256"/>
      <c r="K80" s="256"/>
      <c r="L80" s="256"/>
      <c r="M80" s="256"/>
      <c r="N80" s="256"/>
      <c r="O80" s="256"/>
      <c r="P80" s="256"/>
      <c r="R80" s="68"/>
      <c r="S80" s="68"/>
      <c r="T80" s="70"/>
      <c r="U80" s="70"/>
    </row>
    <row r="81" spans="1:21" ht="75" customHeight="1">
      <c r="A81" s="37"/>
      <c r="B81" s="37"/>
      <c r="C81" s="84"/>
      <c r="D81" s="84"/>
      <c r="E81" s="84"/>
      <c r="F81" s="84"/>
      <c r="G81" s="84"/>
      <c r="H81" s="84"/>
      <c r="I81" s="84"/>
      <c r="J81" s="84"/>
      <c r="K81" s="84"/>
      <c r="L81" s="84"/>
      <c r="M81" s="84"/>
      <c r="N81" s="84"/>
      <c r="O81" s="84"/>
      <c r="P81" s="84"/>
      <c r="R81" s="68"/>
      <c r="S81" s="68"/>
      <c r="T81" s="70"/>
      <c r="U81" s="70"/>
    </row>
  </sheetData>
  <mergeCells count="8">
    <mergeCell ref="A2:A3"/>
    <mergeCell ref="B2:B3"/>
    <mergeCell ref="C2:P2"/>
    <mergeCell ref="A40:P40"/>
    <mergeCell ref="A41:A42"/>
    <mergeCell ref="B41:B42"/>
    <mergeCell ref="C41:P41"/>
    <mergeCell ref="A79:P79"/>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25"/>
  <cols>
    <col min="1" max="1" width="30.625" style="68" customWidth="1"/>
    <col min="2" max="2" width="6.875" style="68" customWidth="1"/>
    <col min="3" max="8" width="7.625" style="68" customWidth="1"/>
    <col min="9" max="12" width="7.625" style="137" customWidth="1"/>
    <col min="13" max="16" width="7.625" style="68" customWidth="1"/>
    <col min="17" max="16384" width="11" style="68"/>
  </cols>
  <sheetData>
    <row r="1" spans="1:16">
      <c r="A1" s="46" t="s">
        <v>268</v>
      </c>
      <c r="B1" s="59"/>
      <c r="C1" s="59"/>
      <c r="D1" s="59"/>
      <c r="E1" s="59"/>
      <c r="F1" s="59"/>
      <c r="G1" s="59"/>
      <c r="H1" s="59"/>
      <c r="I1" s="60"/>
      <c r="J1" s="60"/>
      <c r="K1" s="60"/>
      <c r="L1" s="61"/>
      <c r="M1" s="59"/>
      <c r="N1" s="59"/>
      <c r="O1" s="59"/>
      <c r="P1" s="59"/>
    </row>
    <row r="2" spans="1:16">
      <c r="A2" s="154" t="s">
        <v>21</v>
      </c>
      <c r="B2" s="154" t="s">
        <v>22</v>
      </c>
      <c r="C2" s="155">
        <v>2025</v>
      </c>
      <c r="D2" s="155"/>
      <c r="E2" s="155"/>
      <c r="F2" s="155"/>
      <c r="G2" s="155"/>
      <c r="H2" s="155"/>
      <c r="I2" s="156"/>
      <c r="J2" s="156"/>
      <c r="K2" s="156"/>
      <c r="L2" s="155"/>
      <c r="M2" s="155"/>
      <c r="N2" s="155"/>
      <c r="O2" s="155"/>
      <c r="P2" s="155"/>
    </row>
    <row r="3" spans="1:16">
      <c r="A3" s="154"/>
      <c r="B3" s="154"/>
      <c r="C3" s="136" t="s">
        <v>8</v>
      </c>
      <c r="D3" s="136" t="s">
        <v>9</v>
      </c>
      <c r="E3" s="136" t="s">
        <v>1</v>
      </c>
      <c r="F3" s="136" t="s">
        <v>2</v>
      </c>
      <c r="G3" s="136" t="s">
        <v>3</v>
      </c>
      <c r="H3" s="136" t="s">
        <v>4</v>
      </c>
      <c r="I3" s="62" t="s">
        <v>5</v>
      </c>
      <c r="J3" s="62" t="s">
        <v>10</v>
      </c>
      <c r="K3" s="62" t="s">
        <v>11</v>
      </c>
      <c r="L3" s="62" t="s">
        <v>12</v>
      </c>
      <c r="M3" s="62" t="s">
        <v>13</v>
      </c>
      <c r="N3" s="62" t="s">
        <v>14</v>
      </c>
      <c r="O3" s="136" t="s">
        <v>6</v>
      </c>
      <c r="P3" s="136" t="s">
        <v>20</v>
      </c>
    </row>
    <row r="4" spans="1:16">
      <c r="A4" s="63" t="s">
        <v>281</v>
      </c>
      <c r="B4" s="64" t="s">
        <v>24</v>
      </c>
      <c r="C4" s="196">
        <v>705.23400000000004</v>
      </c>
      <c r="D4" s="196">
        <v>705.19799999999998</v>
      </c>
      <c r="E4" s="196">
        <v>705.27800000000002</v>
      </c>
      <c r="F4" s="196">
        <v>705.197</v>
      </c>
      <c r="G4" s="196">
        <v>705.18200000000002</v>
      </c>
      <c r="H4" s="196">
        <v>705.12300000000005</v>
      </c>
      <c r="I4" s="196">
        <v>705.10599999999999</v>
      </c>
      <c r="J4" s="196">
        <v>705.10599999999999</v>
      </c>
      <c r="K4" s="196">
        <v>706</v>
      </c>
      <c r="L4" s="196">
        <v>707</v>
      </c>
      <c r="M4" s="196">
        <v>707</v>
      </c>
      <c r="N4" s="196" t="s">
        <v>25</v>
      </c>
      <c r="O4" s="196" t="s">
        <v>25</v>
      </c>
      <c r="P4" s="196" t="s">
        <v>25</v>
      </c>
    </row>
    <row r="5" spans="1:16">
      <c r="A5" s="65" t="s">
        <v>196</v>
      </c>
      <c r="B5" s="64" t="s">
        <v>24</v>
      </c>
      <c r="C5" s="196">
        <v>348.94</v>
      </c>
      <c r="D5" s="196">
        <v>348.97800000000001</v>
      </c>
      <c r="E5" s="196">
        <v>349.00200000000001</v>
      </c>
      <c r="F5" s="196">
        <v>349.00799999999998</v>
      </c>
      <c r="G5" s="196">
        <v>349.05099999999999</v>
      </c>
      <c r="H5" s="196">
        <v>349.06200000000001</v>
      </c>
      <c r="I5" s="196">
        <v>349.09399999999999</v>
      </c>
      <c r="J5" s="196">
        <v>349.09399999999999</v>
      </c>
      <c r="K5" s="196">
        <v>350</v>
      </c>
      <c r="L5" s="196">
        <v>350</v>
      </c>
      <c r="M5" s="196">
        <v>350</v>
      </c>
      <c r="N5" s="196" t="s">
        <v>25</v>
      </c>
      <c r="O5" s="196" t="s">
        <v>25</v>
      </c>
      <c r="P5" s="196" t="s">
        <v>25</v>
      </c>
    </row>
    <row r="6" spans="1:16">
      <c r="A6" s="65" t="s">
        <v>197</v>
      </c>
      <c r="B6" s="64" t="s">
        <v>24</v>
      </c>
      <c r="C6" s="196">
        <v>356.29399999999998</v>
      </c>
      <c r="D6" s="196">
        <v>356.22</v>
      </c>
      <c r="E6" s="196">
        <v>356.27600000000001</v>
      </c>
      <c r="F6" s="196">
        <v>356.18900000000002</v>
      </c>
      <c r="G6" s="196">
        <v>356.13099999999997</v>
      </c>
      <c r="H6" s="196">
        <v>356.06099999999998</v>
      </c>
      <c r="I6" s="196">
        <v>356.012</v>
      </c>
      <c r="J6" s="196">
        <v>356.012</v>
      </c>
      <c r="K6" s="196">
        <v>356</v>
      </c>
      <c r="L6" s="196">
        <v>357</v>
      </c>
      <c r="M6" s="196">
        <v>357</v>
      </c>
      <c r="N6" s="196" t="s">
        <v>25</v>
      </c>
      <c r="O6" s="196" t="s">
        <v>25</v>
      </c>
      <c r="P6" s="196" t="s">
        <v>25</v>
      </c>
    </row>
    <row r="7" spans="1:16">
      <c r="A7" s="157" t="s">
        <v>315</v>
      </c>
      <c r="B7" s="157"/>
      <c r="C7" s="157"/>
      <c r="D7" s="157"/>
      <c r="E7" s="157"/>
      <c r="F7" s="157"/>
      <c r="G7" s="157"/>
      <c r="H7" s="157"/>
      <c r="I7" s="157"/>
      <c r="J7" s="157"/>
      <c r="K7" s="157"/>
      <c r="L7" s="157"/>
      <c r="M7" s="157"/>
      <c r="N7" s="157"/>
      <c r="O7" s="157"/>
      <c r="P7" s="157"/>
    </row>
    <row r="8" spans="1:16">
      <c r="A8" s="63" t="s">
        <v>317</v>
      </c>
      <c r="B8" s="66" t="s">
        <v>0</v>
      </c>
      <c r="C8" s="196">
        <v>76</v>
      </c>
      <c r="D8" s="196">
        <v>101</v>
      </c>
      <c r="E8" s="196">
        <v>106</v>
      </c>
      <c r="F8" s="196">
        <v>169</v>
      </c>
      <c r="G8" s="196">
        <v>269</v>
      </c>
      <c r="H8" s="196">
        <v>224</v>
      </c>
      <c r="I8" s="196">
        <v>228</v>
      </c>
      <c r="J8" s="196">
        <v>263</v>
      </c>
      <c r="K8" s="196">
        <v>233</v>
      </c>
      <c r="L8" s="196">
        <v>218</v>
      </c>
      <c r="M8" s="196">
        <v>118</v>
      </c>
      <c r="N8" s="196" t="s">
        <v>25</v>
      </c>
      <c r="O8" s="196" t="s">
        <v>25</v>
      </c>
      <c r="P8" s="196" t="s">
        <v>25</v>
      </c>
    </row>
    <row r="9" spans="1:16">
      <c r="A9" s="63" t="s">
        <v>26</v>
      </c>
      <c r="B9" s="66" t="s">
        <v>0</v>
      </c>
      <c r="C9" s="196">
        <v>374</v>
      </c>
      <c r="D9" s="196">
        <v>464</v>
      </c>
      <c r="E9" s="196">
        <v>543</v>
      </c>
      <c r="F9" s="196">
        <v>458</v>
      </c>
      <c r="G9" s="196">
        <v>530</v>
      </c>
      <c r="H9" s="196">
        <v>520</v>
      </c>
      <c r="I9" s="196">
        <v>581</v>
      </c>
      <c r="J9" s="196">
        <v>545</v>
      </c>
      <c r="K9" s="196">
        <v>521</v>
      </c>
      <c r="L9" s="196">
        <v>487</v>
      </c>
      <c r="M9" s="196">
        <v>458</v>
      </c>
      <c r="N9" s="196" t="s">
        <v>25</v>
      </c>
      <c r="O9" s="196" t="s">
        <v>25</v>
      </c>
      <c r="P9" s="196" t="s">
        <v>25</v>
      </c>
    </row>
    <row r="10" spans="1:16">
      <c r="A10" s="63" t="s">
        <v>15</v>
      </c>
      <c r="B10" s="66" t="s">
        <v>0</v>
      </c>
      <c r="C10" s="196">
        <v>791</v>
      </c>
      <c r="D10" s="196">
        <v>759</v>
      </c>
      <c r="E10" s="196">
        <v>778</v>
      </c>
      <c r="F10" s="196">
        <v>655</v>
      </c>
      <c r="G10" s="196">
        <v>675</v>
      </c>
      <c r="H10" s="196">
        <v>627</v>
      </c>
      <c r="I10" s="196">
        <v>638</v>
      </c>
      <c r="J10" s="196">
        <v>641</v>
      </c>
      <c r="K10" s="196">
        <v>588</v>
      </c>
      <c r="L10" s="196">
        <v>632</v>
      </c>
      <c r="M10" s="196">
        <v>678</v>
      </c>
      <c r="N10" s="196" t="s">
        <v>25</v>
      </c>
      <c r="O10" s="196" t="s">
        <v>25</v>
      </c>
      <c r="P10" s="196" t="s">
        <v>25</v>
      </c>
    </row>
    <row r="11" spans="1:16">
      <c r="A11" s="63" t="s">
        <v>30</v>
      </c>
      <c r="B11" s="66" t="s">
        <v>0</v>
      </c>
      <c r="C11" s="196">
        <v>4</v>
      </c>
      <c r="D11" s="196">
        <v>5</v>
      </c>
      <c r="E11" s="196">
        <v>1</v>
      </c>
      <c r="F11" s="196">
        <v>2</v>
      </c>
      <c r="G11" s="196" t="s">
        <v>76</v>
      </c>
      <c r="H11" s="196">
        <v>3</v>
      </c>
      <c r="I11" s="196">
        <v>4</v>
      </c>
      <c r="J11" s="196">
        <v>1</v>
      </c>
      <c r="K11" s="196">
        <v>1</v>
      </c>
      <c r="L11" s="196">
        <v>1</v>
      </c>
      <c r="M11" s="196">
        <v>1</v>
      </c>
      <c r="N11" s="196" t="s">
        <v>25</v>
      </c>
      <c r="O11" s="196" t="s">
        <v>25</v>
      </c>
      <c r="P11" s="196" t="s">
        <v>25</v>
      </c>
    </row>
    <row r="12" spans="1:16">
      <c r="A12" s="63" t="s">
        <v>27</v>
      </c>
      <c r="B12" s="66" t="s">
        <v>0</v>
      </c>
      <c r="C12" s="196">
        <v>-417</v>
      </c>
      <c r="D12" s="196">
        <v>-295</v>
      </c>
      <c r="E12" s="196">
        <v>-235</v>
      </c>
      <c r="F12" s="196">
        <v>-197</v>
      </c>
      <c r="G12" s="196">
        <v>-145</v>
      </c>
      <c r="H12" s="196">
        <v>-107</v>
      </c>
      <c r="I12" s="196">
        <v>-57</v>
      </c>
      <c r="J12" s="196">
        <v>-96</v>
      </c>
      <c r="K12" s="196">
        <v>-67</v>
      </c>
      <c r="L12" s="196">
        <v>-145</v>
      </c>
      <c r="M12" s="196">
        <v>-220</v>
      </c>
      <c r="N12" s="196" t="s">
        <v>25</v>
      </c>
      <c r="O12" s="196" t="s">
        <v>25</v>
      </c>
      <c r="P12" s="196" t="s">
        <v>25</v>
      </c>
    </row>
    <row r="13" spans="1:16">
      <c r="A13" s="157" t="s">
        <v>316</v>
      </c>
      <c r="B13" s="157"/>
      <c r="C13" s="157"/>
      <c r="D13" s="157"/>
      <c r="E13" s="157"/>
      <c r="F13" s="157"/>
      <c r="G13" s="157"/>
      <c r="H13" s="157"/>
      <c r="I13" s="157"/>
      <c r="J13" s="157"/>
      <c r="K13" s="157"/>
      <c r="L13" s="157"/>
      <c r="M13" s="157"/>
      <c r="N13" s="157"/>
      <c r="O13" s="157"/>
      <c r="P13" s="157"/>
    </row>
    <row r="14" spans="1:16">
      <c r="A14" s="63" t="s">
        <v>16</v>
      </c>
      <c r="B14" s="66" t="s">
        <v>0</v>
      </c>
      <c r="C14" s="196">
        <v>2935</v>
      </c>
      <c r="D14" s="196">
        <v>2611</v>
      </c>
      <c r="E14" s="196">
        <v>2617</v>
      </c>
      <c r="F14" s="196">
        <v>2481</v>
      </c>
      <c r="G14" s="196">
        <v>2368</v>
      </c>
      <c r="H14" s="196">
        <v>2520</v>
      </c>
      <c r="I14" s="196">
        <v>2940</v>
      </c>
      <c r="J14" s="196">
        <v>3431</v>
      </c>
      <c r="K14" s="196">
        <v>3625</v>
      </c>
      <c r="L14" s="196">
        <v>3744</v>
      </c>
      <c r="M14" s="196">
        <v>2707</v>
      </c>
      <c r="N14" s="196" t="s">
        <v>25</v>
      </c>
      <c r="O14" s="196" t="s">
        <v>25</v>
      </c>
      <c r="P14" s="196" t="s">
        <v>25</v>
      </c>
    </row>
    <row r="15" spans="1:16">
      <c r="A15" s="65" t="s">
        <v>31</v>
      </c>
      <c r="B15" s="66" t="s">
        <v>0</v>
      </c>
      <c r="C15" s="196">
        <v>882</v>
      </c>
      <c r="D15" s="196">
        <v>803</v>
      </c>
      <c r="E15" s="196">
        <v>726</v>
      </c>
      <c r="F15" s="196">
        <v>653</v>
      </c>
      <c r="G15" s="196">
        <v>762</v>
      </c>
      <c r="H15" s="196">
        <v>736</v>
      </c>
      <c r="I15" s="196">
        <v>939</v>
      </c>
      <c r="J15" s="196">
        <v>968</v>
      </c>
      <c r="K15" s="196">
        <v>941</v>
      </c>
      <c r="L15" s="196">
        <v>984</v>
      </c>
      <c r="M15" s="196">
        <v>783</v>
      </c>
      <c r="N15" s="196" t="s">
        <v>25</v>
      </c>
      <c r="O15" s="196" t="s">
        <v>25</v>
      </c>
      <c r="P15" s="196" t="s">
        <v>25</v>
      </c>
    </row>
    <row r="16" spans="1:16">
      <c r="A16" s="63" t="s">
        <v>17</v>
      </c>
      <c r="B16" s="66" t="s">
        <v>0</v>
      </c>
      <c r="C16" s="196">
        <v>1287</v>
      </c>
      <c r="D16" s="196">
        <v>1159</v>
      </c>
      <c r="E16" s="196">
        <v>1251</v>
      </c>
      <c r="F16" s="196">
        <v>1253</v>
      </c>
      <c r="G16" s="196">
        <v>988</v>
      </c>
      <c r="H16" s="196">
        <v>1086</v>
      </c>
      <c r="I16" s="196">
        <v>1163</v>
      </c>
      <c r="J16" s="196">
        <v>1526</v>
      </c>
      <c r="K16" s="196">
        <v>1731</v>
      </c>
      <c r="L16" s="196">
        <v>1688</v>
      </c>
      <c r="M16" s="196">
        <v>1198</v>
      </c>
      <c r="N16" s="196" t="s">
        <v>25</v>
      </c>
      <c r="O16" s="196" t="s">
        <v>25</v>
      </c>
      <c r="P16" s="196" t="s">
        <v>25</v>
      </c>
    </row>
    <row r="17" spans="1:16">
      <c r="A17" s="63" t="s">
        <v>18</v>
      </c>
      <c r="B17" s="66" t="s">
        <v>0</v>
      </c>
      <c r="C17" s="196">
        <v>2142</v>
      </c>
      <c r="D17" s="196">
        <v>2328</v>
      </c>
      <c r="E17" s="196">
        <v>2289</v>
      </c>
      <c r="F17" s="196">
        <v>2339</v>
      </c>
      <c r="G17" s="196">
        <v>2216</v>
      </c>
      <c r="H17" s="196">
        <v>2466</v>
      </c>
      <c r="I17" s="196">
        <v>2898</v>
      </c>
      <c r="J17" s="196">
        <v>2918</v>
      </c>
      <c r="K17" s="196">
        <v>2952</v>
      </c>
      <c r="L17" s="196">
        <v>2883</v>
      </c>
      <c r="M17" s="196">
        <v>2435</v>
      </c>
      <c r="N17" s="196" t="s">
        <v>25</v>
      </c>
      <c r="O17" s="196" t="s">
        <v>25</v>
      </c>
      <c r="P17" s="196" t="s">
        <v>25</v>
      </c>
    </row>
    <row r="18" spans="1:16">
      <c r="A18" s="65" t="s">
        <v>283</v>
      </c>
      <c r="B18" s="66" t="s">
        <v>0</v>
      </c>
      <c r="C18" s="196">
        <v>983</v>
      </c>
      <c r="D18" s="196">
        <v>989</v>
      </c>
      <c r="E18" s="196">
        <v>948</v>
      </c>
      <c r="F18" s="196">
        <v>967</v>
      </c>
      <c r="G18" s="196">
        <v>1018</v>
      </c>
      <c r="H18" s="196">
        <v>1009</v>
      </c>
      <c r="I18" s="196">
        <v>1211</v>
      </c>
      <c r="J18" s="196">
        <v>1197</v>
      </c>
      <c r="K18" s="196">
        <v>1150</v>
      </c>
      <c r="L18" s="196">
        <v>1109</v>
      </c>
      <c r="M18" s="196">
        <v>1032</v>
      </c>
      <c r="N18" s="196" t="s">
        <v>25</v>
      </c>
      <c r="O18" s="196" t="s">
        <v>25</v>
      </c>
      <c r="P18" s="196" t="s">
        <v>25</v>
      </c>
    </row>
    <row r="19" spans="1:16">
      <c r="A19" s="63" t="s">
        <v>19</v>
      </c>
      <c r="B19" s="66" t="s">
        <v>0</v>
      </c>
      <c r="C19" s="196">
        <v>557</v>
      </c>
      <c r="D19" s="196">
        <v>802</v>
      </c>
      <c r="E19" s="196">
        <v>753</v>
      </c>
      <c r="F19" s="196">
        <v>756</v>
      </c>
      <c r="G19" s="196">
        <v>655</v>
      </c>
      <c r="H19" s="196">
        <v>854</v>
      </c>
      <c r="I19" s="196">
        <v>864</v>
      </c>
      <c r="J19" s="196">
        <v>935</v>
      </c>
      <c r="K19" s="196">
        <v>845</v>
      </c>
      <c r="L19" s="196">
        <v>787</v>
      </c>
      <c r="M19" s="196">
        <v>789</v>
      </c>
      <c r="N19" s="196" t="s">
        <v>25</v>
      </c>
      <c r="O19" s="196" t="s">
        <v>25</v>
      </c>
      <c r="P19" s="196" t="s">
        <v>25</v>
      </c>
    </row>
    <row r="20" spans="1:16">
      <c r="A20" s="63" t="s">
        <v>28</v>
      </c>
      <c r="B20" s="66" t="s">
        <v>0</v>
      </c>
      <c r="C20" s="196">
        <v>793</v>
      </c>
      <c r="D20" s="196">
        <v>283</v>
      </c>
      <c r="E20" s="196">
        <v>328</v>
      </c>
      <c r="F20" s="196">
        <v>142</v>
      </c>
      <c r="G20" s="196">
        <v>152</v>
      </c>
      <c r="H20" s="196">
        <v>54</v>
      </c>
      <c r="I20" s="196">
        <v>42</v>
      </c>
      <c r="J20" s="196">
        <v>513</v>
      </c>
      <c r="K20" s="196">
        <v>673</v>
      </c>
      <c r="L20" s="196">
        <v>861</v>
      </c>
      <c r="M20" s="196">
        <v>272</v>
      </c>
      <c r="N20" s="196" t="s">
        <v>25</v>
      </c>
      <c r="O20" s="196" t="s">
        <v>25</v>
      </c>
      <c r="P20" s="196" t="s">
        <v>25</v>
      </c>
    </row>
    <row r="21" spans="1:16">
      <c r="A21" s="67" t="s">
        <v>318</v>
      </c>
      <c r="B21" s="60" t="s">
        <v>0</v>
      </c>
      <c r="C21" s="197">
        <v>104</v>
      </c>
      <c r="D21" s="197">
        <v>85</v>
      </c>
      <c r="E21" s="197">
        <v>102</v>
      </c>
      <c r="F21" s="197">
        <v>92</v>
      </c>
      <c r="G21" s="197">
        <v>87</v>
      </c>
      <c r="H21" s="197">
        <v>67</v>
      </c>
      <c r="I21" s="197">
        <v>136</v>
      </c>
      <c r="J21" s="197">
        <v>86</v>
      </c>
      <c r="K21" s="197">
        <v>106</v>
      </c>
      <c r="L21" s="197">
        <v>107</v>
      </c>
      <c r="M21" s="197">
        <v>94</v>
      </c>
      <c r="N21" s="197" t="s">
        <v>25</v>
      </c>
      <c r="O21" s="197" t="s">
        <v>25</v>
      </c>
      <c r="P21" s="197" t="s">
        <v>25</v>
      </c>
    </row>
    <row r="22" spans="1:16" ht="90" customHeight="1">
      <c r="A22" s="153" t="s">
        <v>323</v>
      </c>
      <c r="B22" s="153"/>
      <c r="C22" s="153"/>
      <c r="D22" s="153"/>
      <c r="E22" s="153"/>
      <c r="F22" s="153"/>
      <c r="G22" s="153"/>
      <c r="H22" s="153"/>
      <c r="I22" s="153"/>
      <c r="J22" s="153"/>
      <c r="K22" s="153"/>
      <c r="L22" s="153"/>
      <c r="M22" s="153"/>
      <c r="N22" s="153"/>
      <c r="O22" s="153"/>
      <c r="P22" s="153"/>
    </row>
    <row r="23" spans="1:16">
      <c r="A23" s="154" t="s">
        <v>21</v>
      </c>
      <c r="B23" s="154" t="s">
        <v>22</v>
      </c>
      <c r="C23" s="155">
        <v>2024</v>
      </c>
      <c r="D23" s="155"/>
      <c r="E23" s="155"/>
      <c r="F23" s="155"/>
      <c r="G23" s="155"/>
      <c r="H23" s="155"/>
      <c r="I23" s="155"/>
      <c r="J23" s="155"/>
      <c r="K23" s="155"/>
      <c r="L23" s="155"/>
      <c r="M23" s="155"/>
      <c r="N23" s="155"/>
      <c r="O23" s="155"/>
      <c r="P23" s="155"/>
    </row>
    <row r="24" spans="1:16">
      <c r="A24" s="154"/>
      <c r="B24" s="154"/>
      <c r="C24" s="136" t="s">
        <v>8</v>
      </c>
      <c r="D24" s="136" t="s">
        <v>9</v>
      </c>
      <c r="E24" s="136" t="s">
        <v>1</v>
      </c>
      <c r="F24" s="136" t="s">
        <v>2</v>
      </c>
      <c r="G24" s="136" t="s">
        <v>3</v>
      </c>
      <c r="H24" s="136" t="s">
        <v>4</v>
      </c>
      <c r="I24" s="62" t="s">
        <v>5</v>
      </c>
      <c r="J24" s="62" t="s">
        <v>10</v>
      </c>
      <c r="K24" s="62" t="s">
        <v>11</v>
      </c>
      <c r="L24" s="62" t="s">
        <v>12</v>
      </c>
      <c r="M24" s="62" t="s">
        <v>13</v>
      </c>
      <c r="N24" s="62" t="s">
        <v>14</v>
      </c>
      <c r="O24" s="136" t="s">
        <v>6</v>
      </c>
      <c r="P24" s="136" t="s">
        <v>20</v>
      </c>
    </row>
    <row r="25" spans="1:16">
      <c r="A25" s="63" t="s">
        <v>281</v>
      </c>
      <c r="B25" s="64" t="s">
        <v>24</v>
      </c>
      <c r="C25" s="196">
        <v>702</v>
      </c>
      <c r="D25" s="196">
        <v>702</v>
      </c>
      <c r="E25" s="196">
        <v>702</v>
      </c>
      <c r="F25" s="196">
        <v>704</v>
      </c>
      <c r="G25" s="196">
        <v>703</v>
      </c>
      <c r="H25" s="196">
        <v>703</v>
      </c>
      <c r="I25" s="196">
        <v>703</v>
      </c>
      <c r="J25" s="196">
        <v>704</v>
      </c>
      <c r="K25" s="196">
        <v>704</v>
      </c>
      <c r="L25" s="196">
        <v>704</v>
      </c>
      <c r="M25" s="196">
        <v>705</v>
      </c>
      <c r="N25" s="196">
        <v>704.88099999999997</v>
      </c>
      <c r="O25" s="196" t="s">
        <v>7</v>
      </c>
      <c r="P25" s="196" t="s">
        <v>7</v>
      </c>
    </row>
    <row r="26" spans="1:16">
      <c r="A26" s="65" t="s">
        <v>196</v>
      </c>
      <c r="B26" s="64" t="s">
        <v>24</v>
      </c>
      <c r="C26" s="196">
        <v>347</v>
      </c>
      <c r="D26" s="196">
        <v>347</v>
      </c>
      <c r="E26" s="196">
        <v>347</v>
      </c>
      <c r="F26" s="196">
        <v>348</v>
      </c>
      <c r="G26" s="196">
        <v>348</v>
      </c>
      <c r="H26" s="196">
        <v>348</v>
      </c>
      <c r="I26" s="196">
        <v>348</v>
      </c>
      <c r="J26" s="196">
        <v>348</v>
      </c>
      <c r="K26" s="196">
        <v>348</v>
      </c>
      <c r="L26" s="196">
        <v>348</v>
      </c>
      <c r="M26" s="196">
        <v>349</v>
      </c>
      <c r="N26" s="196">
        <v>348.661</v>
      </c>
      <c r="O26" s="196" t="s">
        <v>7</v>
      </c>
      <c r="P26" s="196" t="s">
        <v>7</v>
      </c>
    </row>
    <row r="27" spans="1:16">
      <c r="A27" s="65" t="s">
        <v>197</v>
      </c>
      <c r="B27" s="64" t="s">
        <v>24</v>
      </c>
      <c r="C27" s="196">
        <v>355</v>
      </c>
      <c r="D27" s="196">
        <v>355</v>
      </c>
      <c r="E27" s="196">
        <v>355</v>
      </c>
      <c r="F27" s="196">
        <v>356</v>
      </c>
      <c r="G27" s="196">
        <v>355</v>
      </c>
      <c r="H27" s="196">
        <v>355</v>
      </c>
      <c r="I27" s="196">
        <v>355</v>
      </c>
      <c r="J27" s="196">
        <v>356</v>
      </c>
      <c r="K27" s="196">
        <v>356</v>
      </c>
      <c r="L27" s="196">
        <v>356</v>
      </c>
      <c r="M27" s="196">
        <v>356</v>
      </c>
      <c r="N27" s="196">
        <v>356.22</v>
      </c>
      <c r="O27" s="196" t="s">
        <v>7</v>
      </c>
      <c r="P27" s="196" t="s">
        <v>7</v>
      </c>
    </row>
    <row r="28" spans="1:16">
      <c r="A28" s="157" t="s">
        <v>23</v>
      </c>
      <c r="B28" s="157"/>
      <c r="C28" s="157"/>
      <c r="D28" s="157"/>
      <c r="E28" s="157"/>
      <c r="F28" s="157"/>
      <c r="G28" s="157"/>
      <c r="H28" s="157"/>
      <c r="I28" s="157"/>
      <c r="J28" s="157"/>
      <c r="K28" s="157"/>
      <c r="L28" s="157"/>
      <c r="M28" s="157"/>
      <c r="N28" s="157"/>
      <c r="O28" s="157"/>
      <c r="P28" s="157"/>
    </row>
    <row r="29" spans="1:16">
      <c r="A29" s="63" t="s">
        <v>282</v>
      </c>
      <c r="B29" s="66" t="s">
        <v>0</v>
      </c>
      <c r="C29" s="196">
        <v>68</v>
      </c>
      <c r="D29" s="196">
        <v>105</v>
      </c>
      <c r="E29" s="196">
        <v>123</v>
      </c>
      <c r="F29" s="196">
        <v>213</v>
      </c>
      <c r="G29" s="196">
        <v>284</v>
      </c>
      <c r="H29" s="196">
        <v>263</v>
      </c>
      <c r="I29" s="196">
        <v>217</v>
      </c>
      <c r="J29" s="196">
        <v>282</v>
      </c>
      <c r="K29" s="196">
        <v>245</v>
      </c>
      <c r="L29" s="196">
        <v>188</v>
      </c>
      <c r="M29" s="196">
        <v>136</v>
      </c>
      <c r="N29" s="196">
        <v>172</v>
      </c>
      <c r="O29" s="196">
        <v>2296</v>
      </c>
      <c r="P29" s="196">
        <v>191.33333333333334</v>
      </c>
    </row>
    <row r="30" spans="1:16">
      <c r="A30" s="63" t="s">
        <v>26</v>
      </c>
      <c r="B30" s="66" t="s">
        <v>0</v>
      </c>
      <c r="C30" s="196">
        <v>431</v>
      </c>
      <c r="D30" s="196">
        <v>479</v>
      </c>
      <c r="E30" s="196">
        <v>585</v>
      </c>
      <c r="F30" s="196">
        <v>483</v>
      </c>
      <c r="G30" s="196">
        <v>502</v>
      </c>
      <c r="H30" s="196">
        <v>587</v>
      </c>
      <c r="I30" s="196">
        <v>534</v>
      </c>
      <c r="J30" s="196">
        <v>494</v>
      </c>
      <c r="K30" s="196">
        <v>555</v>
      </c>
      <c r="L30" s="196">
        <v>494</v>
      </c>
      <c r="M30" s="196">
        <v>496</v>
      </c>
      <c r="N30" s="196">
        <v>611</v>
      </c>
      <c r="O30" s="196">
        <v>6251</v>
      </c>
      <c r="P30" s="196">
        <v>520.91666666666663</v>
      </c>
    </row>
    <row r="31" spans="1:16">
      <c r="A31" s="63" t="s">
        <v>15</v>
      </c>
      <c r="B31" s="66" t="s">
        <v>0</v>
      </c>
      <c r="C31" s="196">
        <v>828</v>
      </c>
      <c r="D31" s="196">
        <v>734</v>
      </c>
      <c r="E31" s="196">
        <v>695</v>
      </c>
      <c r="F31" s="196">
        <v>677</v>
      </c>
      <c r="G31" s="196">
        <v>656</v>
      </c>
      <c r="H31" s="196">
        <v>618</v>
      </c>
      <c r="I31" s="196">
        <v>680</v>
      </c>
      <c r="J31" s="196">
        <v>674</v>
      </c>
      <c r="K31" s="196">
        <v>648</v>
      </c>
      <c r="L31" s="196">
        <v>700</v>
      </c>
      <c r="M31" s="196">
        <v>745</v>
      </c>
      <c r="N31" s="196">
        <v>740</v>
      </c>
      <c r="O31" s="196">
        <v>8395</v>
      </c>
      <c r="P31" s="196">
        <v>699.58333333333337</v>
      </c>
    </row>
    <row r="32" spans="1:16">
      <c r="A32" s="63" t="s">
        <v>30</v>
      </c>
      <c r="B32" s="66" t="s">
        <v>0</v>
      </c>
      <c r="C32" s="196">
        <v>1</v>
      </c>
      <c r="D32" s="196">
        <v>4</v>
      </c>
      <c r="E32" s="196">
        <v>2</v>
      </c>
      <c r="F32" s="196">
        <v>3</v>
      </c>
      <c r="G32" s="196">
        <v>4</v>
      </c>
      <c r="H32" s="196">
        <v>6</v>
      </c>
      <c r="I32" s="196">
        <v>1</v>
      </c>
      <c r="J32" s="196">
        <v>1</v>
      </c>
      <c r="K32" s="196">
        <v>6</v>
      </c>
      <c r="L32" s="196">
        <v>0</v>
      </c>
      <c r="M32" s="196">
        <v>3</v>
      </c>
      <c r="N32" s="196">
        <v>3</v>
      </c>
      <c r="O32" s="196">
        <v>34</v>
      </c>
      <c r="P32" s="196">
        <v>2.8333333333333335</v>
      </c>
    </row>
    <row r="33" spans="1:16">
      <c r="A33" s="63" t="s">
        <v>27</v>
      </c>
      <c r="B33" s="66" t="s">
        <v>0</v>
      </c>
      <c r="C33" s="196">
        <v>-397</v>
      </c>
      <c r="D33" s="196">
        <v>-255</v>
      </c>
      <c r="E33" s="196">
        <v>-110</v>
      </c>
      <c r="F33" s="196">
        <v>-194</v>
      </c>
      <c r="G33" s="196">
        <v>-154</v>
      </c>
      <c r="H33" s="196">
        <v>-31</v>
      </c>
      <c r="I33" s="196">
        <v>-146</v>
      </c>
      <c r="J33" s="196">
        <v>-180</v>
      </c>
      <c r="K33" s="196">
        <v>-93</v>
      </c>
      <c r="L33" s="196">
        <v>-206</v>
      </c>
      <c r="M33" s="196">
        <v>-249</v>
      </c>
      <c r="N33" s="196">
        <v>-129</v>
      </c>
      <c r="O33" s="196">
        <v>-2144</v>
      </c>
      <c r="P33" s="196">
        <v>-178.66666666666666</v>
      </c>
    </row>
    <row r="34" spans="1:16">
      <c r="A34" s="157" t="s">
        <v>29</v>
      </c>
      <c r="B34" s="157"/>
      <c r="C34" s="157"/>
      <c r="D34" s="157"/>
      <c r="E34" s="157"/>
      <c r="F34" s="157"/>
      <c r="G34" s="157"/>
      <c r="H34" s="157"/>
      <c r="I34" s="157"/>
      <c r="J34" s="157"/>
      <c r="K34" s="157"/>
      <c r="L34" s="157"/>
      <c r="M34" s="157"/>
      <c r="N34" s="157"/>
      <c r="O34" s="157"/>
      <c r="P34" s="157"/>
    </row>
    <row r="35" spans="1:16">
      <c r="A35" s="63" t="s">
        <v>16</v>
      </c>
      <c r="B35" s="66" t="s">
        <v>0</v>
      </c>
      <c r="C35" s="196">
        <v>2353</v>
      </c>
      <c r="D35" s="196">
        <v>2613</v>
      </c>
      <c r="E35" s="196">
        <v>2523</v>
      </c>
      <c r="F35" s="196">
        <v>2665</v>
      </c>
      <c r="G35" s="196">
        <v>2312</v>
      </c>
      <c r="H35" s="196">
        <v>2103</v>
      </c>
      <c r="I35" s="196">
        <v>3394</v>
      </c>
      <c r="J35" s="196">
        <v>3330</v>
      </c>
      <c r="K35" s="196">
        <v>3766</v>
      </c>
      <c r="L35" s="196">
        <v>3708</v>
      </c>
      <c r="M35" s="196">
        <v>2796</v>
      </c>
      <c r="N35" s="196">
        <v>2741</v>
      </c>
      <c r="O35" s="196">
        <v>34304</v>
      </c>
      <c r="P35" s="196">
        <v>2858.6666666666665</v>
      </c>
    </row>
    <row r="36" spans="1:16">
      <c r="A36" s="65" t="s">
        <v>31</v>
      </c>
      <c r="B36" s="66" t="s">
        <v>0</v>
      </c>
      <c r="C36" s="196">
        <v>514</v>
      </c>
      <c r="D36" s="196">
        <v>845</v>
      </c>
      <c r="E36" s="196">
        <v>698</v>
      </c>
      <c r="F36" s="196">
        <v>653</v>
      </c>
      <c r="G36" s="196">
        <v>696</v>
      </c>
      <c r="H36" s="196">
        <v>609</v>
      </c>
      <c r="I36" s="196">
        <v>1047</v>
      </c>
      <c r="J36" s="196">
        <v>941</v>
      </c>
      <c r="K36" s="196">
        <v>1012</v>
      </c>
      <c r="L36" s="196">
        <v>908</v>
      </c>
      <c r="M36" s="196">
        <v>748</v>
      </c>
      <c r="N36" s="196">
        <v>822</v>
      </c>
      <c r="O36" s="196">
        <v>9493</v>
      </c>
      <c r="P36" s="196">
        <v>791.08333333333337</v>
      </c>
    </row>
    <row r="37" spans="1:16">
      <c r="A37" s="63" t="s">
        <v>17</v>
      </c>
      <c r="B37" s="66" t="s">
        <v>0</v>
      </c>
      <c r="C37" s="196">
        <v>1428</v>
      </c>
      <c r="D37" s="196">
        <v>1139</v>
      </c>
      <c r="E37" s="196">
        <v>1292</v>
      </c>
      <c r="F37" s="196">
        <v>1381</v>
      </c>
      <c r="G37" s="196">
        <v>1113</v>
      </c>
      <c r="H37" s="196">
        <v>1035</v>
      </c>
      <c r="I37" s="196">
        <v>1424</v>
      </c>
      <c r="J37" s="196">
        <v>1575</v>
      </c>
      <c r="K37" s="196">
        <v>1850</v>
      </c>
      <c r="L37" s="196">
        <v>1815</v>
      </c>
      <c r="M37" s="196">
        <v>1382</v>
      </c>
      <c r="N37" s="196">
        <v>1174</v>
      </c>
      <c r="O37" s="196">
        <v>16608</v>
      </c>
      <c r="P37" s="196">
        <v>1384</v>
      </c>
    </row>
    <row r="38" spans="1:16">
      <c r="A38" s="63" t="s">
        <v>18</v>
      </c>
      <c r="B38" s="66" t="s">
        <v>0</v>
      </c>
      <c r="C38" s="196">
        <v>2197</v>
      </c>
      <c r="D38" s="196">
        <v>2147</v>
      </c>
      <c r="E38" s="196">
        <v>2174</v>
      </c>
      <c r="F38" s="196">
        <v>2313</v>
      </c>
      <c r="G38" s="196">
        <v>2270</v>
      </c>
      <c r="H38" s="196">
        <v>2268</v>
      </c>
      <c r="I38" s="196">
        <v>3211</v>
      </c>
      <c r="J38" s="196">
        <v>2915</v>
      </c>
      <c r="K38" s="196">
        <v>3239</v>
      </c>
      <c r="L38" s="196">
        <v>2812</v>
      </c>
      <c r="M38" s="196">
        <v>2231</v>
      </c>
      <c r="N38" s="196">
        <v>2356</v>
      </c>
      <c r="O38" s="196">
        <v>30133</v>
      </c>
      <c r="P38" s="196">
        <v>2511.0833333333335</v>
      </c>
    </row>
    <row r="39" spans="1:16">
      <c r="A39" s="65" t="s">
        <v>31</v>
      </c>
      <c r="B39" s="66" t="s">
        <v>0</v>
      </c>
      <c r="C39" s="196">
        <v>980</v>
      </c>
      <c r="D39" s="196">
        <v>959</v>
      </c>
      <c r="E39" s="196">
        <v>995</v>
      </c>
      <c r="F39" s="196">
        <v>992</v>
      </c>
      <c r="G39" s="196">
        <v>956</v>
      </c>
      <c r="H39" s="196">
        <v>941</v>
      </c>
      <c r="I39" s="196">
        <v>1288</v>
      </c>
      <c r="J39" s="196">
        <v>1248</v>
      </c>
      <c r="K39" s="196">
        <v>1108</v>
      </c>
      <c r="L39" s="196">
        <v>1092</v>
      </c>
      <c r="M39" s="196">
        <v>903</v>
      </c>
      <c r="N39" s="196">
        <v>974</v>
      </c>
      <c r="O39" s="196">
        <v>12436</v>
      </c>
      <c r="P39" s="196">
        <v>1036.3333333333333</v>
      </c>
    </row>
    <row r="40" spans="1:16">
      <c r="A40" s="63" t="s">
        <v>19</v>
      </c>
      <c r="B40" s="66" t="s">
        <v>0</v>
      </c>
      <c r="C40" s="196">
        <v>571</v>
      </c>
      <c r="D40" s="196">
        <v>592</v>
      </c>
      <c r="E40" s="196">
        <v>583</v>
      </c>
      <c r="F40" s="196">
        <v>686</v>
      </c>
      <c r="G40" s="196">
        <v>725</v>
      </c>
      <c r="H40" s="196">
        <v>751</v>
      </c>
      <c r="I40" s="196">
        <v>1048</v>
      </c>
      <c r="J40" s="196">
        <v>856</v>
      </c>
      <c r="K40" s="196">
        <v>1273</v>
      </c>
      <c r="L40" s="196">
        <v>791</v>
      </c>
      <c r="M40" s="196">
        <v>712</v>
      </c>
      <c r="N40" s="196">
        <v>856</v>
      </c>
      <c r="O40" s="196">
        <v>9444</v>
      </c>
      <c r="P40" s="196">
        <v>787</v>
      </c>
    </row>
    <row r="41" spans="1:16">
      <c r="A41" s="65" t="s">
        <v>28</v>
      </c>
      <c r="B41" s="66" t="s">
        <v>0</v>
      </c>
      <c r="C41" s="196">
        <v>156</v>
      </c>
      <c r="D41" s="196">
        <v>466</v>
      </c>
      <c r="E41" s="196">
        <v>349</v>
      </c>
      <c r="F41" s="196">
        <v>352</v>
      </c>
      <c r="G41" s="196">
        <v>42</v>
      </c>
      <c r="H41" s="196">
        <v>-165</v>
      </c>
      <c r="I41" s="196">
        <v>183</v>
      </c>
      <c r="J41" s="196">
        <v>415</v>
      </c>
      <c r="K41" s="196">
        <v>527</v>
      </c>
      <c r="L41" s="196">
        <v>896</v>
      </c>
      <c r="M41" s="196">
        <v>565</v>
      </c>
      <c r="N41" s="196">
        <v>385</v>
      </c>
      <c r="O41" s="196">
        <v>4171</v>
      </c>
      <c r="P41" s="196">
        <v>347.58333333333331</v>
      </c>
    </row>
    <row r="42" spans="1:16">
      <c r="A42" s="67" t="s">
        <v>284</v>
      </c>
      <c r="B42" s="60" t="s">
        <v>0</v>
      </c>
      <c r="C42" s="197">
        <v>129</v>
      </c>
      <c r="D42" s="197">
        <v>166</v>
      </c>
      <c r="E42" s="197">
        <v>129</v>
      </c>
      <c r="F42" s="197">
        <v>98</v>
      </c>
      <c r="G42" s="197">
        <v>93</v>
      </c>
      <c r="H42" s="197">
        <v>80</v>
      </c>
      <c r="I42" s="197">
        <v>111</v>
      </c>
      <c r="J42" s="197">
        <v>99</v>
      </c>
      <c r="K42" s="197">
        <v>98</v>
      </c>
      <c r="L42" s="197">
        <v>166</v>
      </c>
      <c r="M42" s="197">
        <v>99</v>
      </c>
      <c r="N42" s="197">
        <v>80</v>
      </c>
      <c r="O42" s="197">
        <v>1348</v>
      </c>
      <c r="P42" s="197">
        <v>112.33333333333333</v>
      </c>
    </row>
    <row r="43" spans="1:16" ht="69.95" customHeight="1">
      <c r="A43" s="153" t="s">
        <v>323</v>
      </c>
      <c r="B43" s="153"/>
      <c r="C43" s="153"/>
      <c r="D43" s="153"/>
      <c r="E43" s="153"/>
      <c r="F43" s="153"/>
      <c r="G43" s="153"/>
      <c r="H43" s="153"/>
      <c r="I43" s="153"/>
      <c r="J43" s="153"/>
      <c r="K43" s="153"/>
      <c r="L43" s="153"/>
      <c r="M43" s="153"/>
      <c r="N43" s="153"/>
      <c r="O43" s="153"/>
      <c r="P43" s="153"/>
    </row>
  </sheetData>
  <mergeCells count="12">
    <mergeCell ref="A43:P43"/>
    <mergeCell ref="A23:A24"/>
    <mergeCell ref="B23:B24"/>
    <mergeCell ref="C23:P23"/>
    <mergeCell ref="A28:P28"/>
    <mergeCell ref="A34:P34"/>
    <mergeCell ref="A22:P22"/>
    <mergeCell ref="A2:A3"/>
    <mergeCell ref="B2:B3"/>
    <mergeCell ref="C2:P2"/>
    <mergeCell ref="A7:P7"/>
    <mergeCell ref="A13:P13"/>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36"/>
      <c r="C1" s="36"/>
      <c r="D1" s="36"/>
      <c r="E1" s="36"/>
      <c r="F1" s="36"/>
      <c r="G1" s="36"/>
      <c r="H1" s="36"/>
      <c r="I1" s="29"/>
      <c r="J1" s="29"/>
      <c r="K1" s="29"/>
      <c r="L1" s="37"/>
      <c r="M1" s="36"/>
      <c r="N1" s="36"/>
      <c r="O1" s="36"/>
      <c r="P1" s="36"/>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142</v>
      </c>
      <c r="B4" s="175"/>
      <c r="C4" s="175"/>
      <c r="D4" s="175"/>
      <c r="E4" s="175"/>
      <c r="F4" s="175"/>
      <c r="G4" s="175"/>
      <c r="H4" s="175"/>
      <c r="I4" s="175"/>
      <c r="J4" s="175"/>
      <c r="K4" s="175"/>
      <c r="L4" s="175"/>
      <c r="M4" s="175"/>
      <c r="N4" s="175"/>
      <c r="O4" s="175"/>
      <c r="P4" s="175"/>
    </row>
    <row r="5" spans="1:16">
      <c r="A5" s="57" t="s">
        <v>143</v>
      </c>
      <c r="B5" s="58" t="s">
        <v>0</v>
      </c>
      <c r="C5" s="146">
        <v>8</v>
      </c>
      <c r="D5" s="146" t="s">
        <v>25</v>
      </c>
      <c r="E5" s="146" t="s">
        <v>25</v>
      </c>
      <c r="F5" s="146" t="s">
        <v>25</v>
      </c>
      <c r="G5" s="146" t="s">
        <v>25</v>
      </c>
      <c r="H5" s="146" t="s">
        <v>25</v>
      </c>
      <c r="I5" s="146" t="s">
        <v>25</v>
      </c>
      <c r="J5" s="146" t="s">
        <v>25</v>
      </c>
      <c r="K5" s="146" t="s">
        <v>25</v>
      </c>
      <c r="L5" s="146" t="s">
        <v>25</v>
      </c>
      <c r="M5" s="146" t="s">
        <v>25</v>
      </c>
      <c r="N5" s="146" t="s">
        <v>25</v>
      </c>
      <c r="O5" s="257" t="s">
        <v>25</v>
      </c>
      <c r="P5" s="146" t="s">
        <v>25</v>
      </c>
    </row>
    <row r="6" spans="1:16">
      <c r="A6" s="57" t="s">
        <v>144</v>
      </c>
      <c r="B6" s="58" t="s">
        <v>0</v>
      </c>
      <c r="C6" s="146">
        <v>2004</v>
      </c>
      <c r="D6" s="146" t="s">
        <v>25</v>
      </c>
      <c r="E6" s="146" t="s">
        <v>25</v>
      </c>
      <c r="F6" s="146" t="s">
        <v>25</v>
      </c>
      <c r="G6" s="146" t="s">
        <v>25</v>
      </c>
      <c r="H6" s="146" t="s">
        <v>25</v>
      </c>
      <c r="I6" s="146" t="s">
        <v>25</v>
      </c>
      <c r="J6" s="146" t="s">
        <v>25</v>
      </c>
      <c r="K6" s="146" t="s">
        <v>25</v>
      </c>
      <c r="L6" s="146" t="s">
        <v>25</v>
      </c>
      <c r="M6" s="146" t="s">
        <v>25</v>
      </c>
      <c r="N6" s="146" t="s">
        <v>25</v>
      </c>
      <c r="O6" s="241" t="s">
        <v>25</v>
      </c>
      <c r="P6" s="146" t="s">
        <v>25</v>
      </c>
    </row>
    <row r="7" spans="1:16">
      <c r="A7" s="57" t="s">
        <v>104</v>
      </c>
      <c r="B7" s="58" t="s">
        <v>105</v>
      </c>
      <c r="C7" s="146">
        <v>235.02</v>
      </c>
      <c r="D7" s="146" t="s">
        <v>25</v>
      </c>
      <c r="E7" s="146" t="s">
        <v>25</v>
      </c>
      <c r="F7" s="146" t="s">
        <v>25</v>
      </c>
      <c r="G7" s="146" t="s">
        <v>25</v>
      </c>
      <c r="H7" s="146" t="s">
        <v>25</v>
      </c>
      <c r="I7" s="146" t="s">
        <v>25</v>
      </c>
      <c r="J7" s="146" t="s">
        <v>25</v>
      </c>
      <c r="K7" s="146" t="s">
        <v>25</v>
      </c>
      <c r="L7" s="146" t="s">
        <v>25</v>
      </c>
      <c r="M7" s="146" t="s">
        <v>25</v>
      </c>
      <c r="N7" s="146" t="s">
        <v>25</v>
      </c>
      <c r="O7" s="257" t="s">
        <v>25</v>
      </c>
      <c r="P7" s="146" t="s">
        <v>25</v>
      </c>
    </row>
    <row r="8" spans="1:16">
      <c r="A8" s="57" t="s">
        <v>106</v>
      </c>
      <c r="B8" s="58" t="s">
        <v>86</v>
      </c>
      <c r="C8" s="146">
        <v>12.621245999999999</v>
      </c>
      <c r="D8" s="146" t="s">
        <v>25</v>
      </c>
      <c r="E8" s="146" t="s">
        <v>25</v>
      </c>
      <c r="F8" s="146" t="s">
        <v>25</v>
      </c>
      <c r="G8" s="146" t="s">
        <v>25</v>
      </c>
      <c r="H8" s="146" t="s">
        <v>25</v>
      </c>
      <c r="I8" s="146" t="s">
        <v>25</v>
      </c>
      <c r="J8" s="146" t="s">
        <v>25</v>
      </c>
      <c r="K8" s="146" t="s">
        <v>25</v>
      </c>
      <c r="L8" s="146" t="s">
        <v>25</v>
      </c>
      <c r="M8" s="146" t="s">
        <v>25</v>
      </c>
      <c r="N8" s="146" t="s">
        <v>25</v>
      </c>
      <c r="O8" s="257" t="s">
        <v>25</v>
      </c>
      <c r="P8" s="146" t="s">
        <v>25</v>
      </c>
    </row>
    <row r="9" spans="1:16">
      <c r="A9" s="57" t="s">
        <v>279</v>
      </c>
      <c r="B9" s="58" t="s">
        <v>145</v>
      </c>
      <c r="C9" s="146" t="s">
        <v>25</v>
      </c>
      <c r="D9" s="146" t="s">
        <v>25</v>
      </c>
      <c r="E9" s="146" t="s">
        <v>25</v>
      </c>
      <c r="F9" s="146" t="s">
        <v>25</v>
      </c>
      <c r="G9" s="146" t="s">
        <v>25</v>
      </c>
      <c r="H9" s="146" t="s">
        <v>25</v>
      </c>
      <c r="I9" s="146" t="s">
        <v>25</v>
      </c>
      <c r="J9" s="146" t="s">
        <v>25</v>
      </c>
      <c r="K9" s="146" t="s">
        <v>25</v>
      </c>
      <c r="L9" s="146" t="s">
        <v>25</v>
      </c>
      <c r="M9" s="146" t="s">
        <v>25</v>
      </c>
      <c r="N9" s="146" t="s">
        <v>25</v>
      </c>
      <c r="O9" s="146" t="s">
        <v>25</v>
      </c>
      <c r="P9" s="146" t="s">
        <v>25</v>
      </c>
    </row>
    <row r="10" spans="1:16" ht="69.95" customHeight="1">
      <c r="A10" s="153" t="s">
        <v>297</v>
      </c>
      <c r="B10" s="164"/>
      <c r="C10" s="164"/>
      <c r="D10" s="164"/>
      <c r="E10" s="164"/>
      <c r="F10" s="164"/>
      <c r="G10" s="164"/>
      <c r="H10" s="164"/>
      <c r="I10" s="164"/>
      <c r="J10" s="164"/>
      <c r="K10" s="164"/>
      <c r="L10" s="164"/>
      <c r="M10" s="164"/>
      <c r="N10" s="164"/>
      <c r="O10" s="164"/>
      <c r="P10" s="164"/>
    </row>
    <row r="11" spans="1:16">
      <c r="A11" s="171" t="s">
        <v>21</v>
      </c>
      <c r="B11" s="173" t="s">
        <v>22</v>
      </c>
      <c r="C11" s="174">
        <v>2025</v>
      </c>
      <c r="D11" s="174"/>
      <c r="E11" s="174"/>
      <c r="F11" s="174"/>
      <c r="G11" s="174"/>
      <c r="H11" s="174"/>
      <c r="I11" s="258"/>
      <c r="J11" s="258"/>
      <c r="K11" s="258"/>
      <c r="L11" s="174"/>
      <c r="M11" s="174"/>
      <c r="N11" s="174"/>
      <c r="O11" s="174"/>
      <c r="P11" s="174"/>
    </row>
    <row r="12" spans="1:16">
      <c r="A12" s="158"/>
      <c r="B12" s="159"/>
      <c r="C12" s="1" t="s">
        <v>8</v>
      </c>
      <c r="D12" s="1" t="s">
        <v>9</v>
      </c>
      <c r="E12" s="1" t="s">
        <v>1</v>
      </c>
      <c r="F12" s="1" t="s">
        <v>2</v>
      </c>
      <c r="G12" s="1" t="s">
        <v>3</v>
      </c>
      <c r="H12" s="1" t="s">
        <v>4</v>
      </c>
      <c r="I12" s="27" t="s">
        <v>5</v>
      </c>
      <c r="J12" s="27" t="s">
        <v>10</v>
      </c>
      <c r="K12" s="27" t="s">
        <v>11</v>
      </c>
      <c r="L12" s="27" t="s">
        <v>12</v>
      </c>
      <c r="M12" s="27" t="s">
        <v>13</v>
      </c>
      <c r="N12" s="27" t="s">
        <v>14</v>
      </c>
      <c r="O12" s="1" t="s">
        <v>6</v>
      </c>
      <c r="P12" s="1" t="s">
        <v>20</v>
      </c>
    </row>
    <row r="13" spans="1:16">
      <c r="A13" s="175" t="s">
        <v>142</v>
      </c>
      <c r="B13" s="175"/>
      <c r="C13" s="175"/>
      <c r="D13" s="175"/>
      <c r="E13" s="175"/>
      <c r="F13" s="175"/>
      <c r="G13" s="175"/>
      <c r="H13" s="175"/>
      <c r="I13" s="175"/>
      <c r="J13" s="175"/>
      <c r="K13" s="175"/>
      <c r="L13" s="175"/>
      <c r="M13" s="175"/>
      <c r="N13" s="175"/>
      <c r="O13" s="175"/>
      <c r="P13" s="175"/>
    </row>
    <row r="14" spans="1:16">
      <c r="A14" s="57" t="s">
        <v>143</v>
      </c>
      <c r="B14" s="58" t="s">
        <v>0</v>
      </c>
      <c r="C14" s="146">
        <v>8</v>
      </c>
      <c r="D14" s="146">
        <v>8</v>
      </c>
      <c r="E14" s="146">
        <v>8</v>
      </c>
      <c r="F14" s="146">
        <v>8</v>
      </c>
      <c r="G14" s="146">
        <v>8</v>
      </c>
      <c r="H14" s="146">
        <v>8</v>
      </c>
      <c r="I14" s="146">
        <v>8</v>
      </c>
      <c r="J14" s="146">
        <v>8</v>
      </c>
      <c r="K14" s="146">
        <v>8</v>
      </c>
      <c r="L14" s="146">
        <v>8</v>
      </c>
      <c r="M14" s="146">
        <v>8</v>
      </c>
      <c r="N14" s="146">
        <v>8</v>
      </c>
      <c r="O14" s="257">
        <v>8</v>
      </c>
      <c r="P14" s="146">
        <v>8</v>
      </c>
    </row>
    <row r="15" spans="1:16">
      <c r="A15" s="57" t="s">
        <v>144</v>
      </c>
      <c r="B15" s="58" t="s">
        <v>0</v>
      </c>
      <c r="C15" s="146">
        <v>1892</v>
      </c>
      <c r="D15" s="146">
        <v>1907</v>
      </c>
      <c r="E15" s="146">
        <v>1919</v>
      </c>
      <c r="F15" s="146">
        <v>1932</v>
      </c>
      <c r="G15" s="146">
        <v>1940</v>
      </c>
      <c r="H15" s="146">
        <v>1962</v>
      </c>
      <c r="I15" s="146">
        <v>1963</v>
      </c>
      <c r="J15" s="146">
        <v>1964</v>
      </c>
      <c r="K15" s="146">
        <v>1971</v>
      </c>
      <c r="L15" s="146">
        <v>1966</v>
      </c>
      <c r="M15" s="146">
        <v>1981</v>
      </c>
      <c r="N15" s="146">
        <v>1986</v>
      </c>
      <c r="O15" s="257" t="s">
        <v>25</v>
      </c>
      <c r="P15" s="146">
        <v>1948.5833333333333</v>
      </c>
    </row>
    <row r="16" spans="1:16">
      <c r="A16" s="57" t="s">
        <v>104</v>
      </c>
      <c r="B16" s="58" t="s">
        <v>105</v>
      </c>
      <c r="C16" s="146">
        <v>235.971</v>
      </c>
      <c r="D16" s="146">
        <v>219.334</v>
      </c>
      <c r="E16" s="146">
        <v>236.066</v>
      </c>
      <c r="F16" s="146">
        <v>214.16499999999999</v>
      </c>
      <c r="G16" s="146">
        <v>215.977</v>
      </c>
      <c r="H16" s="146">
        <v>212.93100000000001</v>
      </c>
      <c r="I16" s="146">
        <v>218.27799999999999</v>
      </c>
      <c r="J16" s="146">
        <v>208.22200000000001</v>
      </c>
      <c r="K16" s="146">
        <v>227.852</v>
      </c>
      <c r="L16" s="146">
        <v>215.70099999999999</v>
      </c>
      <c r="M16" s="146">
        <v>220.559</v>
      </c>
      <c r="N16" s="146">
        <v>180.51300000000001</v>
      </c>
      <c r="O16" s="146">
        <v>2605.569</v>
      </c>
      <c r="P16" s="146">
        <v>217.13075000000001</v>
      </c>
    </row>
    <row r="17" spans="1:16">
      <c r="A17" s="57" t="s">
        <v>106</v>
      </c>
      <c r="B17" s="58" t="s">
        <v>86</v>
      </c>
      <c r="C17" s="146">
        <v>10.112610999999999</v>
      </c>
      <c r="D17" s="146">
        <v>10.542135999999999</v>
      </c>
      <c r="E17" s="146">
        <v>16.505597000000002</v>
      </c>
      <c r="F17" s="146">
        <v>16.028400000000001</v>
      </c>
      <c r="G17" s="146">
        <v>11.752953</v>
      </c>
      <c r="H17" s="146">
        <v>14.877105</v>
      </c>
      <c r="I17" s="146">
        <v>11.011656</v>
      </c>
      <c r="J17" s="146">
        <v>10.506124</v>
      </c>
      <c r="K17" s="146">
        <v>15.434240000000001</v>
      </c>
      <c r="L17" s="146">
        <v>12.85873</v>
      </c>
      <c r="M17" s="146">
        <v>13.507389</v>
      </c>
      <c r="N17" s="146">
        <v>14.092714000000001</v>
      </c>
      <c r="O17" s="146">
        <v>157.22965500000001</v>
      </c>
      <c r="P17" s="146">
        <v>13.102471250000001</v>
      </c>
    </row>
    <row r="18" spans="1:16">
      <c r="A18" s="57" t="s">
        <v>279</v>
      </c>
      <c r="B18" s="58" t="s">
        <v>145</v>
      </c>
      <c r="C18" s="146">
        <v>188.34899999999999</v>
      </c>
      <c r="D18" s="146">
        <v>191.12100000000001</v>
      </c>
      <c r="E18" s="146">
        <v>129.346</v>
      </c>
      <c r="F18" s="146">
        <v>69.611999999999995</v>
      </c>
      <c r="G18" s="146">
        <v>68.013999999999996</v>
      </c>
      <c r="H18" s="146">
        <v>83.793999999999997</v>
      </c>
      <c r="I18" s="146">
        <v>86.343000000000004</v>
      </c>
      <c r="J18" s="146">
        <v>101.113</v>
      </c>
      <c r="K18" s="146">
        <v>103.23399999999999</v>
      </c>
      <c r="L18" s="146">
        <v>156.036</v>
      </c>
      <c r="M18" s="146">
        <v>171.268</v>
      </c>
      <c r="N18" s="146">
        <v>176.291</v>
      </c>
      <c r="O18" s="146">
        <v>1524.521</v>
      </c>
      <c r="P18" s="146">
        <v>127.04341666666666</v>
      </c>
    </row>
    <row r="19" spans="1:16" ht="69.95" customHeight="1">
      <c r="A19" s="153" t="s">
        <v>297</v>
      </c>
      <c r="B19" s="164"/>
      <c r="C19" s="164"/>
      <c r="D19" s="164"/>
      <c r="E19" s="164"/>
      <c r="F19" s="164"/>
      <c r="G19" s="164"/>
      <c r="H19" s="164"/>
      <c r="I19" s="164"/>
      <c r="J19" s="164"/>
      <c r="K19" s="164"/>
      <c r="L19" s="164"/>
      <c r="M19" s="164"/>
      <c r="N19" s="164"/>
      <c r="O19" s="164"/>
      <c r="P19" s="164"/>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5"/>
  <cols>
    <col min="1" max="1" width="30.625" style="75" customWidth="1"/>
    <col min="2" max="2" width="6.875" style="75" customWidth="1"/>
    <col min="3" max="8" width="7.625" style="75" customWidth="1"/>
    <col min="9" max="12" width="7.625" style="138" customWidth="1"/>
    <col min="13" max="15" width="7.625" style="75" customWidth="1"/>
    <col min="16" max="16" width="7.625" style="70" customWidth="1"/>
    <col min="17" max="16384" width="11" style="70"/>
  </cols>
  <sheetData>
    <row r="1" spans="1:15">
      <c r="A1" s="20" t="s">
        <v>268</v>
      </c>
      <c r="B1" s="69"/>
      <c r="C1" s="69"/>
      <c r="D1" s="69"/>
      <c r="E1" s="69"/>
      <c r="F1" s="69"/>
      <c r="G1" s="69"/>
      <c r="H1" s="69"/>
      <c r="I1" s="29"/>
      <c r="J1" s="29"/>
      <c r="K1" s="29"/>
      <c r="L1" s="30"/>
      <c r="M1" s="69"/>
      <c r="N1" s="69"/>
      <c r="O1" s="69"/>
    </row>
    <row r="2" spans="1:15">
      <c r="A2" s="158" t="s">
        <v>21</v>
      </c>
      <c r="B2" s="159" t="s">
        <v>22</v>
      </c>
      <c r="C2" s="160">
        <v>2025</v>
      </c>
      <c r="D2" s="160"/>
      <c r="E2" s="160"/>
      <c r="F2" s="160"/>
      <c r="G2" s="160"/>
      <c r="H2" s="160"/>
      <c r="I2" s="161"/>
      <c r="J2" s="161"/>
      <c r="K2" s="161"/>
      <c r="L2" s="160"/>
      <c r="M2" s="160"/>
      <c r="N2" s="160"/>
      <c r="O2" s="160"/>
    </row>
    <row r="3" spans="1:15">
      <c r="A3" s="158"/>
      <c r="B3" s="159"/>
      <c r="C3" s="1" t="s">
        <v>8</v>
      </c>
      <c r="D3" s="1" t="s">
        <v>9</v>
      </c>
      <c r="E3" s="1" t="s">
        <v>1</v>
      </c>
      <c r="F3" s="1" t="s">
        <v>2</v>
      </c>
      <c r="G3" s="1" t="s">
        <v>3</v>
      </c>
      <c r="H3" s="1" t="s">
        <v>4</v>
      </c>
      <c r="I3" s="27" t="s">
        <v>5</v>
      </c>
      <c r="J3" s="27" t="s">
        <v>10</v>
      </c>
      <c r="K3" s="27" t="s">
        <v>11</v>
      </c>
      <c r="L3" s="27" t="s">
        <v>12</v>
      </c>
      <c r="M3" s="27" t="s">
        <v>13</v>
      </c>
      <c r="N3" s="27" t="s">
        <v>14</v>
      </c>
      <c r="O3" s="1" t="s">
        <v>20</v>
      </c>
    </row>
    <row r="4" spans="1:15">
      <c r="A4" s="162" t="s">
        <v>99</v>
      </c>
      <c r="B4" s="162"/>
      <c r="C4" s="162"/>
      <c r="D4" s="162"/>
      <c r="E4" s="162"/>
      <c r="F4" s="162"/>
      <c r="G4" s="162"/>
      <c r="H4" s="162"/>
      <c r="I4" s="162"/>
      <c r="J4" s="162"/>
      <c r="K4" s="162"/>
      <c r="L4" s="162"/>
      <c r="M4" s="162"/>
      <c r="N4" s="162"/>
      <c r="O4" s="162"/>
    </row>
    <row r="5" spans="1:15">
      <c r="A5" s="57" t="s">
        <v>100</v>
      </c>
      <c r="B5" s="71" t="s">
        <v>24</v>
      </c>
      <c r="C5" s="196" t="s">
        <v>7</v>
      </c>
      <c r="D5" s="196" t="s">
        <v>7</v>
      </c>
      <c r="E5" s="198">
        <v>349.34399999999999</v>
      </c>
      <c r="F5" s="196" t="s">
        <v>7</v>
      </c>
      <c r="G5" s="196" t="s">
        <v>7</v>
      </c>
      <c r="H5" s="198">
        <v>348.16699999999997</v>
      </c>
      <c r="I5" s="196" t="s">
        <v>7</v>
      </c>
      <c r="J5" s="196" t="s">
        <v>7</v>
      </c>
      <c r="K5" s="198" t="s">
        <v>25</v>
      </c>
      <c r="L5" s="196" t="s">
        <v>7</v>
      </c>
      <c r="M5" s="196" t="s">
        <v>7</v>
      </c>
      <c r="N5" s="198" t="s">
        <v>25</v>
      </c>
      <c r="O5" s="198" t="s">
        <v>25</v>
      </c>
    </row>
    <row r="6" spans="1:15">
      <c r="A6" s="57" t="s">
        <v>32</v>
      </c>
      <c r="B6" s="71" t="s">
        <v>24</v>
      </c>
      <c r="C6" s="196" t="s">
        <v>7</v>
      </c>
      <c r="D6" s="196" t="s">
        <v>7</v>
      </c>
      <c r="E6" s="198">
        <v>154.06299999999999</v>
      </c>
      <c r="F6" s="196" t="s">
        <v>7</v>
      </c>
      <c r="G6" s="196" t="s">
        <v>7</v>
      </c>
      <c r="H6" s="198">
        <v>153.483</v>
      </c>
      <c r="I6" s="196" t="s">
        <v>7</v>
      </c>
      <c r="J6" s="196" t="s">
        <v>7</v>
      </c>
      <c r="K6" s="198" t="s">
        <v>25</v>
      </c>
      <c r="L6" s="196" t="s">
        <v>7</v>
      </c>
      <c r="M6" s="196" t="s">
        <v>7</v>
      </c>
      <c r="N6" s="198" t="s">
        <v>25</v>
      </c>
      <c r="O6" s="198" t="s">
        <v>25</v>
      </c>
    </row>
    <row r="7" spans="1:15">
      <c r="A7" s="57" t="s">
        <v>301</v>
      </c>
      <c r="B7" s="71" t="s">
        <v>24</v>
      </c>
      <c r="C7" s="196" t="s">
        <v>7</v>
      </c>
      <c r="D7" s="196" t="s">
        <v>7</v>
      </c>
      <c r="E7" s="198">
        <v>53.192</v>
      </c>
      <c r="F7" s="196" t="s">
        <v>7</v>
      </c>
      <c r="G7" s="196" t="s">
        <v>7</v>
      </c>
      <c r="H7" s="198">
        <v>53.933</v>
      </c>
      <c r="I7" s="196" t="s">
        <v>7</v>
      </c>
      <c r="J7" s="196" t="s">
        <v>7</v>
      </c>
      <c r="K7" s="198" t="s">
        <v>25</v>
      </c>
      <c r="L7" s="196" t="s">
        <v>7</v>
      </c>
      <c r="M7" s="196" t="s">
        <v>7</v>
      </c>
      <c r="N7" s="198" t="s">
        <v>25</v>
      </c>
      <c r="O7" s="198" t="s">
        <v>25</v>
      </c>
    </row>
    <row r="8" spans="1:15">
      <c r="A8" s="57" t="s">
        <v>33</v>
      </c>
      <c r="B8" s="71" t="s">
        <v>24</v>
      </c>
      <c r="C8" s="196" t="s">
        <v>7</v>
      </c>
      <c r="D8" s="196" t="s">
        <v>7</v>
      </c>
      <c r="E8" s="198">
        <v>110.64</v>
      </c>
      <c r="F8" s="196" t="s">
        <v>7</v>
      </c>
      <c r="G8" s="196" t="s">
        <v>7</v>
      </c>
      <c r="H8" s="198">
        <v>111.264</v>
      </c>
      <c r="I8" s="196" t="s">
        <v>7</v>
      </c>
      <c r="J8" s="196" t="s">
        <v>7</v>
      </c>
      <c r="K8" s="198" t="s">
        <v>25</v>
      </c>
      <c r="L8" s="196" t="s">
        <v>7</v>
      </c>
      <c r="M8" s="196" t="s">
        <v>7</v>
      </c>
      <c r="N8" s="198" t="s">
        <v>25</v>
      </c>
      <c r="O8" s="198" t="s">
        <v>25</v>
      </c>
    </row>
    <row r="9" spans="1:15">
      <c r="A9" s="57" t="s">
        <v>34</v>
      </c>
      <c r="B9" s="71" t="s">
        <v>24</v>
      </c>
      <c r="C9" s="196" t="s">
        <v>7</v>
      </c>
      <c r="D9" s="196" t="s">
        <v>7</v>
      </c>
      <c r="E9" s="198">
        <v>80.013999999999996</v>
      </c>
      <c r="F9" s="196" t="s">
        <v>7</v>
      </c>
      <c r="G9" s="196" t="s">
        <v>7</v>
      </c>
      <c r="H9" s="198">
        <v>80.233000000000004</v>
      </c>
      <c r="I9" s="196" t="s">
        <v>7</v>
      </c>
      <c r="J9" s="196" t="s">
        <v>7</v>
      </c>
      <c r="K9" s="198" t="s">
        <v>25</v>
      </c>
      <c r="L9" s="196" t="s">
        <v>7</v>
      </c>
      <c r="M9" s="196" t="s">
        <v>7</v>
      </c>
      <c r="N9" s="198" t="s">
        <v>25</v>
      </c>
      <c r="O9" s="198" t="s">
        <v>25</v>
      </c>
    </row>
    <row r="10" spans="1:15">
      <c r="A10" s="125" t="s">
        <v>285</v>
      </c>
      <c r="B10" s="125"/>
      <c r="C10" s="125"/>
      <c r="D10" s="125"/>
      <c r="E10" s="199"/>
      <c r="F10" s="125"/>
      <c r="G10" s="125"/>
      <c r="H10" s="199"/>
      <c r="I10" s="125"/>
      <c r="J10" s="125"/>
      <c r="K10" s="199"/>
      <c r="L10" s="125"/>
      <c r="M10" s="125"/>
      <c r="N10" s="199"/>
      <c r="O10" s="199"/>
    </row>
    <row r="11" spans="1:15">
      <c r="A11" s="57" t="s">
        <v>35</v>
      </c>
      <c r="B11" s="71" t="s">
        <v>24</v>
      </c>
      <c r="C11" s="196" t="s">
        <v>7</v>
      </c>
      <c r="D11" s="196" t="s">
        <v>7</v>
      </c>
      <c r="E11" s="198">
        <v>0.13800000000000001</v>
      </c>
      <c r="F11" s="196" t="s">
        <v>7</v>
      </c>
      <c r="G11" s="196" t="s">
        <v>7</v>
      </c>
      <c r="H11" s="198">
        <v>0.14000000000000001</v>
      </c>
      <c r="I11" s="196" t="s">
        <v>7</v>
      </c>
      <c r="J11" s="196" t="s">
        <v>7</v>
      </c>
      <c r="K11" s="198" t="s">
        <v>25</v>
      </c>
      <c r="L11" s="196" t="s">
        <v>7</v>
      </c>
      <c r="M11" s="196" t="s">
        <v>7</v>
      </c>
      <c r="N11" s="198" t="s">
        <v>25</v>
      </c>
      <c r="O11" s="198" t="s">
        <v>25</v>
      </c>
    </row>
    <row r="12" spans="1:15">
      <c r="A12" s="57" t="s">
        <v>36</v>
      </c>
      <c r="B12" s="71" t="s">
        <v>24</v>
      </c>
      <c r="C12" s="196" t="s">
        <v>7</v>
      </c>
      <c r="D12" s="196" t="s">
        <v>7</v>
      </c>
      <c r="E12" s="198">
        <v>74.953999999999994</v>
      </c>
      <c r="F12" s="196" t="s">
        <v>7</v>
      </c>
      <c r="G12" s="196" t="s">
        <v>7</v>
      </c>
      <c r="H12" s="198">
        <v>74.581999999999994</v>
      </c>
      <c r="I12" s="196" t="s">
        <v>7</v>
      </c>
      <c r="J12" s="196" t="s">
        <v>7</v>
      </c>
      <c r="K12" s="198" t="s">
        <v>25</v>
      </c>
      <c r="L12" s="196" t="s">
        <v>7</v>
      </c>
      <c r="M12" s="196" t="s">
        <v>7</v>
      </c>
      <c r="N12" s="198" t="s">
        <v>25</v>
      </c>
      <c r="O12" s="198" t="s">
        <v>25</v>
      </c>
    </row>
    <row r="13" spans="1:15">
      <c r="A13" s="72" t="s">
        <v>47</v>
      </c>
      <c r="B13" s="71" t="s">
        <v>24</v>
      </c>
      <c r="C13" s="196" t="s">
        <v>7</v>
      </c>
      <c r="D13" s="196" t="s">
        <v>7</v>
      </c>
      <c r="E13" s="198">
        <v>54.973999999999997</v>
      </c>
      <c r="F13" s="196" t="s">
        <v>7</v>
      </c>
      <c r="G13" s="196" t="s">
        <v>7</v>
      </c>
      <c r="H13" s="198">
        <v>54.771999999999998</v>
      </c>
      <c r="I13" s="196" t="s">
        <v>7</v>
      </c>
      <c r="J13" s="196" t="s">
        <v>7</v>
      </c>
      <c r="K13" s="198" t="s">
        <v>25</v>
      </c>
      <c r="L13" s="196" t="s">
        <v>7</v>
      </c>
      <c r="M13" s="196" t="s">
        <v>7</v>
      </c>
      <c r="N13" s="198" t="s">
        <v>25</v>
      </c>
      <c r="O13" s="198" t="s">
        <v>25</v>
      </c>
    </row>
    <row r="14" spans="1:15">
      <c r="A14" s="72" t="s">
        <v>48</v>
      </c>
      <c r="B14" s="71" t="s">
        <v>24</v>
      </c>
      <c r="C14" s="196" t="s">
        <v>7</v>
      </c>
      <c r="D14" s="196" t="s">
        <v>7</v>
      </c>
      <c r="E14" s="198">
        <v>13.492000000000001</v>
      </c>
      <c r="F14" s="196" t="s">
        <v>7</v>
      </c>
      <c r="G14" s="196" t="s">
        <v>7</v>
      </c>
      <c r="H14" s="198">
        <v>13.7</v>
      </c>
      <c r="I14" s="196" t="s">
        <v>7</v>
      </c>
      <c r="J14" s="196" t="s">
        <v>7</v>
      </c>
      <c r="K14" s="198" t="s">
        <v>25</v>
      </c>
      <c r="L14" s="196" t="s">
        <v>7</v>
      </c>
      <c r="M14" s="196" t="s">
        <v>7</v>
      </c>
      <c r="N14" s="198" t="s">
        <v>25</v>
      </c>
      <c r="O14" s="198" t="s">
        <v>25</v>
      </c>
    </row>
    <row r="15" spans="1:15">
      <c r="A15" s="57" t="s">
        <v>37</v>
      </c>
      <c r="B15" s="71" t="s">
        <v>24</v>
      </c>
      <c r="C15" s="196" t="s">
        <v>7</v>
      </c>
      <c r="D15" s="196" t="s">
        <v>7</v>
      </c>
      <c r="E15" s="198">
        <v>88.728999999999999</v>
      </c>
      <c r="F15" s="196" t="s">
        <v>7</v>
      </c>
      <c r="G15" s="196" t="s">
        <v>7</v>
      </c>
      <c r="H15" s="198">
        <v>87.658000000000001</v>
      </c>
      <c r="I15" s="196" t="s">
        <v>7</v>
      </c>
      <c r="J15" s="196" t="s">
        <v>7</v>
      </c>
      <c r="K15" s="198" t="s">
        <v>25</v>
      </c>
      <c r="L15" s="196" t="s">
        <v>7</v>
      </c>
      <c r="M15" s="196" t="s">
        <v>7</v>
      </c>
      <c r="N15" s="198" t="s">
        <v>25</v>
      </c>
      <c r="O15" s="198" t="s">
        <v>25</v>
      </c>
    </row>
    <row r="16" spans="1:15">
      <c r="A16" s="57" t="s">
        <v>38</v>
      </c>
      <c r="B16" s="71" t="s">
        <v>24</v>
      </c>
      <c r="C16" s="196" t="s">
        <v>7</v>
      </c>
      <c r="D16" s="196" t="s">
        <v>7</v>
      </c>
      <c r="E16" s="198">
        <v>83.317999999999998</v>
      </c>
      <c r="F16" s="196" t="s">
        <v>7</v>
      </c>
      <c r="G16" s="196" t="s">
        <v>7</v>
      </c>
      <c r="H16" s="198">
        <v>83.85</v>
      </c>
      <c r="I16" s="196" t="s">
        <v>7</v>
      </c>
      <c r="J16" s="196" t="s">
        <v>7</v>
      </c>
      <c r="K16" s="198" t="s">
        <v>25</v>
      </c>
      <c r="L16" s="196" t="s">
        <v>7</v>
      </c>
      <c r="M16" s="196" t="s">
        <v>7</v>
      </c>
      <c r="N16" s="198" t="s">
        <v>25</v>
      </c>
      <c r="O16" s="198" t="s">
        <v>25</v>
      </c>
    </row>
    <row r="17" spans="1:15">
      <c r="A17" s="57" t="s">
        <v>39</v>
      </c>
      <c r="B17" s="71" t="s">
        <v>24</v>
      </c>
      <c r="C17" s="196" t="s">
        <v>7</v>
      </c>
      <c r="D17" s="196" t="s">
        <v>7</v>
      </c>
      <c r="E17" s="198">
        <v>102.205</v>
      </c>
      <c r="F17" s="196" t="s">
        <v>7</v>
      </c>
      <c r="G17" s="196" t="s">
        <v>7</v>
      </c>
      <c r="H17" s="198">
        <v>101.937</v>
      </c>
      <c r="I17" s="196" t="s">
        <v>7</v>
      </c>
      <c r="J17" s="196" t="s">
        <v>7</v>
      </c>
      <c r="K17" s="198" t="s">
        <v>25</v>
      </c>
      <c r="L17" s="196" t="s">
        <v>7</v>
      </c>
      <c r="M17" s="196" t="s">
        <v>7</v>
      </c>
      <c r="N17" s="198" t="s">
        <v>25</v>
      </c>
      <c r="O17" s="198" t="s">
        <v>25</v>
      </c>
    </row>
    <row r="18" spans="1:15">
      <c r="A18" s="74" t="s">
        <v>40</v>
      </c>
      <c r="B18" s="74"/>
      <c r="C18" s="74"/>
      <c r="D18" s="74"/>
      <c r="E18" s="74"/>
      <c r="F18" s="74"/>
      <c r="G18" s="74"/>
      <c r="H18" s="74"/>
      <c r="I18" s="74"/>
      <c r="J18" s="74"/>
      <c r="K18" s="74"/>
      <c r="L18" s="74"/>
      <c r="M18" s="74"/>
      <c r="N18" s="74"/>
      <c r="O18" s="74"/>
    </row>
    <row r="19" spans="1:15">
      <c r="A19" s="57" t="s">
        <v>41</v>
      </c>
      <c r="B19" s="73" t="s">
        <v>0</v>
      </c>
      <c r="C19" s="196">
        <v>43123</v>
      </c>
      <c r="D19" s="196">
        <v>43671</v>
      </c>
      <c r="E19" s="196">
        <v>43588</v>
      </c>
      <c r="F19" s="196">
        <v>43335</v>
      </c>
      <c r="G19" s="196">
        <v>43269</v>
      </c>
      <c r="H19" s="196">
        <v>43226</v>
      </c>
      <c r="I19" s="196">
        <v>44393</v>
      </c>
      <c r="J19" s="196">
        <v>44430</v>
      </c>
      <c r="K19" s="196">
        <v>43472</v>
      </c>
      <c r="L19" s="196">
        <v>42888</v>
      </c>
      <c r="M19" s="196">
        <v>42127</v>
      </c>
      <c r="N19" s="196">
        <v>41996</v>
      </c>
      <c r="O19" s="196">
        <v>43293.166666666664</v>
      </c>
    </row>
    <row r="20" spans="1:15">
      <c r="A20" s="57" t="s">
        <v>42</v>
      </c>
      <c r="B20" s="73" t="s">
        <v>0</v>
      </c>
      <c r="C20" s="196">
        <v>19403</v>
      </c>
      <c r="D20" s="196">
        <v>19427</v>
      </c>
      <c r="E20" s="196">
        <v>19345</v>
      </c>
      <c r="F20" s="196">
        <v>19250</v>
      </c>
      <c r="G20" s="196">
        <v>19218</v>
      </c>
      <c r="H20" s="196">
        <v>19239</v>
      </c>
      <c r="I20" s="196">
        <v>19964</v>
      </c>
      <c r="J20" s="196">
        <v>20080</v>
      </c>
      <c r="K20" s="196">
        <v>19645</v>
      </c>
      <c r="L20" s="196">
        <v>19434</v>
      </c>
      <c r="M20" s="196">
        <v>19035</v>
      </c>
      <c r="N20" s="196">
        <v>18948</v>
      </c>
      <c r="O20" s="196">
        <v>19415.666666666668</v>
      </c>
    </row>
    <row r="21" spans="1:15">
      <c r="A21" s="74" t="s">
        <v>298</v>
      </c>
      <c r="B21" s="74"/>
      <c r="C21" s="93"/>
      <c r="D21" s="93"/>
      <c r="E21" s="93"/>
      <c r="F21" s="93"/>
      <c r="G21" s="93"/>
      <c r="H21" s="93"/>
      <c r="I21" s="93"/>
      <c r="J21" s="93"/>
      <c r="K21" s="93"/>
      <c r="L21" s="93"/>
      <c r="M21" s="93"/>
      <c r="N21" s="93"/>
      <c r="O21" s="93"/>
    </row>
    <row r="22" spans="1:15">
      <c r="A22" s="57" t="s">
        <v>43</v>
      </c>
      <c r="B22" s="73" t="s">
        <v>44</v>
      </c>
      <c r="C22" s="200">
        <v>11.6</v>
      </c>
      <c r="D22" s="200">
        <v>11.7</v>
      </c>
      <c r="E22" s="200">
        <v>11.7</v>
      </c>
      <c r="F22" s="200">
        <v>11.6</v>
      </c>
      <c r="G22" s="200">
        <v>11.5</v>
      </c>
      <c r="H22" s="200">
        <v>11.5</v>
      </c>
      <c r="I22" s="200">
        <v>11.8</v>
      </c>
      <c r="J22" s="200">
        <v>11.8</v>
      </c>
      <c r="K22" s="200">
        <v>11.6</v>
      </c>
      <c r="L22" s="200">
        <v>11.4</v>
      </c>
      <c r="M22" s="200">
        <v>11.2</v>
      </c>
      <c r="N22" s="200">
        <v>11.2</v>
      </c>
      <c r="O22" s="200">
        <v>11.5</v>
      </c>
    </row>
    <row r="23" spans="1:15">
      <c r="A23" s="57" t="s">
        <v>32</v>
      </c>
      <c r="B23" s="73" t="s">
        <v>44</v>
      </c>
      <c r="C23" s="200">
        <v>11.3</v>
      </c>
      <c r="D23" s="200">
        <v>11.3</v>
      </c>
      <c r="E23" s="200">
        <v>11.2</v>
      </c>
      <c r="F23" s="200">
        <v>11.2</v>
      </c>
      <c r="G23" s="200">
        <v>11.1</v>
      </c>
      <c r="H23" s="200">
        <v>11.1</v>
      </c>
      <c r="I23" s="200">
        <v>11.5</v>
      </c>
      <c r="J23" s="200">
        <v>11.6</v>
      </c>
      <c r="K23" s="200">
        <v>11.4</v>
      </c>
      <c r="L23" s="200">
        <v>11.2</v>
      </c>
      <c r="M23" s="200">
        <v>11</v>
      </c>
      <c r="N23" s="200">
        <v>11</v>
      </c>
      <c r="O23" s="200">
        <v>11.2</v>
      </c>
    </row>
    <row r="24" spans="1:15">
      <c r="A24" s="57" t="s">
        <v>45</v>
      </c>
      <c r="B24" s="73" t="s">
        <v>44</v>
      </c>
      <c r="C24" s="200">
        <v>11.8</v>
      </c>
      <c r="D24" s="200">
        <v>12.1</v>
      </c>
      <c r="E24" s="200">
        <v>12.1</v>
      </c>
      <c r="F24" s="200">
        <v>12</v>
      </c>
      <c r="G24" s="200">
        <v>11.8</v>
      </c>
      <c r="H24" s="200">
        <v>11.8</v>
      </c>
      <c r="I24" s="200">
        <v>12</v>
      </c>
      <c r="J24" s="200">
        <v>12</v>
      </c>
      <c r="K24" s="200">
        <v>11.7</v>
      </c>
      <c r="L24" s="200">
        <v>11.6</v>
      </c>
      <c r="M24" s="200">
        <v>11.4</v>
      </c>
      <c r="N24" s="200">
        <v>11.4</v>
      </c>
      <c r="O24" s="200">
        <v>11.8</v>
      </c>
    </row>
    <row r="25" spans="1:15">
      <c r="A25" s="57" t="s">
        <v>301</v>
      </c>
      <c r="B25" s="73" t="s">
        <v>44</v>
      </c>
      <c r="C25" s="200">
        <v>24.7</v>
      </c>
      <c r="D25" s="200">
        <v>25.1</v>
      </c>
      <c r="E25" s="200">
        <v>25</v>
      </c>
      <c r="F25" s="200">
        <v>24.7</v>
      </c>
      <c r="G25" s="200">
        <v>23.5</v>
      </c>
      <c r="H25" s="200">
        <v>23.6</v>
      </c>
      <c r="I25" s="200">
        <v>24.1</v>
      </c>
      <c r="J25" s="200">
        <v>24.2</v>
      </c>
      <c r="K25" s="200">
        <v>23.5</v>
      </c>
      <c r="L25" s="200">
        <v>23.1</v>
      </c>
      <c r="M25" s="200">
        <v>22.5</v>
      </c>
      <c r="N25" s="200">
        <v>22.4</v>
      </c>
      <c r="O25" s="200">
        <v>23.8</v>
      </c>
    </row>
    <row r="26" spans="1:15">
      <c r="A26" s="57" t="s">
        <v>46</v>
      </c>
      <c r="B26" s="73" t="s">
        <v>44</v>
      </c>
      <c r="C26" s="200">
        <v>9.1999999999999993</v>
      </c>
      <c r="D26" s="200">
        <v>9.6</v>
      </c>
      <c r="E26" s="200">
        <v>9.5</v>
      </c>
      <c r="F26" s="200">
        <v>9.1999999999999993</v>
      </c>
      <c r="G26" s="200">
        <v>9.1</v>
      </c>
      <c r="H26" s="200">
        <v>9.1999999999999993</v>
      </c>
      <c r="I26" s="200">
        <v>9.9</v>
      </c>
      <c r="J26" s="200">
        <v>10.4</v>
      </c>
      <c r="K26" s="200">
        <v>9.5</v>
      </c>
      <c r="L26" s="200">
        <v>9.1</v>
      </c>
      <c r="M26" s="200">
        <v>8.8000000000000007</v>
      </c>
      <c r="N26" s="200">
        <v>8.8000000000000007</v>
      </c>
      <c r="O26" s="200">
        <v>9.4</v>
      </c>
    </row>
    <row r="27" spans="1:15">
      <c r="A27" s="57" t="s">
        <v>299</v>
      </c>
      <c r="B27" s="73" t="s">
        <v>0</v>
      </c>
      <c r="C27" s="196" t="s">
        <v>25</v>
      </c>
      <c r="D27" s="196" t="s">
        <v>25</v>
      </c>
      <c r="E27" s="196" t="s">
        <v>25</v>
      </c>
      <c r="F27" s="196" t="s">
        <v>25</v>
      </c>
      <c r="G27" s="196" t="s">
        <v>25</v>
      </c>
      <c r="H27" s="196">
        <v>2092</v>
      </c>
      <c r="I27" s="196">
        <v>2721</v>
      </c>
      <c r="J27" s="196">
        <v>1625</v>
      </c>
      <c r="K27" s="196">
        <v>692</v>
      </c>
      <c r="L27" s="196">
        <v>498</v>
      </c>
      <c r="M27" s="196">
        <v>683</v>
      </c>
      <c r="N27" s="196">
        <v>608</v>
      </c>
      <c r="O27" s="196" t="s">
        <v>25</v>
      </c>
    </row>
    <row r="28" spans="1:15">
      <c r="A28" s="57" t="s">
        <v>300</v>
      </c>
      <c r="B28" s="73" t="s">
        <v>0</v>
      </c>
      <c r="C28" s="201">
        <v>6790</v>
      </c>
      <c r="D28" s="201">
        <v>6780</v>
      </c>
      <c r="E28" s="201">
        <v>6790</v>
      </c>
      <c r="F28" s="201">
        <v>6970</v>
      </c>
      <c r="G28" s="201">
        <v>6840</v>
      </c>
      <c r="H28" s="201">
        <v>6750</v>
      </c>
      <c r="I28" s="201">
        <v>6800</v>
      </c>
      <c r="J28" s="201">
        <v>6990</v>
      </c>
      <c r="K28" s="201">
        <v>7060</v>
      </c>
      <c r="L28" s="201">
        <v>6810</v>
      </c>
      <c r="M28" s="201">
        <v>6800</v>
      </c>
      <c r="N28" s="201">
        <v>6690</v>
      </c>
      <c r="O28" s="196">
        <f>SUM(C28:N28)/12</f>
        <v>6839.166666666667</v>
      </c>
    </row>
    <row r="29" spans="1:15" ht="99.95" customHeight="1">
      <c r="A29" s="153" t="s">
        <v>324</v>
      </c>
      <c r="B29" s="153"/>
      <c r="C29" s="153"/>
      <c r="D29" s="153"/>
      <c r="E29" s="153"/>
      <c r="F29" s="153"/>
      <c r="G29" s="153"/>
      <c r="H29" s="153"/>
      <c r="I29" s="153"/>
      <c r="J29" s="153"/>
      <c r="K29" s="153"/>
      <c r="L29" s="153"/>
      <c r="M29" s="153"/>
      <c r="N29" s="153"/>
      <c r="O29" s="153"/>
    </row>
    <row r="30" spans="1:15">
      <c r="A30" s="158" t="s">
        <v>21</v>
      </c>
      <c r="B30" s="159" t="s">
        <v>22</v>
      </c>
      <c r="C30" s="160">
        <v>2024</v>
      </c>
      <c r="D30" s="160"/>
      <c r="E30" s="160"/>
      <c r="F30" s="160"/>
      <c r="G30" s="160"/>
      <c r="H30" s="160"/>
      <c r="I30" s="160"/>
      <c r="J30" s="160"/>
      <c r="K30" s="160"/>
      <c r="L30" s="160"/>
      <c r="M30" s="160"/>
      <c r="N30" s="160"/>
      <c r="O30" s="160"/>
    </row>
    <row r="31" spans="1:15">
      <c r="A31" s="158"/>
      <c r="B31" s="159"/>
      <c r="C31" s="1" t="s">
        <v>8</v>
      </c>
      <c r="D31" s="1" t="s">
        <v>9</v>
      </c>
      <c r="E31" s="1" t="s">
        <v>1</v>
      </c>
      <c r="F31" s="1" t="s">
        <v>2</v>
      </c>
      <c r="G31" s="1" t="s">
        <v>3</v>
      </c>
      <c r="H31" s="1" t="s">
        <v>4</v>
      </c>
      <c r="I31" s="27" t="s">
        <v>5</v>
      </c>
      <c r="J31" s="27" t="s">
        <v>10</v>
      </c>
      <c r="K31" s="27" t="s">
        <v>11</v>
      </c>
      <c r="L31" s="27" t="s">
        <v>12</v>
      </c>
      <c r="M31" s="27" t="s">
        <v>13</v>
      </c>
      <c r="N31" s="27" t="s">
        <v>14</v>
      </c>
      <c r="O31" s="1" t="s">
        <v>20</v>
      </c>
    </row>
    <row r="32" spans="1:15">
      <c r="A32" s="162" t="s">
        <v>99</v>
      </c>
      <c r="B32" s="162"/>
      <c r="C32" s="162"/>
      <c r="D32" s="162"/>
      <c r="E32" s="162"/>
      <c r="F32" s="162"/>
      <c r="G32" s="162"/>
      <c r="H32" s="162"/>
      <c r="I32" s="162"/>
      <c r="J32" s="162"/>
      <c r="K32" s="162"/>
      <c r="L32" s="162"/>
      <c r="M32" s="162"/>
      <c r="N32" s="162"/>
      <c r="O32" s="162"/>
    </row>
    <row r="33" spans="1:15">
      <c r="A33" s="57" t="s">
        <v>100</v>
      </c>
      <c r="B33" s="71" t="s">
        <v>24</v>
      </c>
      <c r="C33" s="202" t="s">
        <v>7</v>
      </c>
      <c r="D33" s="202" t="s">
        <v>7</v>
      </c>
      <c r="E33" s="202">
        <v>345.37099999999998</v>
      </c>
      <c r="F33" s="202" t="s">
        <v>7</v>
      </c>
      <c r="G33" s="202" t="s">
        <v>7</v>
      </c>
      <c r="H33" s="202">
        <v>345.31700000000001</v>
      </c>
      <c r="I33" s="202" t="s">
        <v>7</v>
      </c>
      <c r="J33" s="202" t="s">
        <v>7</v>
      </c>
      <c r="K33" s="202">
        <v>349.096</v>
      </c>
      <c r="L33" s="202" t="s">
        <v>7</v>
      </c>
      <c r="M33" s="202" t="s">
        <v>7</v>
      </c>
      <c r="N33" s="202">
        <v>349.30399999999997</v>
      </c>
      <c r="O33" s="202">
        <v>347.06225000000001</v>
      </c>
    </row>
    <row r="34" spans="1:15">
      <c r="A34" s="57" t="s">
        <v>32</v>
      </c>
      <c r="B34" s="71" t="s">
        <v>24</v>
      </c>
      <c r="C34" s="202" t="s">
        <v>7</v>
      </c>
      <c r="D34" s="202" t="s">
        <v>7</v>
      </c>
      <c r="E34" s="202">
        <v>153.56800000000001</v>
      </c>
      <c r="F34" s="202" t="s">
        <v>7</v>
      </c>
      <c r="G34" s="202" t="s">
        <v>7</v>
      </c>
      <c r="H34" s="202">
        <v>152.82300000000001</v>
      </c>
      <c r="I34" s="202" t="s">
        <v>7</v>
      </c>
      <c r="J34" s="202" t="s">
        <v>7</v>
      </c>
      <c r="K34" s="202">
        <v>154.393</v>
      </c>
      <c r="L34" s="202" t="s">
        <v>7</v>
      </c>
      <c r="M34" s="202" t="s">
        <v>7</v>
      </c>
      <c r="N34" s="202">
        <v>154.642</v>
      </c>
      <c r="O34" s="202">
        <v>153.83099999999999</v>
      </c>
    </row>
    <row r="35" spans="1:15">
      <c r="A35" s="57" t="s">
        <v>301</v>
      </c>
      <c r="B35" s="71" t="s">
        <v>24</v>
      </c>
      <c r="C35" s="202" t="s">
        <v>7</v>
      </c>
      <c r="D35" s="202" t="s">
        <v>7</v>
      </c>
      <c r="E35" s="202">
        <v>50.279000000000003</v>
      </c>
      <c r="F35" s="202" t="s">
        <v>7</v>
      </c>
      <c r="G35" s="202" t="s">
        <v>7</v>
      </c>
      <c r="H35" s="202">
        <v>51.173000000000002</v>
      </c>
      <c r="I35" s="202" t="s">
        <v>7</v>
      </c>
      <c r="J35" s="202" t="s">
        <v>7</v>
      </c>
      <c r="K35" s="202">
        <v>52.186999999999998</v>
      </c>
      <c r="L35" s="202" t="s">
        <v>7</v>
      </c>
      <c r="M35" s="202" t="s">
        <v>7</v>
      </c>
      <c r="N35" s="202">
        <v>52.78</v>
      </c>
      <c r="O35" s="202">
        <v>51.272624999999998</v>
      </c>
    </row>
    <row r="36" spans="1:15">
      <c r="A36" s="57" t="s">
        <v>33</v>
      </c>
      <c r="B36" s="71" t="s">
        <v>24</v>
      </c>
      <c r="C36" s="202" t="s">
        <v>7</v>
      </c>
      <c r="D36" s="202" t="s">
        <v>7</v>
      </c>
      <c r="E36" s="202">
        <v>108.047</v>
      </c>
      <c r="F36" s="202" t="s">
        <v>7</v>
      </c>
      <c r="G36" s="202" t="s">
        <v>7</v>
      </c>
      <c r="H36" s="202">
        <v>108.749</v>
      </c>
      <c r="I36" s="202" t="s">
        <v>7</v>
      </c>
      <c r="J36" s="202" t="s">
        <v>7</v>
      </c>
      <c r="K36" s="202">
        <v>109.738</v>
      </c>
      <c r="L36" s="202" t="s">
        <v>7</v>
      </c>
      <c r="M36" s="202" t="s">
        <v>7</v>
      </c>
      <c r="N36" s="202">
        <v>110.544</v>
      </c>
      <c r="O36" s="202">
        <v>109.01025</v>
      </c>
    </row>
    <row r="37" spans="1:15">
      <c r="A37" s="57" t="s">
        <v>34</v>
      </c>
      <c r="B37" s="71" t="s">
        <v>24</v>
      </c>
      <c r="C37" s="202" t="s">
        <v>7</v>
      </c>
      <c r="D37" s="202" t="s">
        <v>7</v>
      </c>
      <c r="E37" s="202">
        <v>78.902000000000001</v>
      </c>
      <c r="F37" s="202" t="s">
        <v>7</v>
      </c>
      <c r="G37" s="202" t="s">
        <v>7</v>
      </c>
      <c r="H37" s="202">
        <v>79.046000000000006</v>
      </c>
      <c r="I37" s="202" t="s">
        <v>7</v>
      </c>
      <c r="J37" s="202" t="s">
        <v>7</v>
      </c>
      <c r="K37" s="202">
        <v>79.638000000000005</v>
      </c>
      <c r="L37" s="202" t="s">
        <v>7</v>
      </c>
      <c r="M37" s="202" t="s">
        <v>7</v>
      </c>
      <c r="N37" s="202">
        <v>80.141000000000005</v>
      </c>
      <c r="O37" s="202">
        <v>79.317999999999998</v>
      </c>
    </row>
    <row r="38" spans="1:15">
      <c r="A38" s="125" t="s">
        <v>285</v>
      </c>
      <c r="B38" s="125"/>
      <c r="C38" s="204"/>
      <c r="D38" s="204"/>
      <c r="E38" s="203"/>
      <c r="F38" s="204"/>
      <c r="G38" s="204"/>
      <c r="H38" s="203"/>
      <c r="I38" s="204"/>
      <c r="J38" s="204"/>
      <c r="K38" s="203"/>
      <c r="L38" s="204"/>
      <c r="M38" s="204"/>
      <c r="N38" s="203"/>
      <c r="O38" s="203"/>
    </row>
    <row r="39" spans="1:15">
      <c r="A39" s="57" t="s">
        <v>35</v>
      </c>
      <c r="B39" s="71" t="s">
        <v>24</v>
      </c>
      <c r="C39" s="202" t="s">
        <v>7</v>
      </c>
      <c r="D39" s="202" t="s">
        <v>7</v>
      </c>
      <c r="E39" s="198">
        <v>0.151</v>
      </c>
      <c r="F39" s="202" t="s">
        <v>7</v>
      </c>
      <c r="G39" s="202" t="s">
        <v>7</v>
      </c>
      <c r="H39" s="198">
        <v>0.156</v>
      </c>
      <c r="I39" s="202" t="s">
        <v>7</v>
      </c>
      <c r="J39" s="202" t="s">
        <v>7</v>
      </c>
      <c r="K39" s="198">
        <v>0.15</v>
      </c>
      <c r="L39" s="202" t="s">
        <v>7</v>
      </c>
      <c r="M39" s="202" t="s">
        <v>7</v>
      </c>
      <c r="N39" s="198">
        <v>0.13500000000000001</v>
      </c>
      <c r="O39" s="198">
        <v>0.14937500000000001</v>
      </c>
    </row>
    <row r="40" spans="1:15">
      <c r="A40" s="57" t="s">
        <v>36</v>
      </c>
      <c r="B40" s="71" t="s">
        <v>24</v>
      </c>
      <c r="C40" s="202" t="s">
        <v>7</v>
      </c>
      <c r="D40" s="202" t="s">
        <v>7</v>
      </c>
      <c r="E40" s="198">
        <v>72.87</v>
      </c>
      <c r="F40" s="202" t="s">
        <v>7</v>
      </c>
      <c r="G40" s="202" t="s">
        <v>7</v>
      </c>
      <c r="H40" s="198">
        <v>73.343000000000004</v>
      </c>
      <c r="I40" s="202" t="s">
        <v>7</v>
      </c>
      <c r="J40" s="202" t="s">
        <v>7</v>
      </c>
      <c r="K40" s="198">
        <v>74.400999999999996</v>
      </c>
      <c r="L40" s="202" t="s">
        <v>7</v>
      </c>
      <c r="M40" s="202" t="s">
        <v>7</v>
      </c>
      <c r="N40" s="198">
        <v>74.221999999999994</v>
      </c>
      <c r="O40" s="198">
        <v>73.569749999999999</v>
      </c>
    </row>
    <row r="41" spans="1:15">
      <c r="A41" s="72" t="s">
        <v>47</v>
      </c>
      <c r="B41" s="71" t="s">
        <v>24</v>
      </c>
      <c r="C41" s="202" t="s">
        <v>7</v>
      </c>
      <c r="D41" s="202" t="s">
        <v>7</v>
      </c>
      <c r="E41" s="198">
        <v>53.895000000000003</v>
      </c>
      <c r="F41" s="202" t="s">
        <v>7</v>
      </c>
      <c r="G41" s="202" t="s">
        <v>7</v>
      </c>
      <c r="H41" s="198">
        <v>54.540999999999997</v>
      </c>
      <c r="I41" s="202" t="s">
        <v>7</v>
      </c>
      <c r="J41" s="202" t="s">
        <v>7</v>
      </c>
      <c r="K41" s="198">
        <v>54.948999999999998</v>
      </c>
      <c r="L41" s="202" t="s">
        <v>7</v>
      </c>
      <c r="M41" s="202" t="s">
        <v>7</v>
      </c>
      <c r="N41" s="198">
        <v>54.220999999999997</v>
      </c>
      <c r="O41" s="198">
        <v>54.372750000000003</v>
      </c>
    </row>
    <row r="42" spans="1:15">
      <c r="A42" s="72" t="s">
        <v>48</v>
      </c>
      <c r="B42" s="71" t="s">
        <v>24</v>
      </c>
      <c r="C42" s="202" t="s">
        <v>7</v>
      </c>
      <c r="D42" s="202" t="s">
        <v>7</v>
      </c>
      <c r="E42" s="198">
        <v>13.558999999999999</v>
      </c>
      <c r="F42" s="202" t="s">
        <v>7</v>
      </c>
      <c r="G42" s="202" t="s">
        <v>7</v>
      </c>
      <c r="H42" s="198">
        <v>13.318</v>
      </c>
      <c r="I42" s="202" t="s">
        <v>7</v>
      </c>
      <c r="J42" s="202" t="s">
        <v>7</v>
      </c>
      <c r="K42" s="198">
        <v>13.901999999999999</v>
      </c>
      <c r="L42" s="202" t="s">
        <v>7</v>
      </c>
      <c r="M42" s="202" t="s">
        <v>7</v>
      </c>
      <c r="N42" s="198">
        <v>13.602</v>
      </c>
      <c r="O42" s="198">
        <v>13.612500000000001</v>
      </c>
    </row>
    <row r="43" spans="1:15">
      <c r="A43" s="57" t="s">
        <v>37</v>
      </c>
      <c r="B43" s="71" t="s">
        <v>24</v>
      </c>
      <c r="C43" s="202" t="s">
        <v>7</v>
      </c>
      <c r="D43" s="202" t="s">
        <v>7</v>
      </c>
      <c r="E43" s="198">
        <v>88.075000000000003</v>
      </c>
      <c r="F43" s="202" t="s">
        <v>7</v>
      </c>
      <c r="G43" s="202" t="s">
        <v>7</v>
      </c>
      <c r="H43" s="198">
        <v>87.617000000000004</v>
      </c>
      <c r="I43" s="202" t="s">
        <v>7</v>
      </c>
      <c r="J43" s="202" t="s">
        <v>7</v>
      </c>
      <c r="K43" s="198">
        <v>88.56</v>
      </c>
      <c r="L43" s="202" t="s">
        <v>7</v>
      </c>
      <c r="M43" s="202" t="s">
        <v>7</v>
      </c>
      <c r="N43" s="198">
        <v>89.448999999999998</v>
      </c>
      <c r="O43" s="198">
        <v>88.395250000000004</v>
      </c>
    </row>
    <row r="44" spans="1:15">
      <c r="A44" s="57" t="s">
        <v>38</v>
      </c>
      <c r="B44" s="71" t="s">
        <v>24</v>
      </c>
      <c r="C44" s="202" t="s">
        <v>7</v>
      </c>
      <c r="D44" s="202" t="s">
        <v>7</v>
      </c>
      <c r="E44" s="198">
        <v>83.503</v>
      </c>
      <c r="F44" s="202" t="s">
        <v>7</v>
      </c>
      <c r="G44" s="202" t="s">
        <v>7</v>
      </c>
      <c r="H44" s="198">
        <v>83.57</v>
      </c>
      <c r="I44" s="202" t="s">
        <v>7</v>
      </c>
      <c r="J44" s="202" t="s">
        <v>7</v>
      </c>
      <c r="K44" s="198">
        <v>83.796999999999997</v>
      </c>
      <c r="L44" s="202" t="s">
        <v>7</v>
      </c>
      <c r="M44" s="202" t="s">
        <v>7</v>
      </c>
      <c r="N44" s="198">
        <v>82.897000000000006</v>
      </c>
      <c r="O44" s="198">
        <v>83.602125000000001</v>
      </c>
    </row>
    <row r="45" spans="1:15">
      <c r="A45" s="57" t="s">
        <v>39</v>
      </c>
      <c r="B45" s="71" t="s">
        <v>24</v>
      </c>
      <c r="C45" s="202" t="s">
        <v>7</v>
      </c>
      <c r="D45" s="202" t="s">
        <v>7</v>
      </c>
      <c r="E45" s="198">
        <v>100.771</v>
      </c>
      <c r="F45" s="202" t="s">
        <v>7</v>
      </c>
      <c r="G45" s="202" t="s">
        <v>7</v>
      </c>
      <c r="H45" s="198">
        <v>100.629</v>
      </c>
      <c r="I45" s="202" t="s">
        <v>7</v>
      </c>
      <c r="J45" s="202" t="s">
        <v>7</v>
      </c>
      <c r="K45" s="198">
        <v>102.187</v>
      </c>
      <c r="L45" s="202" t="s">
        <v>7</v>
      </c>
      <c r="M45" s="202" t="s">
        <v>7</v>
      </c>
      <c r="N45" s="198">
        <v>102.601</v>
      </c>
      <c r="O45" s="198">
        <v>101.34475</v>
      </c>
    </row>
    <row r="46" spans="1:15">
      <c r="A46" s="74" t="s">
        <v>40</v>
      </c>
      <c r="B46" s="74"/>
      <c r="C46" s="74"/>
      <c r="D46" s="74"/>
      <c r="E46" s="74"/>
      <c r="F46" s="74"/>
      <c r="G46" s="74"/>
      <c r="H46" s="74"/>
      <c r="I46" s="74"/>
      <c r="J46" s="74"/>
      <c r="K46" s="74"/>
      <c r="L46" s="74"/>
      <c r="M46" s="74"/>
      <c r="N46" s="74"/>
      <c r="O46" s="74"/>
    </row>
    <row r="47" spans="1:15">
      <c r="A47" s="57" t="s">
        <v>41</v>
      </c>
      <c r="B47" s="73" t="s">
        <v>0</v>
      </c>
      <c r="C47" s="196">
        <v>40570</v>
      </c>
      <c r="D47" s="196">
        <v>41017</v>
      </c>
      <c r="E47" s="196">
        <v>40522</v>
      </c>
      <c r="F47" s="196">
        <v>40659</v>
      </c>
      <c r="G47" s="196">
        <v>40517</v>
      </c>
      <c r="H47" s="196">
        <v>40709</v>
      </c>
      <c r="I47" s="196">
        <v>42011</v>
      </c>
      <c r="J47" s="196">
        <v>42098</v>
      </c>
      <c r="K47" s="196">
        <v>32562</v>
      </c>
      <c r="L47" s="196">
        <v>41451</v>
      </c>
      <c r="M47" s="196">
        <v>41012</v>
      </c>
      <c r="N47" s="196">
        <v>41292</v>
      </c>
      <c r="O47" s="196">
        <v>40709</v>
      </c>
    </row>
    <row r="48" spans="1:15">
      <c r="A48" s="57" t="s">
        <v>42</v>
      </c>
      <c r="B48" s="73" t="s">
        <v>0</v>
      </c>
      <c r="C48" s="196">
        <v>18381</v>
      </c>
      <c r="D48" s="196">
        <v>18377</v>
      </c>
      <c r="E48" s="196">
        <v>18136</v>
      </c>
      <c r="F48" s="196">
        <v>18285</v>
      </c>
      <c r="G48" s="196">
        <v>18157</v>
      </c>
      <c r="H48" s="196">
        <v>18299</v>
      </c>
      <c r="I48" s="196">
        <v>19087</v>
      </c>
      <c r="J48" s="196">
        <v>19220</v>
      </c>
      <c r="K48" s="196">
        <v>14940</v>
      </c>
      <c r="L48" s="196">
        <v>18920</v>
      </c>
      <c r="M48" s="196">
        <v>18599</v>
      </c>
      <c r="N48" s="196">
        <v>18570</v>
      </c>
      <c r="O48" s="196">
        <v>18299</v>
      </c>
    </row>
    <row r="49" spans="1:15">
      <c r="A49" s="74" t="s">
        <v>298</v>
      </c>
      <c r="B49" s="74"/>
      <c r="C49" s="93"/>
      <c r="D49" s="93"/>
      <c r="E49" s="93"/>
      <c r="F49" s="93"/>
      <c r="G49" s="93"/>
      <c r="H49" s="93"/>
      <c r="I49" s="93"/>
      <c r="J49" s="93"/>
      <c r="K49" s="93"/>
      <c r="L49" s="93"/>
      <c r="M49" s="93"/>
      <c r="N49" s="93"/>
      <c r="O49" s="93"/>
    </row>
    <row r="50" spans="1:15">
      <c r="A50" s="57" t="s">
        <v>43</v>
      </c>
      <c r="B50" s="73" t="s">
        <v>44</v>
      </c>
      <c r="C50" s="200">
        <v>11</v>
      </c>
      <c r="D50" s="200">
        <v>11.2</v>
      </c>
      <c r="E50" s="200">
        <v>11</v>
      </c>
      <c r="F50" s="200">
        <v>11.1</v>
      </c>
      <c r="G50" s="200">
        <v>10.9</v>
      </c>
      <c r="H50" s="200">
        <v>10.9</v>
      </c>
      <c r="I50" s="200">
        <v>11.3</v>
      </c>
      <c r="J50" s="200">
        <v>11.3</v>
      </c>
      <c r="K50" s="200">
        <v>11.1</v>
      </c>
      <c r="L50" s="200">
        <v>11.1</v>
      </c>
      <c r="M50" s="200">
        <v>11</v>
      </c>
      <c r="N50" s="200">
        <v>11.1</v>
      </c>
      <c r="O50" s="200">
        <v>10.9</v>
      </c>
    </row>
    <row r="51" spans="1:15">
      <c r="A51" s="57" t="s">
        <v>32</v>
      </c>
      <c r="B51" s="73" t="s">
        <v>44</v>
      </c>
      <c r="C51" s="200">
        <v>10.8</v>
      </c>
      <c r="D51" s="200">
        <v>10.8</v>
      </c>
      <c r="E51" s="200">
        <v>10.7</v>
      </c>
      <c r="F51" s="200">
        <v>10.8</v>
      </c>
      <c r="G51" s="200">
        <v>10.5</v>
      </c>
      <c r="H51" s="200">
        <v>10.6</v>
      </c>
      <c r="I51" s="200">
        <v>11.1</v>
      </c>
      <c r="J51" s="200">
        <v>11.2</v>
      </c>
      <c r="K51" s="200">
        <v>11</v>
      </c>
      <c r="L51" s="200">
        <v>11</v>
      </c>
      <c r="M51" s="200">
        <v>10.8</v>
      </c>
      <c r="N51" s="200">
        <v>10.8</v>
      </c>
      <c r="O51" s="200">
        <v>10.6</v>
      </c>
    </row>
    <row r="52" spans="1:15">
      <c r="A52" s="57" t="s">
        <v>45</v>
      </c>
      <c r="B52" s="73" t="s">
        <v>44</v>
      </c>
      <c r="C52" s="200">
        <v>11.2</v>
      </c>
      <c r="D52" s="200">
        <v>11.4</v>
      </c>
      <c r="E52" s="200">
        <v>11.3</v>
      </c>
      <c r="F52" s="200">
        <v>11.3</v>
      </c>
      <c r="G52" s="200">
        <v>11.1</v>
      </c>
      <c r="H52" s="200">
        <v>11.2</v>
      </c>
      <c r="I52" s="200">
        <v>11.4</v>
      </c>
      <c r="J52" s="200">
        <v>11.4</v>
      </c>
      <c r="K52" s="200">
        <v>11.2</v>
      </c>
      <c r="L52" s="200">
        <v>11.2</v>
      </c>
      <c r="M52" s="200">
        <v>11.2</v>
      </c>
      <c r="N52" s="200">
        <v>11.3</v>
      </c>
      <c r="O52" s="200">
        <v>11.2</v>
      </c>
    </row>
    <row r="53" spans="1:15">
      <c r="A53" s="57" t="s">
        <v>301</v>
      </c>
      <c r="B53" s="73" t="s">
        <v>44</v>
      </c>
      <c r="C53" s="200">
        <v>25.4</v>
      </c>
      <c r="D53" s="200">
        <v>25.7</v>
      </c>
      <c r="E53" s="200">
        <v>25.4</v>
      </c>
      <c r="F53" s="200">
        <v>25.3</v>
      </c>
      <c r="G53" s="200">
        <v>23.3</v>
      </c>
      <c r="H53" s="200">
        <v>23.3</v>
      </c>
      <c r="I53" s="200">
        <v>24</v>
      </c>
      <c r="J53" s="200">
        <v>24</v>
      </c>
      <c r="K53" s="200">
        <v>23.8</v>
      </c>
      <c r="L53" s="200">
        <v>23.7</v>
      </c>
      <c r="M53" s="200">
        <v>23.5</v>
      </c>
      <c r="N53" s="200">
        <v>23.7</v>
      </c>
      <c r="O53" s="200">
        <v>23.3</v>
      </c>
    </row>
    <row r="54" spans="1:15">
      <c r="A54" s="57" t="s">
        <v>46</v>
      </c>
      <c r="B54" s="73" t="s">
        <v>44</v>
      </c>
      <c r="C54" s="200">
        <v>8.6</v>
      </c>
      <c r="D54" s="200">
        <v>9</v>
      </c>
      <c r="E54" s="200">
        <v>8.6</v>
      </c>
      <c r="F54" s="200">
        <v>8.5</v>
      </c>
      <c r="G54" s="200">
        <v>8.3000000000000007</v>
      </c>
      <c r="H54" s="200">
        <v>8.6999999999999993</v>
      </c>
      <c r="I54" s="200">
        <v>9.4</v>
      </c>
      <c r="J54" s="200">
        <v>9.6999999999999993</v>
      </c>
      <c r="K54" s="200">
        <v>9.1999999999999993</v>
      </c>
      <c r="L54" s="200">
        <v>8.9</v>
      </c>
      <c r="M54" s="200">
        <v>8.6999999999999993</v>
      </c>
      <c r="N54" s="200">
        <v>9.1</v>
      </c>
      <c r="O54" s="200">
        <v>8.6999999999999993</v>
      </c>
    </row>
    <row r="55" spans="1:15">
      <c r="A55" s="57" t="s">
        <v>299</v>
      </c>
      <c r="B55" s="73" t="s">
        <v>0</v>
      </c>
      <c r="C55" s="196" t="s">
        <v>25</v>
      </c>
      <c r="D55" s="196" t="s">
        <v>25</v>
      </c>
      <c r="E55" s="196" t="s">
        <v>25</v>
      </c>
      <c r="F55" s="196" t="s">
        <v>25</v>
      </c>
      <c r="G55" s="196" t="s">
        <v>25</v>
      </c>
      <c r="H55" s="196" t="s">
        <v>25</v>
      </c>
      <c r="I55" s="196" t="s">
        <v>25</v>
      </c>
      <c r="J55" s="196" t="s">
        <v>25</v>
      </c>
      <c r="K55" s="196" t="s">
        <v>25</v>
      </c>
      <c r="L55" s="196" t="s">
        <v>25</v>
      </c>
      <c r="M55" s="196" t="s">
        <v>25</v>
      </c>
      <c r="N55" s="196" t="s">
        <v>25</v>
      </c>
      <c r="O55" s="196" t="s">
        <v>25</v>
      </c>
    </row>
    <row r="56" spans="1:15">
      <c r="A56" s="57" t="s">
        <v>300</v>
      </c>
      <c r="B56" s="73" t="s">
        <v>0</v>
      </c>
      <c r="C56" s="201">
        <v>8289</v>
      </c>
      <c r="D56" s="201">
        <v>8185</v>
      </c>
      <c r="E56" s="201">
        <v>8118</v>
      </c>
      <c r="F56" s="201">
        <v>8083</v>
      </c>
      <c r="G56" s="201">
        <v>8168</v>
      </c>
      <c r="H56" s="201">
        <v>8069</v>
      </c>
      <c r="I56" s="201">
        <v>8037</v>
      </c>
      <c r="J56" s="201">
        <v>7922</v>
      </c>
      <c r="K56" s="201">
        <v>6191</v>
      </c>
      <c r="L56" s="201">
        <v>7653</v>
      </c>
      <c r="M56" s="201">
        <v>7432</v>
      </c>
      <c r="N56" s="196">
        <v>7142</v>
      </c>
      <c r="O56" s="196">
        <v>8069</v>
      </c>
    </row>
    <row r="57" spans="1:15" ht="99.95" customHeight="1">
      <c r="A57" s="153" t="s">
        <v>325</v>
      </c>
      <c r="B57" s="153"/>
      <c r="C57" s="153"/>
      <c r="D57" s="153"/>
      <c r="E57" s="153"/>
      <c r="F57" s="153"/>
      <c r="G57" s="153"/>
      <c r="H57" s="153"/>
      <c r="I57" s="153"/>
      <c r="J57" s="153"/>
      <c r="K57" s="153"/>
      <c r="L57" s="153"/>
      <c r="M57" s="153"/>
      <c r="N57" s="153"/>
      <c r="O57" s="153"/>
    </row>
  </sheetData>
  <mergeCells count="10">
    <mergeCell ref="A57:O57"/>
    <mergeCell ref="A30:A31"/>
    <mergeCell ref="B30:B31"/>
    <mergeCell ref="C30:O30"/>
    <mergeCell ref="A32:O32"/>
    <mergeCell ref="A29:O29"/>
    <mergeCell ref="A2:A3"/>
    <mergeCell ref="B2:B3"/>
    <mergeCell ref="C2:O2"/>
    <mergeCell ref="A4:O4"/>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7">
      <c r="A1" s="20" t="s">
        <v>268</v>
      </c>
      <c r="B1" s="28"/>
      <c r="C1" s="28"/>
      <c r="D1" s="28"/>
      <c r="E1" s="28"/>
      <c r="F1" s="28"/>
      <c r="G1" s="28"/>
      <c r="H1" s="28"/>
      <c r="I1" s="29"/>
      <c r="J1" s="29"/>
      <c r="K1" s="29"/>
      <c r="L1" s="30"/>
      <c r="M1" s="28"/>
      <c r="N1" s="28"/>
      <c r="O1" s="28"/>
    </row>
    <row r="2" spans="1:17">
      <c r="A2" s="158" t="s">
        <v>21</v>
      </c>
      <c r="B2" s="159" t="s">
        <v>22</v>
      </c>
      <c r="C2" s="160">
        <v>2025</v>
      </c>
      <c r="D2" s="160"/>
      <c r="E2" s="160"/>
      <c r="F2" s="160"/>
      <c r="G2" s="160"/>
      <c r="H2" s="160"/>
      <c r="I2" s="161"/>
      <c r="J2" s="161"/>
      <c r="K2" s="161"/>
      <c r="L2" s="160"/>
      <c r="M2" s="160"/>
      <c r="N2" s="160"/>
      <c r="O2" s="160"/>
    </row>
    <row r="3" spans="1:17">
      <c r="A3" s="158"/>
      <c r="B3" s="159"/>
      <c r="C3" s="1" t="s">
        <v>8</v>
      </c>
      <c r="D3" s="1" t="s">
        <v>9</v>
      </c>
      <c r="E3" s="1" t="s">
        <v>1</v>
      </c>
      <c r="F3" s="1" t="s">
        <v>2</v>
      </c>
      <c r="G3" s="1" t="s">
        <v>3</v>
      </c>
      <c r="H3" s="1" t="s">
        <v>4</v>
      </c>
      <c r="I3" s="27" t="s">
        <v>5</v>
      </c>
      <c r="J3" s="27" t="s">
        <v>10</v>
      </c>
      <c r="K3" s="27" t="s">
        <v>11</v>
      </c>
      <c r="L3" s="27" t="s">
        <v>12</v>
      </c>
      <c r="M3" s="27" t="s">
        <v>13</v>
      </c>
      <c r="N3" s="27" t="s">
        <v>14</v>
      </c>
      <c r="O3" s="1" t="s">
        <v>20</v>
      </c>
      <c r="P3" s="94"/>
    </row>
    <row r="4" spans="1:17">
      <c r="A4" s="163" t="s">
        <v>64</v>
      </c>
      <c r="B4" s="163"/>
      <c r="C4" s="163"/>
      <c r="D4" s="163"/>
      <c r="E4" s="163"/>
      <c r="F4" s="163"/>
      <c r="G4" s="163"/>
      <c r="H4" s="163"/>
      <c r="I4" s="163"/>
      <c r="J4" s="163"/>
      <c r="K4" s="163"/>
      <c r="L4" s="163"/>
      <c r="M4" s="163"/>
      <c r="N4" s="163"/>
      <c r="O4" s="163"/>
    </row>
    <row r="5" spans="1:17">
      <c r="A5" s="205" t="s">
        <v>65</v>
      </c>
      <c r="B5" s="206" t="s">
        <v>0</v>
      </c>
      <c r="C5" s="207">
        <v>99637</v>
      </c>
      <c r="D5" s="207">
        <v>99532</v>
      </c>
      <c r="E5" s="207">
        <v>99197</v>
      </c>
      <c r="F5" s="207">
        <v>99122</v>
      </c>
      <c r="G5" s="207">
        <v>98552</v>
      </c>
      <c r="H5" s="207">
        <v>98068</v>
      </c>
      <c r="I5" s="207">
        <v>97910</v>
      </c>
      <c r="J5" s="207">
        <v>97478</v>
      </c>
      <c r="K5" s="207">
        <v>97082</v>
      </c>
      <c r="L5" s="207">
        <v>96490</v>
      </c>
      <c r="M5" s="207">
        <v>95970</v>
      </c>
      <c r="N5" s="207"/>
      <c r="O5" s="207"/>
      <c r="P5" s="208"/>
    </row>
    <row r="6" spans="1:17">
      <c r="A6" s="205" t="s">
        <v>51</v>
      </c>
      <c r="B6" s="206"/>
      <c r="C6" s="207"/>
      <c r="D6" s="208"/>
      <c r="E6" s="208"/>
      <c r="F6" s="208"/>
      <c r="G6" s="208"/>
      <c r="H6" s="208"/>
      <c r="I6" s="208"/>
      <c r="J6" s="208"/>
      <c r="K6" s="208"/>
      <c r="L6" s="208"/>
      <c r="M6" s="208"/>
      <c r="N6" s="207"/>
      <c r="O6" s="207"/>
      <c r="P6" s="208"/>
    </row>
    <row r="7" spans="1:17" s="208" customFormat="1">
      <c r="A7" s="205" t="s">
        <v>292</v>
      </c>
      <c r="B7" s="206" t="s">
        <v>0</v>
      </c>
      <c r="C7" s="207">
        <v>34448</v>
      </c>
      <c r="D7" s="207">
        <v>34317</v>
      </c>
      <c r="E7" s="207">
        <v>34114</v>
      </c>
      <c r="F7" s="207">
        <v>34115</v>
      </c>
      <c r="G7" s="207">
        <v>33903</v>
      </c>
      <c r="H7" s="207">
        <v>33683</v>
      </c>
      <c r="I7" s="207">
        <v>33665</v>
      </c>
      <c r="J7" s="207">
        <v>33541</v>
      </c>
      <c r="K7" s="207">
        <v>33361</v>
      </c>
      <c r="L7" s="207">
        <v>33120</v>
      </c>
      <c r="M7" s="207">
        <v>32939</v>
      </c>
      <c r="N7" s="207"/>
      <c r="O7" s="207"/>
      <c r="Q7" s="143"/>
    </row>
    <row r="8" spans="1:17" s="208" customFormat="1">
      <c r="A8" s="205" t="s">
        <v>326</v>
      </c>
      <c r="B8" s="206" t="s">
        <v>0</v>
      </c>
      <c r="C8" s="207">
        <v>49691</v>
      </c>
      <c r="D8" s="207">
        <v>49590</v>
      </c>
      <c r="E8" s="207">
        <v>49369</v>
      </c>
      <c r="F8" s="207">
        <v>49361</v>
      </c>
      <c r="G8" s="207">
        <v>49020</v>
      </c>
      <c r="H8" s="207">
        <v>48744</v>
      </c>
      <c r="I8" s="207">
        <v>48568</v>
      </c>
      <c r="J8" s="207">
        <v>48256</v>
      </c>
      <c r="K8" s="207">
        <v>47979</v>
      </c>
      <c r="L8" s="207">
        <v>47570</v>
      </c>
      <c r="M8" s="207">
        <v>47364</v>
      </c>
      <c r="N8" s="207"/>
      <c r="O8" s="207"/>
      <c r="Q8" s="143"/>
    </row>
    <row r="9" spans="1:17" s="208" customFormat="1">
      <c r="A9" s="205" t="s">
        <v>293</v>
      </c>
      <c r="B9" s="206" t="s">
        <v>0</v>
      </c>
      <c r="C9" s="207">
        <v>95020</v>
      </c>
      <c r="D9" s="207">
        <v>94632</v>
      </c>
      <c r="E9" s="207">
        <v>94400</v>
      </c>
      <c r="F9" s="207">
        <v>94333</v>
      </c>
      <c r="G9" s="207">
        <v>93700</v>
      </c>
      <c r="H9" s="207">
        <v>93170</v>
      </c>
      <c r="I9" s="207">
        <v>93042</v>
      </c>
      <c r="J9" s="207">
        <v>92496</v>
      </c>
      <c r="K9" s="207">
        <v>92270</v>
      </c>
      <c r="L9" s="207">
        <v>91709</v>
      </c>
      <c r="M9" s="207">
        <v>91097</v>
      </c>
      <c r="N9" s="207"/>
      <c r="O9" s="207"/>
      <c r="Q9" s="143"/>
    </row>
    <row r="10" spans="1:17" s="208" customFormat="1">
      <c r="A10" s="205" t="s">
        <v>294</v>
      </c>
      <c r="B10" s="206" t="s">
        <v>0</v>
      </c>
      <c r="C10" s="207">
        <v>67480</v>
      </c>
      <c r="D10" s="207">
        <v>67492</v>
      </c>
      <c r="E10" s="207">
        <v>67349</v>
      </c>
      <c r="F10" s="207">
        <v>67328</v>
      </c>
      <c r="G10" s="207">
        <v>66952</v>
      </c>
      <c r="H10" s="207">
        <v>66651</v>
      </c>
      <c r="I10" s="207">
        <v>66500</v>
      </c>
      <c r="J10" s="207">
        <v>66085</v>
      </c>
      <c r="K10" s="207">
        <v>65900</v>
      </c>
      <c r="L10" s="207">
        <v>65527</v>
      </c>
      <c r="M10" s="207">
        <v>65138</v>
      </c>
      <c r="N10" s="207"/>
      <c r="O10" s="207"/>
      <c r="Q10" s="143"/>
    </row>
    <row r="11" spans="1:17" s="208" customFormat="1">
      <c r="A11" s="205" t="s">
        <v>295</v>
      </c>
      <c r="B11" s="206" t="s">
        <v>0</v>
      </c>
      <c r="C11" s="207">
        <v>34689</v>
      </c>
      <c r="D11" s="207">
        <v>34612</v>
      </c>
      <c r="E11" s="207">
        <v>34545</v>
      </c>
      <c r="F11" s="207">
        <v>34551</v>
      </c>
      <c r="G11" s="207">
        <v>34389</v>
      </c>
      <c r="H11" s="207">
        <v>34241</v>
      </c>
      <c r="I11" s="207">
        <v>34211</v>
      </c>
      <c r="J11" s="207">
        <v>34017</v>
      </c>
      <c r="K11" s="207">
        <v>33929</v>
      </c>
      <c r="L11" s="207">
        <v>33776</v>
      </c>
      <c r="M11" s="207">
        <v>33540</v>
      </c>
      <c r="N11" s="207"/>
      <c r="O11" s="207"/>
      <c r="P11" s="74"/>
      <c r="Q11" s="143"/>
    </row>
    <row r="12" spans="1:17" s="208" customFormat="1">
      <c r="A12" s="205" t="s">
        <v>296</v>
      </c>
      <c r="B12" s="206" t="s">
        <v>0</v>
      </c>
      <c r="C12" s="207">
        <v>27540</v>
      </c>
      <c r="D12" s="207">
        <v>27140</v>
      </c>
      <c r="E12" s="207">
        <v>27051</v>
      </c>
      <c r="F12" s="207">
        <v>27005</v>
      </c>
      <c r="G12" s="207">
        <v>26748</v>
      </c>
      <c r="H12" s="207">
        <v>26519</v>
      </c>
      <c r="I12" s="207">
        <v>26542</v>
      </c>
      <c r="J12" s="207">
        <v>26411</v>
      </c>
      <c r="K12" s="207">
        <v>26370</v>
      </c>
      <c r="L12" s="207">
        <v>26182</v>
      </c>
      <c r="M12" s="207">
        <v>25959</v>
      </c>
      <c r="N12" s="207"/>
      <c r="O12" s="207"/>
      <c r="Q12" s="143"/>
    </row>
    <row r="13" spans="1:17" s="208" customFormat="1">
      <c r="A13" s="209" t="s">
        <v>327</v>
      </c>
      <c r="B13" s="210" t="s">
        <v>0</v>
      </c>
      <c r="C13" s="211">
        <v>27031</v>
      </c>
      <c r="D13" s="211">
        <v>26632</v>
      </c>
      <c r="E13" s="211">
        <v>26525</v>
      </c>
      <c r="F13" s="211">
        <v>26489</v>
      </c>
      <c r="G13" s="211">
        <v>26226</v>
      </c>
      <c r="H13" s="211">
        <v>26002</v>
      </c>
      <c r="I13" s="211">
        <v>26032</v>
      </c>
      <c r="J13" s="211">
        <v>25902</v>
      </c>
      <c r="K13" s="211">
        <v>25869</v>
      </c>
      <c r="L13" s="211">
        <v>25692</v>
      </c>
      <c r="M13" s="211">
        <v>25460</v>
      </c>
      <c r="N13" s="211"/>
      <c r="O13" s="211"/>
      <c r="Q13" s="143"/>
    </row>
    <row r="14" spans="1:17" ht="50.1" customHeight="1">
      <c r="A14" s="165" t="s">
        <v>328</v>
      </c>
      <c r="B14" s="166"/>
      <c r="C14" s="166"/>
      <c r="D14" s="166"/>
      <c r="E14" s="166"/>
      <c r="F14" s="166"/>
      <c r="G14" s="166"/>
      <c r="H14" s="166"/>
      <c r="I14" s="166"/>
      <c r="J14" s="166"/>
      <c r="K14" s="166"/>
      <c r="L14" s="166"/>
      <c r="M14" s="166"/>
      <c r="N14" s="166"/>
      <c r="O14" s="166"/>
    </row>
    <row r="15" spans="1:17">
      <c r="A15" s="158" t="s">
        <v>21</v>
      </c>
      <c r="B15" s="159" t="s">
        <v>22</v>
      </c>
      <c r="C15" s="160">
        <v>2024</v>
      </c>
      <c r="D15" s="160"/>
      <c r="E15" s="160"/>
      <c r="F15" s="160"/>
      <c r="G15" s="160"/>
      <c r="H15" s="160"/>
      <c r="I15" s="160"/>
      <c r="J15" s="160"/>
      <c r="K15" s="160"/>
      <c r="L15" s="160"/>
      <c r="M15" s="160"/>
      <c r="N15" s="160"/>
      <c r="O15" s="160"/>
      <c r="P15" s="5" t="s">
        <v>286</v>
      </c>
    </row>
    <row r="16" spans="1:17">
      <c r="A16" s="158"/>
      <c r="B16" s="159"/>
      <c r="C16" s="1" t="s">
        <v>8</v>
      </c>
      <c r="D16" s="1" t="s">
        <v>9</v>
      </c>
      <c r="E16" s="1" t="s">
        <v>1</v>
      </c>
      <c r="F16" s="1" t="s">
        <v>2</v>
      </c>
      <c r="G16" s="1" t="s">
        <v>3</v>
      </c>
      <c r="H16" s="1" t="s">
        <v>4</v>
      </c>
      <c r="I16" s="27" t="s">
        <v>5</v>
      </c>
      <c r="J16" s="27" t="s">
        <v>10</v>
      </c>
      <c r="K16" s="27" t="s">
        <v>11</v>
      </c>
      <c r="L16" s="27" t="s">
        <v>12</v>
      </c>
      <c r="M16" s="27" t="s">
        <v>13</v>
      </c>
      <c r="N16" s="27" t="s">
        <v>14</v>
      </c>
      <c r="O16" s="1" t="s">
        <v>20</v>
      </c>
    </row>
    <row r="17" spans="1:16">
      <c r="A17" s="163" t="s">
        <v>64</v>
      </c>
      <c r="B17" s="163"/>
      <c r="C17" s="163"/>
      <c r="D17" s="163"/>
      <c r="E17" s="163"/>
      <c r="F17" s="163"/>
      <c r="G17" s="163"/>
      <c r="H17" s="163"/>
      <c r="I17" s="163"/>
      <c r="J17" s="163"/>
      <c r="K17" s="163"/>
      <c r="L17" s="163"/>
      <c r="M17" s="163"/>
      <c r="N17" s="163"/>
      <c r="O17" s="163"/>
    </row>
    <row r="18" spans="1:16">
      <c r="A18" s="205" t="s">
        <v>65</v>
      </c>
      <c r="B18" s="206" t="s">
        <v>0</v>
      </c>
      <c r="C18" s="207">
        <v>100981</v>
      </c>
      <c r="D18" s="207">
        <v>101536</v>
      </c>
      <c r="E18" s="207">
        <v>101719</v>
      </c>
      <c r="F18" s="207">
        <v>101934</v>
      </c>
      <c r="G18" s="207">
        <v>101624</v>
      </c>
      <c r="H18" s="207">
        <v>101593</v>
      </c>
      <c r="I18" s="207">
        <v>101503</v>
      </c>
      <c r="J18" s="207">
        <v>101172</v>
      </c>
      <c r="K18" s="207">
        <v>100625</v>
      </c>
      <c r="L18" s="207">
        <v>100131</v>
      </c>
      <c r="M18" s="207">
        <v>99645</v>
      </c>
      <c r="N18" s="207">
        <v>99492</v>
      </c>
      <c r="O18" s="207">
        <v>100996.25</v>
      </c>
      <c r="P18" s="208"/>
    </row>
    <row r="19" spans="1:16">
      <c r="A19" s="205" t="s">
        <v>51</v>
      </c>
      <c r="B19" s="206"/>
      <c r="C19" s="208"/>
      <c r="D19" s="208"/>
      <c r="E19" s="208"/>
      <c r="F19" s="207"/>
      <c r="G19" s="208"/>
      <c r="H19" s="208"/>
      <c r="I19" s="208"/>
      <c r="J19" s="208"/>
      <c r="K19" s="208"/>
      <c r="L19" s="208"/>
      <c r="M19" s="208"/>
      <c r="N19" s="208"/>
      <c r="O19" s="207"/>
      <c r="P19" s="208"/>
    </row>
    <row r="20" spans="1:16">
      <c r="A20" s="205" t="s">
        <v>292</v>
      </c>
      <c r="B20" s="206" t="s">
        <v>0</v>
      </c>
      <c r="C20" s="207">
        <v>35443</v>
      </c>
      <c r="D20" s="207">
        <v>35511</v>
      </c>
      <c r="E20" s="207">
        <v>35496</v>
      </c>
      <c r="F20" s="207">
        <v>35561</v>
      </c>
      <c r="G20" s="207">
        <v>35419</v>
      </c>
      <c r="H20" s="207">
        <v>35431</v>
      </c>
      <c r="I20" s="207">
        <v>35401</v>
      </c>
      <c r="J20" s="207">
        <v>35404</v>
      </c>
      <c r="K20" s="207">
        <v>35098</v>
      </c>
      <c r="L20" s="207">
        <v>34897</v>
      </c>
      <c r="M20" s="207">
        <v>34694</v>
      </c>
      <c r="N20" s="207">
        <v>34590</v>
      </c>
      <c r="O20" s="207">
        <v>35245.416666666664</v>
      </c>
      <c r="P20" s="208"/>
    </row>
    <row r="21" spans="1:16">
      <c r="A21" s="205" t="s">
        <v>326</v>
      </c>
      <c r="B21" s="206" t="s">
        <v>0</v>
      </c>
      <c r="C21" s="207">
        <v>50610</v>
      </c>
      <c r="D21" s="207">
        <v>50875</v>
      </c>
      <c r="E21" s="207">
        <v>50934</v>
      </c>
      <c r="F21" s="207">
        <v>51044</v>
      </c>
      <c r="G21" s="207">
        <v>50825</v>
      </c>
      <c r="H21" s="207">
        <v>50796</v>
      </c>
      <c r="I21" s="207">
        <v>50619</v>
      </c>
      <c r="J21" s="207">
        <v>50439</v>
      </c>
      <c r="K21" s="207">
        <v>50237</v>
      </c>
      <c r="L21" s="207">
        <v>49979</v>
      </c>
      <c r="M21" s="207">
        <v>49749</v>
      </c>
      <c r="N21" s="207">
        <v>49685</v>
      </c>
      <c r="O21" s="207">
        <v>50482.666666666664</v>
      </c>
      <c r="P21" s="208"/>
    </row>
    <row r="22" spans="1:16">
      <c r="A22" s="205" t="s">
        <v>293</v>
      </c>
      <c r="B22" s="206" t="s">
        <v>0</v>
      </c>
      <c r="C22" s="207">
        <v>96697</v>
      </c>
      <c r="D22" s="207">
        <v>97113</v>
      </c>
      <c r="E22" s="207">
        <v>97259</v>
      </c>
      <c r="F22" s="207">
        <v>97424</v>
      </c>
      <c r="G22" s="207">
        <v>96952</v>
      </c>
      <c r="H22" s="207">
        <v>96838</v>
      </c>
      <c r="I22" s="207">
        <v>96809</v>
      </c>
      <c r="J22" s="207">
        <v>96438</v>
      </c>
      <c r="K22" s="207">
        <v>96058</v>
      </c>
      <c r="L22" s="207">
        <v>95629</v>
      </c>
      <c r="M22" s="207">
        <v>95115</v>
      </c>
      <c r="N22" s="207">
        <v>94962</v>
      </c>
      <c r="O22" s="207">
        <v>97119.666666666672</v>
      </c>
      <c r="P22" s="208"/>
    </row>
    <row r="23" spans="1:16">
      <c r="A23" s="205" t="s">
        <v>294</v>
      </c>
      <c r="B23" s="206" t="s">
        <v>0</v>
      </c>
      <c r="C23" s="212">
        <v>68003</v>
      </c>
      <c r="D23" s="212">
        <v>68439</v>
      </c>
      <c r="E23" s="212">
        <v>68645</v>
      </c>
      <c r="F23" s="212">
        <v>68806</v>
      </c>
      <c r="G23" s="212">
        <v>68579</v>
      </c>
      <c r="H23" s="212">
        <v>68523</v>
      </c>
      <c r="I23" s="212">
        <v>68446</v>
      </c>
      <c r="J23" s="212">
        <v>68094</v>
      </c>
      <c r="K23" s="212">
        <v>67861</v>
      </c>
      <c r="L23" s="212">
        <v>67569</v>
      </c>
      <c r="M23" s="212">
        <v>67299</v>
      </c>
      <c r="N23" s="212">
        <v>67206</v>
      </c>
      <c r="O23" s="212">
        <v>68122.5</v>
      </c>
      <c r="P23" s="208"/>
    </row>
    <row r="24" spans="1:16" ht="50.1" customHeight="1">
      <c r="A24" s="213" t="s">
        <v>295</v>
      </c>
      <c r="B24" s="214" t="s">
        <v>0</v>
      </c>
      <c r="C24" s="215">
        <v>35107</v>
      </c>
      <c r="D24" s="215">
        <v>35229</v>
      </c>
      <c r="E24" s="215">
        <v>35357</v>
      </c>
      <c r="F24" s="215">
        <v>35451</v>
      </c>
      <c r="G24" s="215">
        <v>35327</v>
      </c>
      <c r="H24" s="215">
        <v>35293</v>
      </c>
      <c r="I24" s="215">
        <v>35271</v>
      </c>
      <c r="J24" s="215">
        <v>35140</v>
      </c>
      <c r="K24" s="215">
        <v>34988</v>
      </c>
      <c r="L24" s="215">
        <v>34837</v>
      </c>
      <c r="M24" s="215">
        <v>34660</v>
      </c>
      <c r="N24" s="215">
        <v>34554</v>
      </c>
      <c r="O24" s="215">
        <v>35101.166666666664</v>
      </c>
      <c r="P24" s="74"/>
    </row>
  </sheetData>
  <mergeCells count="9">
    <mergeCell ref="A2:A3"/>
    <mergeCell ref="B2:B3"/>
    <mergeCell ref="C2:O2"/>
    <mergeCell ref="A4:O4"/>
    <mergeCell ref="A14:O14"/>
    <mergeCell ref="A15:A16"/>
    <mergeCell ref="B15:B16"/>
    <mergeCell ref="C15:O15"/>
    <mergeCell ref="A17:O17"/>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25"/>
  <cols>
    <col min="1" max="1" width="30.625" style="56" customWidth="1"/>
    <col min="2" max="2" width="6.875" style="56" customWidth="1"/>
    <col min="3" max="8" width="7.625" style="56" customWidth="1"/>
    <col min="9" max="12" width="7.625" style="137" customWidth="1"/>
    <col min="13" max="16" width="7.625" style="56" customWidth="1"/>
    <col min="17" max="16384" width="11" style="56"/>
  </cols>
  <sheetData>
    <row r="1" spans="1:16">
      <c r="A1" s="46" t="s">
        <v>268</v>
      </c>
      <c r="B1" s="95"/>
      <c r="C1" s="95"/>
      <c r="D1" s="95"/>
      <c r="E1" s="95"/>
      <c r="F1" s="95"/>
      <c r="G1" s="95"/>
      <c r="H1" s="95"/>
      <c r="I1" s="96"/>
      <c r="J1" s="96"/>
      <c r="K1" s="96"/>
      <c r="L1" s="61"/>
      <c r="M1" s="95"/>
      <c r="N1" s="95"/>
      <c r="O1" s="95"/>
      <c r="P1" s="95"/>
    </row>
    <row r="2" spans="1:16">
      <c r="A2" s="168" t="s">
        <v>21</v>
      </c>
      <c r="B2" s="154" t="s">
        <v>22</v>
      </c>
      <c r="C2" s="169">
        <v>2026</v>
      </c>
      <c r="D2" s="169"/>
      <c r="E2" s="169"/>
      <c r="F2" s="169"/>
      <c r="G2" s="169"/>
      <c r="H2" s="169"/>
      <c r="I2" s="216"/>
      <c r="J2" s="216"/>
      <c r="K2" s="216"/>
      <c r="L2" s="169"/>
      <c r="M2" s="169"/>
      <c r="N2" s="169"/>
      <c r="O2" s="169"/>
      <c r="P2" s="169"/>
    </row>
    <row r="3" spans="1:16">
      <c r="A3" s="168"/>
      <c r="B3" s="154"/>
      <c r="C3" s="136" t="s">
        <v>8</v>
      </c>
      <c r="D3" s="136" t="s">
        <v>9</v>
      </c>
      <c r="E3" s="136" t="s">
        <v>1</v>
      </c>
      <c r="F3" s="136" t="s">
        <v>2</v>
      </c>
      <c r="G3" s="136" t="s">
        <v>3</v>
      </c>
      <c r="H3" s="136" t="s">
        <v>4</v>
      </c>
      <c r="I3" s="62" t="s">
        <v>5</v>
      </c>
      <c r="J3" s="62" t="s">
        <v>10</v>
      </c>
      <c r="K3" s="62" t="s">
        <v>11</v>
      </c>
      <c r="L3" s="62" t="s">
        <v>12</v>
      </c>
      <c r="M3" s="62" t="s">
        <v>13</v>
      </c>
      <c r="N3" s="62" t="s">
        <v>14</v>
      </c>
      <c r="O3" s="136" t="s">
        <v>6</v>
      </c>
      <c r="P3" s="136" t="s">
        <v>20</v>
      </c>
    </row>
    <row r="4" spans="1:16">
      <c r="A4" s="167" t="s">
        <v>146</v>
      </c>
      <c r="B4" s="167"/>
      <c r="C4" s="167"/>
      <c r="D4" s="167"/>
      <c r="E4" s="167"/>
      <c r="F4" s="167"/>
      <c r="G4" s="167"/>
      <c r="H4" s="167"/>
      <c r="I4" s="167"/>
      <c r="J4" s="167"/>
      <c r="K4" s="167"/>
      <c r="L4" s="167"/>
      <c r="M4" s="167"/>
      <c r="N4" s="167"/>
      <c r="O4" s="167"/>
      <c r="P4" s="167"/>
    </row>
    <row r="5" spans="1:16">
      <c r="A5" s="97" t="s">
        <v>147</v>
      </c>
      <c r="B5" s="98" t="s">
        <v>148</v>
      </c>
      <c r="C5" s="146">
        <v>2297</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97" t="s">
        <v>87</v>
      </c>
      <c r="B6" s="98"/>
      <c r="C6" s="146"/>
      <c r="D6" s="146"/>
      <c r="E6" s="146"/>
      <c r="F6" s="146"/>
      <c r="G6" s="146"/>
      <c r="H6" s="146"/>
      <c r="I6" s="146"/>
      <c r="J6" s="146"/>
      <c r="K6" s="146"/>
      <c r="L6" s="146"/>
      <c r="M6" s="146"/>
      <c r="N6" s="146"/>
      <c r="O6" s="146"/>
      <c r="P6" s="146"/>
    </row>
    <row r="7" spans="1:16">
      <c r="A7" s="97" t="s">
        <v>149</v>
      </c>
      <c r="B7" s="98" t="s">
        <v>148</v>
      </c>
      <c r="C7" s="146">
        <v>2296</v>
      </c>
      <c r="D7" s="146" t="s">
        <v>25</v>
      </c>
      <c r="E7" s="146" t="s">
        <v>25</v>
      </c>
      <c r="F7" s="146" t="s">
        <v>25</v>
      </c>
      <c r="G7" s="146" t="s">
        <v>25</v>
      </c>
      <c r="H7" s="146" t="s">
        <v>25</v>
      </c>
      <c r="I7" s="146" t="s">
        <v>25</v>
      </c>
      <c r="J7" s="146" t="s">
        <v>25</v>
      </c>
      <c r="K7" s="146" t="s">
        <v>25</v>
      </c>
      <c r="L7" s="146" t="s">
        <v>25</v>
      </c>
      <c r="M7" s="146" t="s">
        <v>25</v>
      </c>
      <c r="N7" s="146" t="s">
        <v>25</v>
      </c>
      <c r="O7" s="146" t="s">
        <v>25</v>
      </c>
      <c r="P7" s="146" t="s">
        <v>25</v>
      </c>
    </row>
    <row r="8" spans="1:16">
      <c r="A8" s="97" t="s">
        <v>150</v>
      </c>
      <c r="B8" s="98"/>
      <c r="C8" s="146"/>
      <c r="D8" s="146"/>
      <c r="E8" s="217"/>
      <c r="F8" s="217"/>
      <c r="G8" s="217"/>
      <c r="H8" s="217"/>
      <c r="I8" s="217"/>
      <c r="J8" s="217"/>
      <c r="K8" s="217"/>
      <c r="L8" s="217"/>
      <c r="M8" s="218"/>
      <c r="N8" s="218"/>
      <c r="O8" s="218"/>
      <c r="P8" s="218"/>
    </row>
    <row r="9" spans="1:16">
      <c r="A9" s="97" t="s">
        <v>151</v>
      </c>
      <c r="B9" s="98" t="s">
        <v>148</v>
      </c>
      <c r="C9" s="146" t="s">
        <v>76</v>
      </c>
      <c r="D9" s="146" t="s">
        <v>76</v>
      </c>
      <c r="E9" s="146" t="s">
        <v>76</v>
      </c>
      <c r="F9" s="146" t="s">
        <v>76</v>
      </c>
      <c r="G9" s="146" t="s">
        <v>76</v>
      </c>
      <c r="H9" s="146" t="s">
        <v>76</v>
      </c>
      <c r="I9" s="146" t="s">
        <v>76</v>
      </c>
      <c r="J9" s="146" t="s">
        <v>76</v>
      </c>
      <c r="K9" s="146" t="s">
        <v>76</v>
      </c>
      <c r="L9" s="146" t="s">
        <v>76</v>
      </c>
      <c r="M9" s="146" t="s">
        <v>76</v>
      </c>
      <c r="N9" s="146" t="s">
        <v>76</v>
      </c>
      <c r="O9" s="146" t="s">
        <v>76</v>
      </c>
      <c r="P9" s="146" t="s">
        <v>76</v>
      </c>
    </row>
    <row r="10" spans="1:16">
      <c r="A10" s="97" t="s">
        <v>152</v>
      </c>
      <c r="B10" s="98" t="s">
        <v>148</v>
      </c>
      <c r="C10" s="146" t="s">
        <v>76</v>
      </c>
      <c r="D10" s="146" t="s">
        <v>76</v>
      </c>
      <c r="E10" s="146" t="s">
        <v>76</v>
      </c>
      <c r="F10" s="146" t="s">
        <v>76</v>
      </c>
      <c r="G10" s="146" t="s">
        <v>76</v>
      </c>
      <c r="H10" s="146" t="s">
        <v>76</v>
      </c>
      <c r="I10" s="146" t="s">
        <v>76</v>
      </c>
      <c r="J10" s="146" t="s">
        <v>76</v>
      </c>
      <c r="K10" s="146" t="s">
        <v>76</v>
      </c>
      <c r="L10" s="146" t="s">
        <v>76</v>
      </c>
      <c r="M10" s="146" t="s">
        <v>76</v>
      </c>
      <c r="N10" s="146" t="s">
        <v>76</v>
      </c>
      <c r="O10" s="146" t="s">
        <v>76</v>
      </c>
      <c r="P10" s="146" t="s">
        <v>76</v>
      </c>
    </row>
    <row r="11" spans="1:16" ht="50.1" customHeight="1">
      <c r="A11" s="153" t="s">
        <v>287</v>
      </c>
      <c r="B11" s="164"/>
      <c r="C11" s="164"/>
      <c r="D11" s="164"/>
      <c r="E11" s="164"/>
      <c r="F11" s="164"/>
      <c r="G11" s="164"/>
      <c r="H11" s="164"/>
      <c r="I11" s="164"/>
      <c r="J11" s="164"/>
      <c r="K11" s="164"/>
      <c r="L11" s="164"/>
      <c r="M11" s="164"/>
      <c r="N11" s="164"/>
      <c r="O11" s="164"/>
      <c r="P11" s="164"/>
    </row>
    <row r="12" spans="1:16">
      <c r="A12" s="168" t="s">
        <v>21</v>
      </c>
      <c r="B12" s="154" t="s">
        <v>22</v>
      </c>
      <c r="C12" s="169">
        <v>2025</v>
      </c>
      <c r="D12" s="169"/>
      <c r="E12" s="169"/>
      <c r="F12" s="169"/>
      <c r="G12" s="169"/>
      <c r="H12" s="169"/>
      <c r="I12" s="169"/>
      <c r="J12" s="169"/>
      <c r="K12" s="169"/>
      <c r="L12" s="169"/>
      <c r="M12" s="169"/>
      <c r="N12" s="169"/>
      <c r="O12" s="169"/>
      <c r="P12" s="169"/>
    </row>
    <row r="13" spans="1:16">
      <c r="A13" s="168"/>
      <c r="B13" s="154"/>
      <c r="C13" s="136" t="s">
        <v>8</v>
      </c>
      <c r="D13" s="136" t="s">
        <v>9</v>
      </c>
      <c r="E13" s="136" t="s">
        <v>1</v>
      </c>
      <c r="F13" s="136" t="s">
        <v>2</v>
      </c>
      <c r="G13" s="136" t="s">
        <v>3</v>
      </c>
      <c r="H13" s="136" t="s">
        <v>4</v>
      </c>
      <c r="I13" s="62" t="s">
        <v>5</v>
      </c>
      <c r="J13" s="62" t="s">
        <v>10</v>
      </c>
      <c r="K13" s="62" t="s">
        <v>11</v>
      </c>
      <c r="L13" s="62" t="s">
        <v>12</v>
      </c>
      <c r="M13" s="62" t="s">
        <v>13</v>
      </c>
      <c r="N13" s="62" t="s">
        <v>14</v>
      </c>
      <c r="O13" s="136" t="s">
        <v>6</v>
      </c>
      <c r="P13" s="136" t="s">
        <v>20</v>
      </c>
    </row>
    <row r="14" spans="1:16">
      <c r="A14" s="167" t="s">
        <v>146</v>
      </c>
      <c r="B14" s="167"/>
      <c r="C14" s="167"/>
      <c r="D14" s="167"/>
      <c r="E14" s="167"/>
      <c r="F14" s="167"/>
      <c r="G14" s="167"/>
      <c r="H14" s="167"/>
      <c r="I14" s="167"/>
      <c r="J14" s="167"/>
      <c r="K14" s="167"/>
      <c r="L14" s="167"/>
      <c r="M14" s="167"/>
      <c r="N14" s="167"/>
      <c r="O14" s="167"/>
      <c r="P14" s="167"/>
    </row>
    <row r="15" spans="1:16">
      <c r="A15" s="97" t="s">
        <v>147</v>
      </c>
      <c r="B15" s="98" t="s">
        <v>148</v>
      </c>
      <c r="C15" s="146">
        <v>2301</v>
      </c>
      <c r="D15" s="146">
        <v>2016</v>
      </c>
      <c r="E15" s="146">
        <v>2114</v>
      </c>
      <c r="F15" s="146">
        <v>2054</v>
      </c>
      <c r="G15" s="146">
        <v>2019</v>
      </c>
      <c r="H15" s="146">
        <v>1650</v>
      </c>
      <c r="I15" s="146">
        <v>2023</v>
      </c>
      <c r="J15" s="146">
        <v>1897</v>
      </c>
      <c r="K15" s="146">
        <v>2324</v>
      </c>
      <c r="L15" s="146">
        <v>1847</v>
      </c>
      <c r="M15" s="146">
        <v>2467</v>
      </c>
      <c r="N15" s="146">
        <v>2146</v>
      </c>
      <c r="O15" s="146">
        <v>24858</v>
      </c>
      <c r="P15" s="146">
        <v>2072</v>
      </c>
    </row>
    <row r="16" spans="1:16">
      <c r="A16" s="97" t="s">
        <v>87</v>
      </c>
      <c r="B16" s="98"/>
      <c r="C16" s="146"/>
      <c r="D16" s="146"/>
      <c r="E16" s="146"/>
      <c r="F16" s="146"/>
      <c r="G16" s="146"/>
      <c r="H16" s="146"/>
      <c r="I16" s="146"/>
      <c r="J16" s="146"/>
      <c r="K16" s="146"/>
      <c r="L16" s="146"/>
      <c r="M16" s="146"/>
      <c r="N16" s="146"/>
      <c r="O16" s="146"/>
      <c r="P16" s="146"/>
    </row>
    <row r="17" spans="1:16">
      <c r="A17" s="97" t="s">
        <v>149</v>
      </c>
      <c r="B17" s="98" t="s">
        <v>148</v>
      </c>
      <c r="C17" s="146">
        <v>2300</v>
      </c>
      <c r="D17" s="146">
        <v>2016</v>
      </c>
      <c r="E17" s="146">
        <v>2113</v>
      </c>
      <c r="F17" s="146">
        <v>2053</v>
      </c>
      <c r="G17" s="146">
        <v>2019</v>
      </c>
      <c r="H17" s="146">
        <v>1650</v>
      </c>
      <c r="I17" s="146">
        <v>2022</v>
      </c>
      <c r="J17" s="146">
        <v>1897</v>
      </c>
      <c r="K17" s="146">
        <v>2323</v>
      </c>
      <c r="L17" s="146">
        <v>1845</v>
      </c>
      <c r="M17" s="146">
        <v>2466</v>
      </c>
      <c r="N17" s="146">
        <v>2145</v>
      </c>
      <c r="O17" s="146">
        <v>24849</v>
      </c>
      <c r="P17" s="146">
        <v>2071</v>
      </c>
    </row>
    <row r="18" spans="1:16">
      <c r="A18" s="97" t="s">
        <v>150</v>
      </c>
      <c r="B18" s="98"/>
      <c r="C18" s="146"/>
      <c r="D18" s="146"/>
      <c r="E18" s="217"/>
      <c r="F18" s="217"/>
      <c r="G18" s="217"/>
      <c r="H18" s="217"/>
      <c r="I18" s="217"/>
      <c r="J18" s="217"/>
      <c r="K18" s="217"/>
      <c r="L18" s="217"/>
      <c r="M18" s="218"/>
      <c r="N18" s="218"/>
      <c r="O18" s="218"/>
      <c r="P18" s="218"/>
    </row>
    <row r="19" spans="1:16">
      <c r="A19" s="97" t="s">
        <v>151</v>
      </c>
      <c r="B19" s="98" t="s">
        <v>148</v>
      </c>
      <c r="C19" s="146" t="s">
        <v>76</v>
      </c>
      <c r="D19" s="146" t="s">
        <v>76</v>
      </c>
      <c r="E19" s="146" t="s">
        <v>76</v>
      </c>
      <c r="F19" s="146" t="s">
        <v>76</v>
      </c>
      <c r="G19" s="146" t="s">
        <v>76</v>
      </c>
      <c r="H19" s="146" t="s">
        <v>76</v>
      </c>
      <c r="I19" s="146" t="s">
        <v>76</v>
      </c>
      <c r="J19" s="146" t="s">
        <v>76</v>
      </c>
      <c r="K19" s="146" t="s">
        <v>76</v>
      </c>
      <c r="L19" s="146" t="s">
        <v>76</v>
      </c>
      <c r="M19" s="146" t="s">
        <v>76</v>
      </c>
      <c r="N19" s="146" t="s">
        <v>76</v>
      </c>
      <c r="O19" s="146" t="s">
        <v>76</v>
      </c>
      <c r="P19" s="146" t="s">
        <v>76</v>
      </c>
    </row>
    <row r="20" spans="1:16">
      <c r="A20" s="97" t="s">
        <v>152</v>
      </c>
      <c r="B20" s="98" t="s">
        <v>148</v>
      </c>
      <c r="C20" s="146" t="s">
        <v>76</v>
      </c>
      <c r="D20" s="146" t="s">
        <v>76</v>
      </c>
      <c r="E20" s="146" t="s">
        <v>76</v>
      </c>
      <c r="F20" s="146" t="s">
        <v>76</v>
      </c>
      <c r="G20" s="146" t="s">
        <v>76</v>
      </c>
      <c r="H20" s="146" t="s">
        <v>76</v>
      </c>
      <c r="I20" s="146" t="s">
        <v>76</v>
      </c>
      <c r="J20" s="146" t="s">
        <v>76</v>
      </c>
      <c r="K20" s="146" t="s">
        <v>76</v>
      </c>
      <c r="L20" s="146" t="s">
        <v>76</v>
      </c>
      <c r="M20" s="146" t="s">
        <v>76</v>
      </c>
      <c r="N20" s="146" t="s">
        <v>76</v>
      </c>
      <c r="O20" s="146" t="s">
        <v>76</v>
      </c>
      <c r="P20" s="146" t="s">
        <v>76</v>
      </c>
    </row>
    <row r="21" spans="1:16" ht="50.1" customHeight="1">
      <c r="A21" s="153" t="s">
        <v>287</v>
      </c>
      <c r="B21" s="164"/>
      <c r="C21" s="164"/>
      <c r="D21" s="164"/>
      <c r="E21" s="164"/>
      <c r="F21" s="164"/>
      <c r="G21" s="164"/>
      <c r="H21" s="164"/>
      <c r="I21" s="164"/>
      <c r="J21" s="164"/>
      <c r="K21" s="164"/>
      <c r="L21" s="164"/>
      <c r="M21" s="164"/>
      <c r="N21" s="164"/>
      <c r="O21" s="164"/>
      <c r="P21" s="164"/>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70" t="s">
        <v>21</v>
      </c>
      <c r="B2" s="159" t="s">
        <v>22</v>
      </c>
      <c r="C2" s="160">
        <v>2026</v>
      </c>
      <c r="D2" s="160"/>
      <c r="E2" s="160"/>
      <c r="F2" s="160"/>
      <c r="G2" s="160"/>
      <c r="H2" s="160"/>
      <c r="I2" s="161"/>
      <c r="J2" s="161"/>
      <c r="K2" s="161"/>
      <c r="L2" s="160"/>
      <c r="M2" s="160"/>
      <c r="N2" s="160"/>
      <c r="O2" s="160"/>
    </row>
    <row r="3" spans="1:16">
      <c r="A3" s="171"/>
      <c r="B3" s="159"/>
      <c r="C3" s="1" t="s">
        <v>8</v>
      </c>
      <c r="D3" s="1" t="s">
        <v>9</v>
      </c>
      <c r="E3" s="1" t="s">
        <v>1</v>
      </c>
      <c r="F3" s="1" t="s">
        <v>2</v>
      </c>
      <c r="G3" s="1" t="s">
        <v>3</v>
      </c>
      <c r="H3" s="1" t="s">
        <v>4</v>
      </c>
      <c r="I3" s="27" t="s">
        <v>5</v>
      </c>
      <c r="J3" s="27" t="s">
        <v>10</v>
      </c>
      <c r="K3" s="27" t="s">
        <v>11</v>
      </c>
      <c r="L3" s="27" t="s">
        <v>12</v>
      </c>
      <c r="M3" s="27" t="s">
        <v>13</v>
      </c>
      <c r="N3" s="27" t="s">
        <v>14</v>
      </c>
      <c r="O3" s="1" t="s">
        <v>20</v>
      </c>
    </row>
    <row r="4" spans="1:16">
      <c r="A4" s="163" t="s">
        <v>222</v>
      </c>
      <c r="B4" s="163"/>
      <c r="C4" s="163"/>
      <c r="D4" s="163"/>
      <c r="E4" s="163"/>
      <c r="F4" s="163"/>
      <c r="G4" s="163"/>
      <c r="H4" s="163"/>
      <c r="I4" s="163"/>
      <c r="J4" s="163"/>
      <c r="K4" s="163"/>
      <c r="L4" s="163"/>
      <c r="M4" s="163"/>
      <c r="N4" s="163"/>
      <c r="O4" s="163"/>
    </row>
    <row r="5" spans="1:16">
      <c r="A5" s="6" t="s">
        <v>204</v>
      </c>
      <c r="B5" s="12" t="s">
        <v>148</v>
      </c>
      <c r="C5" s="219" t="s">
        <v>25</v>
      </c>
      <c r="D5" s="219" t="s">
        <v>25</v>
      </c>
      <c r="E5" s="220" t="s">
        <v>25</v>
      </c>
      <c r="F5" s="130" t="s">
        <v>25</v>
      </c>
      <c r="G5" s="130" t="s">
        <v>25</v>
      </c>
      <c r="H5" s="130" t="s">
        <v>25</v>
      </c>
      <c r="I5" s="130" t="s">
        <v>25</v>
      </c>
      <c r="J5" s="130" t="s">
        <v>25</v>
      </c>
      <c r="K5" s="130" t="s">
        <v>25</v>
      </c>
      <c r="L5" s="130" t="s">
        <v>25</v>
      </c>
      <c r="M5" s="130" t="s">
        <v>25</v>
      </c>
      <c r="N5" s="130" t="s">
        <v>25</v>
      </c>
      <c r="O5" s="130" t="s">
        <v>25</v>
      </c>
    </row>
    <row r="6" spans="1:16">
      <c r="A6" s="11" t="s">
        <v>205</v>
      </c>
      <c r="B6" s="12" t="s">
        <v>148</v>
      </c>
      <c r="C6" s="219" t="s">
        <v>25</v>
      </c>
      <c r="D6" s="219" t="s">
        <v>25</v>
      </c>
      <c r="E6" s="220" t="s">
        <v>25</v>
      </c>
      <c r="F6" s="221" t="s">
        <v>25</v>
      </c>
      <c r="G6" s="130" t="s">
        <v>25</v>
      </c>
      <c r="H6" s="130" t="s">
        <v>25</v>
      </c>
      <c r="I6" s="130" t="s">
        <v>25</v>
      </c>
      <c r="J6" s="130" t="s">
        <v>25</v>
      </c>
      <c r="K6" s="130" t="s">
        <v>25</v>
      </c>
      <c r="L6" s="130" t="s">
        <v>25</v>
      </c>
      <c r="M6" s="130" t="s">
        <v>25</v>
      </c>
      <c r="N6" s="130" t="s">
        <v>25</v>
      </c>
      <c r="O6" s="130" t="s">
        <v>25</v>
      </c>
    </row>
    <row r="7" spans="1:16">
      <c r="A7" s="13" t="s">
        <v>206</v>
      </c>
      <c r="B7" s="12" t="s">
        <v>148</v>
      </c>
      <c r="C7" s="219" t="s">
        <v>25</v>
      </c>
      <c r="D7" s="219" t="s">
        <v>25</v>
      </c>
      <c r="E7" s="219" t="s">
        <v>25</v>
      </c>
      <c r="F7" s="219" t="s">
        <v>25</v>
      </c>
      <c r="G7" s="219" t="s">
        <v>25</v>
      </c>
      <c r="H7" s="220" t="s">
        <v>25</v>
      </c>
      <c r="I7" s="220" t="s">
        <v>25</v>
      </c>
      <c r="J7" s="220" t="s">
        <v>25</v>
      </c>
      <c r="K7" s="220" t="s">
        <v>25</v>
      </c>
      <c r="L7" s="220" t="s">
        <v>25</v>
      </c>
      <c r="M7" s="220" t="s">
        <v>25</v>
      </c>
      <c r="N7" s="220" t="s">
        <v>25</v>
      </c>
      <c r="O7" s="130" t="s">
        <v>25</v>
      </c>
    </row>
    <row r="8" spans="1:16">
      <c r="A8" s="13" t="s">
        <v>207</v>
      </c>
      <c r="B8" s="12" t="s">
        <v>148</v>
      </c>
      <c r="C8" s="219" t="s">
        <v>25</v>
      </c>
      <c r="D8" s="219" t="s">
        <v>25</v>
      </c>
      <c r="E8" s="219" t="s">
        <v>25</v>
      </c>
      <c r="F8" s="219" t="s">
        <v>25</v>
      </c>
      <c r="G8" s="219" t="s">
        <v>25</v>
      </c>
      <c r="H8" s="130" t="s">
        <v>25</v>
      </c>
      <c r="I8" s="130" t="s">
        <v>25</v>
      </c>
      <c r="J8" s="130" t="s">
        <v>25</v>
      </c>
      <c r="K8" s="130" t="s">
        <v>25</v>
      </c>
      <c r="L8" s="130" t="s">
        <v>25</v>
      </c>
      <c r="M8" s="130" t="s">
        <v>25</v>
      </c>
      <c r="N8" s="130" t="s">
        <v>25</v>
      </c>
      <c r="O8" s="130" t="s">
        <v>25</v>
      </c>
    </row>
    <row r="9" spans="1:16">
      <c r="A9" s="13" t="s">
        <v>208</v>
      </c>
      <c r="B9" s="12" t="s">
        <v>148</v>
      </c>
      <c r="C9" s="219" t="s">
        <v>25</v>
      </c>
      <c r="D9" s="219" t="s">
        <v>25</v>
      </c>
      <c r="E9" s="219" t="s">
        <v>25</v>
      </c>
      <c r="F9" s="219" t="s">
        <v>25</v>
      </c>
      <c r="G9" s="219" t="s">
        <v>25</v>
      </c>
      <c r="H9" s="220" t="s">
        <v>25</v>
      </c>
      <c r="I9" s="220" t="s">
        <v>25</v>
      </c>
      <c r="J9" s="220" t="s">
        <v>25</v>
      </c>
      <c r="K9" s="220" t="s">
        <v>25</v>
      </c>
      <c r="L9" s="220" t="s">
        <v>25</v>
      </c>
      <c r="M9" s="220" t="s">
        <v>25</v>
      </c>
      <c r="N9" s="220" t="s">
        <v>25</v>
      </c>
      <c r="O9" s="130" t="s">
        <v>25</v>
      </c>
    </row>
    <row r="10" spans="1:16">
      <c r="A10" s="13" t="s">
        <v>209</v>
      </c>
      <c r="B10" s="12" t="s">
        <v>148</v>
      </c>
      <c r="C10" s="219" t="s">
        <v>25</v>
      </c>
      <c r="D10" s="219" t="s">
        <v>25</v>
      </c>
      <c r="E10" s="220" t="s">
        <v>25</v>
      </c>
      <c r="F10" s="221" t="s">
        <v>25</v>
      </c>
      <c r="G10" s="130" t="s">
        <v>25</v>
      </c>
      <c r="H10" s="130" t="s">
        <v>25</v>
      </c>
      <c r="I10" s="130" t="s">
        <v>25</v>
      </c>
      <c r="J10" s="130" t="s">
        <v>25</v>
      </c>
      <c r="K10" s="130" t="s">
        <v>25</v>
      </c>
      <c r="L10" s="130" t="s">
        <v>25</v>
      </c>
      <c r="M10" s="130" t="s">
        <v>25</v>
      </c>
      <c r="N10" s="130" t="s">
        <v>25</v>
      </c>
      <c r="O10" s="130" t="s">
        <v>25</v>
      </c>
    </row>
    <row r="11" spans="1:16">
      <c r="A11" s="13" t="s">
        <v>210</v>
      </c>
      <c r="B11" s="12" t="s">
        <v>148</v>
      </c>
      <c r="C11" s="219" t="s">
        <v>25</v>
      </c>
      <c r="D11" s="219" t="s">
        <v>25</v>
      </c>
      <c r="E11" s="219" t="s">
        <v>25</v>
      </c>
      <c r="F11" s="219" t="s">
        <v>25</v>
      </c>
      <c r="G11" s="219" t="s">
        <v>25</v>
      </c>
      <c r="H11" s="219" t="s">
        <v>25</v>
      </c>
      <c r="I11" s="219" t="s">
        <v>25</v>
      </c>
      <c r="J11" s="219" t="s">
        <v>25</v>
      </c>
      <c r="K11" s="219" t="s">
        <v>25</v>
      </c>
      <c r="L11" s="219" t="s">
        <v>25</v>
      </c>
      <c r="M11" s="219" t="s">
        <v>25</v>
      </c>
      <c r="N11" s="219" t="s">
        <v>25</v>
      </c>
      <c r="O11" s="130" t="s">
        <v>25</v>
      </c>
    </row>
    <row r="12" spans="1:16">
      <c r="A12" s="13" t="s">
        <v>211</v>
      </c>
      <c r="B12" s="12" t="s">
        <v>148</v>
      </c>
      <c r="C12" s="219" t="s">
        <v>25</v>
      </c>
      <c r="D12" s="219" t="s">
        <v>25</v>
      </c>
      <c r="E12" s="219" t="s">
        <v>25</v>
      </c>
      <c r="F12" s="219" t="s">
        <v>25</v>
      </c>
      <c r="G12" s="219" t="s">
        <v>25</v>
      </c>
      <c r="H12" s="219" t="s">
        <v>25</v>
      </c>
      <c r="I12" s="219" t="s">
        <v>25</v>
      </c>
      <c r="J12" s="219" t="s">
        <v>25</v>
      </c>
      <c r="K12" s="219" t="s">
        <v>25</v>
      </c>
      <c r="L12" s="219" t="s">
        <v>25</v>
      </c>
      <c r="M12" s="219" t="s">
        <v>25</v>
      </c>
      <c r="N12" s="219" t="s">
        <v>25</v>
      </c>
      <c r="O12" s="130" t="s">
        <v>25</v>
      </c>
    </row>
    <row r="13" spans="1:16">
      <c r="A13" s="13" t="s">
        <v>212</v>
      </c>
      <c r="B13" s="12" t="s">
        <v>148</v>
      </c>
      <c r="C13" s="219" t="s">
        <v>25</v>
      </c>
      <c r="D13" s="219" t="s">
        <v>25</v>
      </c>
      <c r="E13" s="219" t="s">
        <v>25</v>
      </c>
      <c r="F13" s="219" t="s">
        <v>25</v>
      </c>
      <c r="G13" s="219" t="s">
        <v>25</v>
      </c>
      <c r="H13" s="219" t="s">
        <v>25</v>
      </c>
      <c r="I13" s="219" t="s">
        <v>25</v>
      </c>
      <c r="J13" s="219" t="s">
        <v>25</v>
      </c>
      <c r="K13" s="219" t="s">
        <v>25</v>
      </c>
      <c r="L13" s="219" t="s">
        <v>25</v>
      </c>
      <c r="M13" s="219" t="s">
        <v>25</v>
      </c>
      <c r="N13" s="219" t="s">
        <v>25</v>
      </c>
      <c r="O13" s="130" t="s">
        <v>25</v>
      </c>
    </row>
    <row r="14" spans="1:16">
      <c r="A14" s="10" t="s">
        <v>213</v>
      </c>
      <c r="B14" s="12" t="s">
        <v>148</v>
      </c>
      <c r="C14" s="219" t="s">
        <v>25</v>
      </c>
      <c r="D14" s="219" t="s">
        <v>25</v>
      </c>
      <c r="E14" s="219" t="s">
        <v>25</v>
      </c>
      <c r="F14" s="222" t="s">
        <v>25</v>
      </c>
      <c r="G14" s="130" t="s">
        <v>25</v>
      </c>
      <c r="H14" s="130" t="s">
        <v>25</v>
      </c>
      <c r="I14" s="130" t="s">
        <v>25</v>
      </c>
      <c r="J14" s="130" t="s">
        <v>25</v>
      </c>
      <c r="K14" s="130" t="s">
        <v>25</v>
      </c>
      <c r="L14" s="130" t="s">
        <v>25</v>
      </c>
      <c r="M14" s="130" t="s">
        <v>25</v>
      </c>
      <c r="N14" s="219" t="s">
        <v>25</v>
      </c>
      <c r="O14" s="130" t="s">
        <v>25</v>
      </c>
    </row>
    <row r="15" spans="1:16">
      <c r="A15" s="13" t="s">
        <v>214</v>
      </c>
      <c r="B15" s="12" t="s">
        <v>148</v>
      </c>
      <c r="C15" s="219" t="s">
        <v>25</v>
      </c>
      <c r="D15" s="219" t="s">
        <v>25</v>
      </c>
      <c r="E15" s="219" t="s">
        <v>25</v>
      </c>
      <c r="F15" s="219" t="s">
        <v>25</v>
      </c>
      <c r="G15" s="219" t="s">
        <v>25</v>
      </c>
      <c r="H15" s="130" t="s">
        <v>25</v>
      </c>
      <c r="I15" s="130" t="s">
        <v>25</v>
      </c>
      <c r="J15" s="130" t="s">
        <v>25</v>
      </c>
      <c r="K15" s="130" t="s">
        <v>25</v>
      </c>
      <c r="L15" s="130" t="s">
        <v>25</v>
      </c>
      <c r="M15" s="130" t="s">
        <v>25</v>
      </c>
      <c r="N15" s="130" t="s">
        <v>25</v>
      </c>
      <c r="O15" s="130" t="s">
        <v>25</v>
      </c>
    </row>
    <row r="16" spans="1:16">
      <c r="A16" s="13" t="s">
        <v>215</v>
      </c>
      <c r="B16" s="12" t="s">
        <v>148</v>
      </c>
      <c r="C16" s="219" t="s">
        <v>25</v>
      </c>
      <c r="D16" s="219" t="s">
        <v>25</v>
      </c>
      <c r="E16" s="219" t="s">
        <v>25</v>
      </c>
      <c r="F16" s="130" t="s">
        <v>25</v>
      </c>
      <c r="G16" s="219" t="s">
        <v>25</v>
      </c>
      <c r="H16" s="219" t="s">
        <v>25</v>
      </c>
      <c r="I16" s="130" t="s">
        <v>25</v>
      </c>
      <c r="J16" s="130" t="s">
        <v>25</v>
      </c>
      <c r="K16" s="130" t="s">
        <v>25</v>
      </c>
      <c r="L16" s="130" t="s">
        <v>25</v>
      </c>
      <c r="M16" s="130" t="s">
        <v>25</v>
      </c>
      <c r="N16" s="219" t="s">
        <v>25</v>
      </c>
      <c r="O16" s="130" t="s">
        <v>25</v>
      </c>
    </row>
    <row r="17" spans="1:16">
      <c r="A17" s="10" t="s">
        <v>216</v>
      </c>
      <c r="B17" s="12" t="s">
        <v>148</v>
      </c>
      <c r="C17" s="219" t="s">
        <v>25</v>
      </c>
      <c r="D17" s="219" t="s">
        <v>25</v>
      </c>
      <c r="E17" s="219" t="s">
        <v>25</v>
      </c>
      <c r="F17" s="219" t="s">
        <v>25</v>
      </c>
      <c r="G17" s="219" t="s">
        <v>25</v>
      </c>
      <c r="H17" s="130" t="s">
        <v>25</v>
      </c>
      <c r="I17" s="130" t="s">
        <v>25</v>
      </c>
      <c r="J17" s="130" t="s">
        <v>25</v>
      </c>
      <c r="K17" s="130" t="s">
        <v>25</v>
      </c>
      <c r="L17" s="130" t="s">
        <v>25</v>
      </c>
      <c r="M17" s="130" t="s">
        <v>25</v>
      </c>
      <c r="N17" s="130" t="s">
        <v>25</v>
      </c>
      <c r="O17" s="130" t="s">
        <v>25</v>
      </c>
    </row>
    <row r="18" spans="1:16">
      <c r="A18" s="8"/>
      <c r="B18" s="7"/>
      <c r="C18" s="219" t="s">
        <v>25</v>
      </c>
      <c r="D18" s="219" t="s">
        <v>25</v>
      </c>
      <c r="E18" s="220" t="s">
        <v>25</v>
      </c>
      <c r="F18" s="130" t="s">
        <v>25</v>
      </c>
      <c r="G18" s="130" t="s">
        <v>25</v>
      </c>
      <c r="H18" s="130" t="s">
        <v>25</v>
      </c>
      <c r="I18" s="130" t="s">
        <v>25</v>
      </c>
      <c r="J18" s="130" t="s">
        <v>25</v>
      </c>
      <c r="K18" s="130" t="s">
        <v>25</v>
      </c>
      <c r="L18" s="130" t="s">
        <v>25</v>
      </c>
      <c r="M18" s="130" t="s">
        <v>25</v>
      </c>
      <c r="N18" s="130" t="s">
        <v>25</v>
      </c>
      <c r="O18" s="130" t="s">
        <v>25</v>
      </c>
    </row>
    <row r="19" spans="1:16">
      <c r="A19" s="6" t="s">
        <v>217</v>
      </c>
      <c r="B19" s="14"/>
      <c r="C19" s="219" t="s">
        <v>25</v>
      </c>
      <c r="D19" s="219" t="s">
        <v>25</v>
      </c>
      <c r="E19" s="220" t="s">
        <v>25</v>
      </c>
      <c r="F19" s="130" t="s">
        <v>25</v>
      </c>
      <c r="G19" s="130" t="s">
        <v>25</v>
      </c>
      <c r="H19" s="130" t="s">
        <v>25</v>
      </c>
      <c r="I19" s="130" t="s">
        <v>25</v>
      </c>
      <c r="J19" s="130" t="s">
        <v>25</v>
      </c>
      <c r="K19" s="130" t="s">
        <v>25</v>
      </c>
      <c r="L19" s="130" t="s">
        <v>25</v>
      </c>
      <c r="M19" s="130" t="s">
        <v>25</v>
      </c>
      <c r="N19" s="130" t="s">
        <v>25</v>
      </c>
      <c r="O19" s="130" t="s">
        <v>25</v>
      </c>
    </row>
    <row r="20" spans="1:16">
      <c r="A20" s="10" t="s">
        <v>218</v>
      </c>
      <c r="B20" s="14" t="s">
        <v>219</v>
      </c>
      <c r="C20" s="219" t="s">
        <v>25</v>
      </c>
      <c r="D20" s="219" t="s">
        <v>25</v>
      </c>
      <c r="E20" s="219" t="s">
        <v>25</v>
      </c>
      <c r="F20" s="130" t="s">
        <v>25</v>
      </c>
      <c r="G20" s="130" t="s">
        <v>25</v>
      </c>
      <c r="H20" s="130" t="s">
        <v>25</v>
      </c>
      <c r="I20" s="130" t="s">
        <v>25</v>
      </c>
      <c r="J20" s="130" t="s">
        <v>25</v>
      </c>
      <c r="K20" s="130" t="s">
        <v>25</v>
      </c>
      <c r="L20" s="130" t="s">
        <v>25</v>
      </c>
      <c r="M20" s="130" t="s">
        <v>25</v>
      </c>
      <c r="N20" s="130" t="s">
        <v>25</v>
      </c>
      <c r="O20" s="130" t="s">
        <v>25</v>
      </c>
    </row>
    <row r="21" spans="1:16">
      <c r="A21" s="15" t="s">
        <v>206</v>
      </c>
      <c r="B21" s="14" t="s">
        <v>219</v>
      </c>
      <c r="C21" s="219" t="s">
        <v>25</v>
      </c>
      <c r="D21" s="219" t="s">
        <v>25</v>
      </c>
      <c r="E21" s="219" t="s">
        <v>25</v>
      </c>
      <c r="F21" s="219" t="s">
        <v>25</v>
      </c>
      <c r="G21" s="219" t="s">
        <v>25</v>
      </c>
      <c r="H21" s="220" t="s">
        <v>25</v>
      </c>
      <c r="I21" s="220" t="s">
        <v>25</v>
      </c>
      <c r="J21" s="220" t="s">
        <v>25</v>
      </c>
      <c r="K21" s="220" t="s">
        <v>25</v>
      </c>
      <c r="L21" s="220" t="s">
        <v>25</v>
      </c>
      <c r="M21" s="220" t="s">
        <v>25</v>
      </c>
      <c r="N21" s="220" t="s">
        <v>25</v>
      </c>
      <c r="O21" s="130" t="s">
        <v>25</v>
      </c>
    </row>
    <row r="22" spans="1:16">
      <c r="A22" s="15" t="s">
        <v>207</v>
      </c>
      <c r="B22" s="14" t="s">
        <v>219</v>
      </c>
      <c r="C22" s="219" t="s">
        <v>25</v>
      </c>
      <c r="D22" s="219" t="s">
        <v>25</v>
      </c>
      <c r="E22" s="219" t="s">
        <v>25</v>
      </c>
      <c r="F22" s="219" t="s">
        <v>25</v>
      </c>
      <c r="G22" s="219" t="s">
        <v>25</v>
      </c>
      <c r="H22" s="130" t="s">
        <v>25</v>
      </c>
      <c r="I22" s="130" t="s">
        <v>25</v>
      </c>
      <c r="J22" s="130" t="s">
        <v>25</v>
      </c>
      <c r="K22" s="130" t="s">
        <v>25</v>
      </c>
      <c r="L22" s="130" t="s">
        <v>25</v>
      </c>
      <c r="M22" s="130" t="s">
        <v>25</v>
      </c>
      <c r="N22" s="130" t="s">
        <v>25</v>
      </c>
      <c r="O22" s="130" t="s">
        <v>25</v>
      </c>
    </row>
    <row r="23" spans="1:16">
      <c r="A23" s="15" t="s">
        <v>220</v>
      </c>
      <c r="B23" s="14" t="s">
        <v>219</v>
      </c>
      <c r="C23" s="219" t="s">
        <v>25</v>
      </c>
      <c r="D23" s="219" t="s">
        <v>25</v>
      </c>
      <c r="E23" s="219" t="s">
        <v>25</v>
      </c>
      <c r="F23" s="219" t="s">
        <v>25</v>
      </c>
      <c r="G23" s="219" t="s">
        <v>25</v>
      </c>
      <c r="H23" s="220" t="s">
        <v>25</v>
      </c>
      <c r="I23" s="220" t="s">
        <v>25</v>
      </c>
      <c r="J23" s="220" t="s">
        <v>25</v>
      </c>
      <c r="K23" s="220" t="s">
        <v>25</v>
      </c>
      <c r="L23" s="220" t="s">
        <v>25</v>
      </c>
      <c r="M23" s="220" t="s">
        <v>25</v>
      </c>
      <c r="N23" s="220" t="s">
        <v>25</v>
      </c>
      <c r="O23" s="130" t="s">
        <v>25</v>
      </c>
    </row>
    <row r="24" spans="1:16">
      <c r="A24" s="15" t="s">
        <v>209</v>
      </c>
      <c r="B24" s="14" t="s">
        <v>219</v>
      </c>
      <c r="C24" s="219" t="s">
        <v>25</v>
      </c>
      <c r="D24" s="219" t="s">
        <v>25</v>
      </c>
      <c r="E24" s="219" t="s">
        <v>25</v>
      </c>
      <c r="F24" s="130" t="s">
        <v>25</v>
      </c>
      <c r="G24" s="130" t="s">
        <v>25</v>
      </c>
      <c r="H24" s="130" t="s">
        <v>25</v>
      </c>
      <c r="I24" s="130" t="s">
        <v>25</v>
      </c>
      <c r="J24" s="130" t="s">
        <v>25</v>
      </c>
      <c r="K24" s="130" t="s">
        <v>25</v>
      </c>
      <c r="L24" s="130" t="s">
        <v>25</v>
      </c>
      <c r="M24" s="130" t="s">
        <v>25</v>
      </c>
      <c r="N24" s="130" t="s">
        <v>25</v>
      </c>
      <c r="O24" s="130" t="s">
        <v>25</v>
      </c>
    </row>
    <row r="25" spans="1:16">
      <c r="A25" s="15" t="s">
        <v>210</v>
      </c>
      <c r="B25" s="14" t="s">
        <v>219</v>
      </c>
      <c r="C25" s="219" t="s">
        <v>25</v>
      </c>
      <c r="D25" s="219" t="s">
        <v>25</v>
      </c>
      <c r="E25" s="219" t="s">
        <v>25</v>
      </c>
      <c r="F25" s="219" t="s">
        <v>25</v>
      </c>
      <c r="G25" s="219" t="s">
        <v>25</v>
      </c>
      <c r="H25" s="219" t="s">
        <v>25</v>
      </c>
      <c r="I25" s="130" t="s">
        <v>25</v>
      </c>
      <c r="J25" s="130" t="s">
        <v>25</v>
      </c>
      <c r="K25" s="130" t="s">
        <v>25</v>
      </c>
      <c r="L25" s="130" t="s">
        <v>25</v>
      </c>
      <c r="M25" s="130" t="s">
        <v>25</v>
      </c>
      <c r="N25" s="219" t="s">
        <v>25</v>
      </c>
      <c r="O25" s="130" t="s">
        <v>25</v>
      </c>
    </row>
    <row r="26" spans="1:16">
      <c r="A26" s="15" t="s">
        <v>211</v>
      </c>
      <c r="B26" s="14" t="s">
        <v>219</v>
      </c>
      <c r="C26" s="219" t="s">
        <v>25</v>
      </c>
      <c r="D26" s="219" t="s">
        <v>25</v>
      </c>
      <c r="E26" s="219" t="s">
        <v>25</v>
      </c>
      <c r="F26" s="219" t="s">
        <v>25</v>
      </c>
      <c r="G26" s="219" t="s">
        <v>25</v>
      </c>
      <c r="H26" s="219" t="s">
        <v>25</v>
      </c>
      <c r="I26" s="219" t="s">
        <v>25</v>
      </c>
      <c r="J26" s="219" t="s">
        <v>25</v>
      </c>
      <c r="K26" s="219" t="s">
        <v>25</v>
      </c>
      <c r="L26" s="219" t="s">
        <v>25</v>
      </c>
      <c r="M26" s="219" t="s">
        <v>25</v>
      </c>
      <c r="N26" s="219" t="s">
        <v>25</v>
      </c>
      <c r="O26" s="219" t="s">
        <v>25</v>
      </c>
    </row>
    <row r="27" spans="1:16">
      <c r="A27" s="15" t="s">
        <v>221</v>
      </c>
      <c r="B27" s="14" t="s">
        <v>219</v>
      </c>
      <c r="C27" s="219" t="s">
        <v>25</v>
      </c>
      <c r="D27" s="219" t="s">
        <v>25</v>
      </c>
      <c r="E27" s="219" t="s">
        <v>25</v>
      </c>
      <c r="F27" s="219" t="s">
        <v>25</v>
      </c>
      <c r="G27" s="219" t="s">
        <v>25</v>
      </c>
      <c r="H27" s="219" t="s">
        <v>25</v>
      </c>
      <c r="I27" s="219" t="s">
        <v>25</v>
      </c>
      <c r="J27" s="219" t="s">
        <v>25</v>
      </c>
      <c r="K27" s="219" t="s">
        <v>25</v>
      </c>
      <c r="L27" s="219" t="s">
        <v>25</v>
      </c>
      <c r="M27" s="219" t="s">
        <v>25</v>
      </c>
      <c r="N27" s="219" t="s">
        <v>25</v>
      </c>
      <c r="O27" s="219" t="s">
        <v>25</v>
      </c>
    </row>
    <row r="28" spans="1:16" s="28" customFormat="1" ht="50.1" customHeight="1">
      <c r="A28" s="153" t="s">
        <v>278</v>
      </c>
      <c r="B28" s="164"/>
      <c r="C28" s="164"/>
      <c r="D28" s="164"/>
      <c r="E28" s="164"/>
      <c r="F28" s="164"/>
      <c r="G28" s="164"/>
      <c r="H28" s="164"/>
      <c r="I28" s="164"/>
      <c r="J28" s="164"/>
      <c r="K28" s="164"/>
      <c r="L28" s="164"/>
      <c r="M28" s="164"/>
      <c r="N28" s="164"/>
      <c r="O28" s="164"/>
      <c r="P28" s="2"/>
    </row>
    <row r="29" spans="1:16">
      <c r="A29" s="172" t="s">
        <v>21</v>
      </c>
      <c r="B29" s="173" t="s">
        <v>22</v>
      </c>
      <c r="C29" s="174">
        <v>2025</v>
      </c>
      <c r="D29" s="174"/>
      <c r="E29" s="174"/>
      <c r="F29" s="174"/>
      <c r="G29" s="174"/>
      <c r="H29" s="174"/>
      <c r="I29" s="174"/>
      <c r="J29" s="174"/>
      <c r="K29" s="174"/>
      <c r="L29" s="174"/>
      <c r="M29" s="174"/>
      <c r="N29" s="174"/>
      <c r="O29" s="174"/>
    </row>
    <row r="30" spans="1:16">
      <c r="A30" s="171"/>
      <c r="B30" s="159"/>
      <c r="C30" s="1" t="s">
        <v>8</v>
      </c>
      <c r="D30" s="1" t="s">
        <v>9</v>
      </c>
      <c r="E30" s="1" t="s">
        <v>1</v>
      </c>
      <c r="F30" s="1" t="s">
        <v>2</v>
      </c>
      <c r="G30" s="1" t="s">
        <v>3</v>
      </c>
      <c r="H30" s="1" t="s">
        <v>4</v>
      </c>
      <c r="I30" s="27" t="s">
        <v>5</v>
      </c>
      <c r="J30" s="27" t="s">
        <v>10</v>
      </c>
      <c r="K30" s="27" t="s">
        <v>11</v>
      </c>
      <c r="L30" s="27" t="s">
        <v>12</v>
      </c>
      <c r="M30" s="27" t="s">
        <v>13</v>
      </c>
      <c r="N30" s="27" t="s">
        <v>14</v>
      </c>
      <c r="O30" s="1" t="s">
        <v>20</v>
      </c>
    </row>
    <row r="31" spans="1:16">
      <c r="A31" s="163" t="s">
        <v>222</v>
      </c>
      <c r="B31" s="163"/>
      <c r="C31" s="163"/>
      <c r="D31" s="163"/>
      <c r="E31" s="163"/>
      <c r="F31" s="163"/>
      <c r="G31" s="163"/>
      <c r="H31" s="163"/>
      <c r="I31" s="163"/>
      <c r="J31" s="163"/>
      <c r="K31" s="163"/>
      <c r="L31" s="163"/>
      <c r="M31" s="163"/>
      <c r="N31" s="163"/>
      <c r="O31" s="163"/>
    </row>
    <row r="32" spans="1:16">
      <c r="A32" s="6" t="s">
        <v>204</v>
      </c>
      <c r="B32" s="12" t="s">
        <v>148</v>
      </c>
      <c r="C32" s="219">
        <v>1870</v>
      </c>
      <c r="D32" s="219">
        <v>9623</v>
      </c>
      <c r="E32" s="220">
        <v>2273</v>
      </c>
      <c r="F32" s="130">
        <v>4028</v>
      </c>
      <c r="G32" s="130">
        <v>393</v>
      </c>
      <c r="H32" s="130">
        <v>451</v>
      </c>
      <c r="I32" s="130">
        <v>2157</v>
      </c>
      <c r="J32" s="130">
        <v>317</v>
      </c>
      <c r="K32" s="130">
        <v>1926</v>
      </c>
      <c r="L32" s="130">
        <v>1442</v>
      </c>
      <c r="M32" s="130">
        <v>318</v>
      </c>
      <c r="N32" s="130">
        <v>2961</v>
      </c>
      <c r="O32" s="130">
        <v>2313</v>
      </c>
    </row>
    <row r="33" spans="1:15">
      <c r="A33" s="11" t="s">
        <v>205</v>
      </c>
      <c r="B33" s="12" t="s">
        <v>148</v>
      </c>
      <c r="C33" s="219">
        <v>220</v>
      </c>
      <c r="D33" s="219">
        <v>323</v>
      </c>
      <c r="E33" s="220">
        <v>573</v>
      </c>
      <c r="F33" s="221">
        <v>528</v>
      </c>
      <c r="G33" s="130">
        <v>393</v>
      </c>
      <c r="H33" s="130">
        <v>451</v>
      </c>
      <c r="I33" s="130">
        <v>357</v>
      </c>
      <c r="J33" s="130">
        <v>317</v>
      </c>
      <c r="K33" s="130">
        <v>326</v>
      </c>
      <c r="L33" s="130">
        <v>342</v>
      </c>
      <c r="M33" s="130">
        <v>318</v>
      </c>
      <c r="N33" s="130">
        <v>261</v>
      </c>
      <c r="O33" s="222">
        <v>367</v>
      </c>
    </row>
    <row r="34" spans="1:15">
      <c r="A34" s="13" t="s">
        <v>206</v>
      </c>
      <c r="B34" s="12" t="s">
        <v>148</v>
      </c>
      <c r="C34" s="219" t="s">
        <v>76</v>
      </c>
      <c r="D34" s="219" t="s">
        <v>76</v>
      </c>
      <c r="E34" s="219" t="s">
        <v>76</v>
      </c>
      <c r="F34" s="219" t="s">
        <v>76</v>
      </c>
      <c r="G34" s="219" t="s">
        <v>76</v>
      </c>
      <c r="H34" s="220" t="s">
        <v>76</v>
      </c>
      <c r="I34" s="220" t="s">
        <v>76</v>
      </c>
      <c r="J34" s="220" t="s">
        <v>76</v>
      </c>
      <c r="K34" s="220" t="s">
        <v>76</v>
      </c>
      <c r="L34" s="220" t="s">
        <v>76</v>
      </c>
      <c r="M34" s="220" t="s">
        <v>76</v>
      </c>
      <c r="N34" s="220" t="s">
        <v>76</v>
      </c>
      <c r="O34" s="130">
        <f t="shared" ref="O34:O36" si="0">SUM(C34:N34)/12</f>
        <v>0</v>
      </c>
    </row>
    <row r="35" spans="1:15">
      <c r="A35" s="13" t="s">
        <v>207</v>
      </c>
      <c r="B35" s="12" t="s">
        <v>148</v>
      </c>
      <c r="C35" s="219" t="s">
        <v>76</v>
      </c>
      <c r="D35" s="219" t="s">
        <v>76</v>
      </c>
      <c r="E35" s="219" t="s">
        <v>76</v>
      </c>
      <c r="F35" s="219" t="s">
        <v>76</v>
      </c>
      <c r="G35" s="219" t="s">
        <v>76</v>
      </c>
      <c r="H35" s="130" t="s">
        <v>76</v>
      </c>
      <c r="I35" s="130" t="s">
        <v>76</v>
      </c>
      <c r="J35" s="130" t="s">
        <v>76</v>
      </c>
      <c r="K35" s="130" t="s">
        <v>76</v>
      </c>
      <c r="L35" s="130" t="s">
        <v>76</v>
      </c>
      <c r="M35" s="130" t="s">
        <v>76</v>
      </c>
      <c r="N35" s="130" t="s">
        <v>76</v>
      </c>
      <c r="O35" s="130">
        <f t="shared" si="0"/>
        <v>0</v>
      </c>
    </row>
    <row r="36" spans="1:15">
      <c r="A36" s="13" t="s">
        <v>208</v>
      </c>
      <c r="B36" s="12" t="s">
        <v>148</v>
      </c>
      <c r="C36" s="219" t="s">
        <v>76</v>
      </c>
      <c r="D36" s="219" t="s">
        <v>76</v>
      </c>
      <c r="E36" s="219" t="s">
        <v>76</v>
      </c>
      <c r="F36" s="219" t="s">
        <v>76</v>
      </c>
      <c r="G36" s="219" t="s">
        <v>76</v>
      </c>
      <c r="H36" s="220" t="s">
        <v>76</v>
      </c>
      <c r="I36" s="220" t="s">
        <v>76</v>
      </c>
      <c r="J36" s="220" t="s">
        <v>76</v>
      </c>
      <c r="K36" s="220" t="s">
        <v>76</v>
      </c>
      <c r="L36" s="220" t="s">
        <v>76</v>
      </c>
      <c r="M36" s="220" t="s">
        <v>76</v>
      </c>
      <c r="N36" s="220" t="s">
        <v>76</v>
      </c>
      <c r="O36" s="130">
        <f t="shared" si="0"/>
        <v>0</v>
      </c>
    </row>
    <row r="37" spans="1:15">
      <c r="A37" s="13" t="s">
        <v>209</v>
      </c>
      <c r="B37" s="12" t="s">
        <v>148</v>
      </c>
      <c r="C37" s="219">
        <v>220</v>
      </c>
      <c r="D37" s="219">
        <v>323</v>
      </c>
      <c r="E37" s="220">
        <v>570</v>
      </c>
      <c r="F37" s="221">
        <v>513</v>
      </c>
      <c r="G37" s="130">
        <v>393</v>
      </c>
      <c r="H37" s="130">
        <v>451</v>
      </c>
      <c r="I37" s="130">
        <v>357</v>
      </c>
      <c r="J37" s="130">
        <v>317</v>
      </c>
      <c r="K37" s="130">
        <v>326</v>
      </c>
      <c r="L37" s="130">
        <v>342</v>
      </c>
      <c r="M37" s="130">
        <v>294</v>
      </c>
      <c r="N37" s="130">
        <v>238</v>
      </c>
      <c r="O37" s="130">
        <v>362</v>
      </c>
    </row>
    <row r="38" spans="1:15">
      <c r="A38" s="13" t="s">
        <v>210</v>
      </c>
      <c r="B38" s="12" t="s">
        <v>148</v>
      </c>
      <c r="C38" s="219" t="s">
        <v>76</v>
      </c>
      <c r="D38" s="219" t="s">
        <v>76</v>
      </c>
      <c r="E38" s="219">
        <v>3</v>
      </c>
      <c r="F38" s="219">
        <v>15</v>
      </c>
      <c r="G38" s="219" t="s">
        <v>76</v>
      </c>
      <c r="H38" s="219" t="s">
        <v>76</v>
      </c>
      <c r="I38" s="219" t="s">
        <v>76</v>
      </c>
      <c r="J38" s="219" t="s">
        <v>76</v>
      </c>
      <c r="K38" s="219" t="s">
        <v>76</v>
      </c>
      <c r="L38" s="219" t="s">
        <v>76</v>
      </c>
      <c r="M38" s="219">
        <v>24</v>
      </c>
      <c r="N38" s="219">
        <v>23</v>
      </c>
      <c r="O38" s="130">
        <v>16</v>
      </c>
    </row>
    <row r="39" spans="1:15">
      <c r="A39" s="13" t="s">
        <v>211</v>
      </c>
      <c r="B39" s="12" t="s">
        <v>148</v>
      </c>
      <c r="C39" s="219" t="s">
        <v>76</v>
      </c>
      <c r="D39" s="219" t="s">
        <v>76</v>
      </c>
      <c r="E39" s="219" t="s">
        <v>76</v>
      </c>
      <c r="F39" s="219" t="s">
        <v>76</v>
      </c>
      <c r="G39" s="219" t="s">
        <v>76</v>
      </c>
      <c r="H39" s="219" t="s">
        <v>76</v>
      </c>
      <c r="I39" s="219" t="s">
        <v>76</v>
      </c>
      <c r="J39" s="219" t="s">
        <v>76</v>
      </c>
      <c r="K39" s="219" t="s">
        <v>76</v>
      </c>
      <c r="L39" s="219" t="s">
        <v>76</v>
      </c>
      <c r="M39" s="219" t="s">
        <v>76</v>
      </c>
      <c r="N39" s="219" t="s">
        <v>76</v>
      </c>
      <c r="O39" s="130" t="s">
        <v>76</v>
      </c>
    </row>
    <row r="40" spans="1:15">
      <c r="A40" s="13" t="s">
        <v>212</v>
      </c>
      <c r="B40" s="12" t="s">
        <v>148</v>
      </c>
      <c r="C40" s="219" t="s">
        <v>76</v>
      </c>
      <c r="D40" s="219" t="s">
        <v>76</v>
      </c>
      <c r="E40" s="219" t="s">
        <v>76</v>
      </c>
      <c r="F40" s="219" t="s">
        <v>76</v>
      </c>
      <c r="G40" s="219" t="s">
        <v>76</v>
      </c>
      <c r="H40" s="219" t="s">
        <v>76</v>
      </c>
      <c r="I40" s="219" t="s">
        <v>76</v>
      </c>
      <c r="J40" s="219" t="s">
        <v>76</v>
      </c>
      <c r="K40" s="219" t="s">
        <v>76</v>
      </c>
      <c r="L40" s="219" t="s">
        <v>76</v>
      </c>
      <c r="M40" s="219" t="s">
        <v>76</v>
      </c>
      <c r="N40" s="219" t="s">
        <v>76</v>
      </c>
      <c r="O40" s="130" t="s">
        <v>76</v>
      </c>
    </row>
    <row r="41" spans="1:15">
      <c r="A41" s="10" t="s">
        <v>213</v>
      </c>
      <c r="B41" s="12" t="s">
        <v>148</v>
      </c>
      <c r="C41" s="219">
        <v>1650</v>
      </c>
      <c r="D41" s="219">
        <v>9300</v>
      </c>
      <c r="E41" s="219">
        <v>1700</v>
      </c>
      <c r="F41" s="222">
        <v>3500</v>
      </c>
      <c r="G41" s="130">
        <v>0</v>
      </c>
      <c r="H41" s="130">
        <v>0</v>
      </c>
      <c r="I41" s="130">
        <v>1800</v>
      </c>
      <c r="J41" s="130">
        <v>0</v>
      </c>
      <c r="K41" s="130">
        <v>1600</v>
      </c>
      <c r="L41" s="130">
        <v>0</v>
      </c>
      <c r="M41" s="130">
        <v>0</v>
      </c>
      <c r="N41" s="219">
        <v>2700</v>
      </c>
      <c r="O41" s="130">
        <v>1854</v>
      </c>
    </row>
    <row r="42" spans="1:15">
      <c r="A42" s="13" t="s">
        <v>214</v>
      </c>
      <c r="B42" s="12" t="s">
        <v>148</v>
      </c>
      <c r="C42" s="219" t="s">
        <v>76</v>
      </c>
      <c r="D42" s="219" t="s">
        <v>76</v>
      </c>
      <c r="E42" s="219" t="s">
        <v>76</v>
      </c>
      <c r="F42" s="219" t="s">
        <v>76</v>
      </c>
      <c r="G42" s="219" t="s">
        <v>76</v>
      </c>
      <c r="H42" s="130" t="s">
        <v>76</v>
      </c>
      <c r="I42" s="130" t="s">
        <v>76</v>
      </c>
      <c r="J42" s="130" t="s">
        <v>76</v>
      </c>
      <c r="K42" s="130" t="s">
        <v>76</v>
      </c>
      <c r="L42" s="130">
        <v>1100</v>
      </c>
      <c r="M42" s="130">
        <v>0</v>
      </c>
      <c r="N42" s="130">
        <v>1500</v>
      </c>
      <c r="O42" s="130">
        <v>867</v>
      </c>
    </row>
    <row r="43" spans="1:15">
      <c r="A43" s="13" t="s">
        <v>215</v>
      </c>
      <c r="B43" s="12" t="s">
        <v>148</v>
      </c>
      <c r="C43" s="219">
        <v>1650</v>
      </c>
      <c r="D43" s="219">
        <v>9300</v>
      </c>
      <c r="E43" s="219">
        <v>1700</v>
      </c>
      <c r="F43" s="130">
        <v>3500</v>
      </c>
      <c r="G43" s="219">
        <v>0</v>
      </c>
      <c r="H43" s="219">
        <v>0</v>
      </c>
      <c r="I43" s="130">
        <v>1800</v>
      </c>
      <c r="J43" s="130">
        <v>0</v>
      </c>
      <c r="K43" s="130">
        <v>1600</v>
      </c>
      <c r="L43" s="130">
        <v>0</v>
      </c>
      <c r="M43" s="130">
        <v>0</v>
      </c>
      <c r="N43" s="219">
        <v>1200</v>
      </c>
      <c r="O43" s="130">
        <v>1729</v>
      </c>
    </row>
    <row r="44" spans="1:15">
      <c r="A44" s="10" t="s">
        <v>216</v>
      </c>
      <c r="B44" s="12" t="s">
        <v>148</v>
      </c>
      <c r="C44" s="219" t="s">
        <v>76</v>
      </c>
      <c r="D44" s="219" t="s">
        <v>76</v>
      </c>
      <c r="E44" s="219" t="s">
        <v>76</v>
      </c>
      <c r="F44" s="219" t="s">
        <v>76</v>
      </c>
      <c r="G44" s="219" t="s">
        <v>76</v>
      </c>
      <c r="H44" s="130" t="s">
        <v>76</v>
      </c>
      <c r="I44" s="130" t="s">
        <v>76</v>
      </c>
      <c r="J44" s="130" t="s">
        <v>76</v>
      </c>
      <c r="K44" s="130" t="s">
        <v>76</v>
      </c>
      <c r="L44" s="130" t="s">
        <v>76</v>
      </c>
      <c r="M44" s="130" t="s">
        <v>76</v>
      </c>
      <c r="N44" s="130" t="s">
        <v>76</v>
      </c>
      <c r="O44" s="130">
        <f t="shared" ref="O44" si="1">SUM(C44:N44)/12</f>
        <v>0</v>
      </c>
    </row>
    <row r="45" spans="1:15">
      <c r="A45" s="8"/>
      <c r="B45" s="7"/>
      <c r="C45" s="219"/>
      <c r="D45" s="219"/>
      <c r="E45" s="220"/>
      <c r="F45" s="130"/>
      <c r="G45" s="130"/>
      <c r="H45" s="130"/>
      <c r="I45" s="130"/>
      <c r="J45" s="130"/>
      <c r="K45" s="130"/>
      <c r="L45" s="130"/>
      <c r="M45" s="130"/>
      <c r="N45" s="130"/>
      <c r="O45" s="130"/>
    </row>
    <row r="46" spans="1:15">
      <c r="A46" s="6" t="s">
        <v>217</v>
      </c>
      <c r="B46" s="14"/>
      <c r="C46" s="219"/>
      <c r="D46" s="219"/>
      <c r="E46" s="220"/>
      <c r="F46" s="130"/>
      <c r="G46" s="130"/>
      <c r="H46" s="130"/>
      <c r="I46" s="130"/>
      <c r="J46" s="130"/>
      <c r="K46" s="130"/>
      <c r="L46" s="130"/>
      <c r="M46" s="130"/>
      <c r="N46" s="130"/>
      <c r="O46" s="130"/>
    </row>
    <row r="47" spans="1:15">
      <c r="A47" s="10" t="s">
        <v>218</v>
      </c>
      <c r="B47" s="14" t="s">
        <v>219</v>
      </c>
      <c r="C47" s="219">
        <v>510</v>
      </c>
      <c r="D47" s="219">
        <v>1225</v>
      </c>
      <c r="E47" s="219">
        <v>1555</v>
      </c>
      <c r="F47" s="130">
        <v>1612</v>
      </c>
      <c r="G47" s="130">
        <v>1244</v>
      </c>
      <c r="H47" s="130">
        <v>1288</v>
      </c>
      <c r="I47" s="130">
        <v>1186</v>
      </c>
      <c r="J47" s="130">
        <v>822</v>
      </c>
      <c r="K47" s="130">
        <v>1002</v>
      </c>
      <c r="L47" s="130">
        <v>1150</v>
      </c>
      <c r="M47" s="130">
        <v>1059</v>
      </c>
      <c r="N47" s="130">
        <v>1005</v>
      </c>
      <c r="O47" s="130">
        <v>1138</v>
      </c>
    </row>
    <row r="48" spans="1:15">
      <c r="A48" s="15" t="s">
        <v>206</v>
      </c>
      <c r="B48" s="14" t="s">
        <v>219</v>
      </c>
      <c r="C48" s="219" t="s">
        <v>76</v>
      </c>
      <c r="D48" s="219" t="s">
        <v>76</v>
      </c>
      <c r="E48" s="219" t="s">
        <v>76</v>
      </c>
      <c r="F48" s="219" t="s">
        <v>76</v>
      </c>
      <c r="G48" s="219" t="s">
        <v>76</v>
      </c>
      <c r="H48" s="220" t="s">
        <v>76</v>
      </c>
      <c r="I48" s="220" t="s">
        <v>76</v>
      </c>
      <c r="J48" s="220" t="s">
        <v>76</v>
      </c>
      <c r="K48" s="220" t="s">
        <v>76</v>
      </c>
      <c r="L48" s="220" t="s">
        <v>76</v>
      </c>
      <c r="M48" s="220" t="s">
        <v>76</v>
      </c>
      <c r="N48" s="220" t="s">
        <v>76</v>
      </c>
      <c r="O48" s="130">
        <f t="shared" ref="O48:O50" si="2">SUM(C48:N48)/12</f>
        <v>0</v>
      </c>
    </row>
    <row r="49" spans="1:16">
      <c r="A49" s="15" t="s">
        <v>207</v>
      </c>
      <c r="B49" s="14" t="s">
        <v>219</v>
      </c>
      <c r="C49" s="219" t="s">
        <v>76</v>
      </c>
      <c r="D49" s="219" t="s">
        <v>76</v>
      </c>
      <c r="E49" s="219" t="s">
        <v>76</v>
      </c>
      <c r="F49" s="219" t="s">
        <v>76</v>
      </c>
      <c r="G49" s="219" t="s">
        <v>76</v>
      </c>
      <c r="H49" s="130" t="s">
        <v>76</v>
      </c>
      <c r="I49" s="130" t="s">
        <v>76</v>
      </c>
      <c r="J49" s="130" t="s">
        <v>76</v>
      </c>
      <c r="K49" s="130" t="s">
        <v>76</v>
      </c>
      <c r="L49" s="130" t="s">
        <v>76</v>
      </c>
      <c r="M49" s="130" t="s">
        <v>76</v>
      </c>
      <c r="N49" s="130" t="s">
        <v>76</v>
      </c>
      <c r="O49" s="130">
        <f t="shared" si="2"/>
        <v>0</v>
      </c>
    </row>
    <row r="50" spans="1:16">
      <c r="A50" s="15" t="s">
        <v>220</v>
      </c>
      <c r="B50" s="14" t="s">
        <v>219</v>
      </c>
      <c r="C50" s="219" t="s">
        <v>76</v>
      </c>
      <c r="D50" s="219" t="s">
        <v>76</v>
      </c>
      <c r="E50" s="219" t="s">
        <v>76</v>
      </c>
      <c r="F50" s="219" t="s">
        <v>76</v>
      </c>
      <c r="G50" s="219" t="s">
        <v>76</v>
      </c>
      <c r="H50" s="220" t="s">
        <v>76</v>
      </c>
      <c r="I50" s="220" t="s">
        <v>76</v>
      </c>
      <c r="J50" s="220" t="s">
        <v>76</v>
      </c>
      <c r="K50" s="220" t="s">
        <v>76</v>
      </c>
      <c r="L50" s="220" t="s">
        <v>76</v>
      </c>
      <c r="M50" s="220" t="s">
        <v>76</v>
      </c>
      <c r="N50" s="220" t="s">
        <v>76</v>
      </c>
      <c r="O50" s="130">
        <f t="shared" si="2"/>
        <v>0</v>
      </c>
    </row>
    <row r="51" spans="1:16">
      <c r="A51" s="15" t="s">
        <v>209</v>
      </c>
      <c r="B51" s="14" t="s">
        <v>219</v>
      </c>
      <c r="C51" s="219">
        <v>510</v>
      </c>
      <c r="D51" s="219">
        <v>1225</v>
      </c>
      <c r="E51" s="219">
        <v>1550</v>
      </c>
      <c r="F51" s="130">
        <v>1573</v>
      </c>
      <c r="G51" s="130">
        <v>1244</v>
      </c>
      <c r="H51" s="130">
        <v>1288</v>
      </c>
      <c r="I51" s="130">
        <v>1186</v>
      </c>
      <c r="J51" s="130">
        <v>822</v>
      </c>
      <c r="K51" s="130">
        <v>1002</v>
      </c>
      <c r="L51" s="130">
        <v>1150</v>
      </c>
      <c r="M51" s="130">
        <v>978</v>
      </c>
      <c r="N51" s="130">
        <v>941</v>
      </c>
      <c r="O51" s="130">
        <v>1122</v>
      </c>
    </row>
    <row r="52" spans="1:16">
      <c r="A52" s="15" t="s">
        <v>210</v>
      </c>
      <c r="B52" s="14" t="s">
        <v>219</v>
      </c>
      <c r="C52" s="219">
        <v>0</v>
      </c>
      <c r="D52" s="219" t="s">
        <v>25</v>
      </c>
      <c r="E52" s="219">
        <v>5</v>
      </c>
      <c r="F52" s="219">
        <v>39</v>
      </c>
      <c r="G52" s="219">
        <v>0</v>
      </c>
      <c r="H52" s="219">
        <v>0</v>
      </c>
      <c r="I52" s="130" t="s">
        <v>25</v>
      </c>
      <c r="J52" s="130" t="s">
        <v>25</v>
      </c>
      <c r="K52" s="130" t="s">
        <v>25</v>
      </c>
      <c r="L52" s="130" t="s">
        <v>25</v>
      </c>
      <c r="M52" s="130">
        <v>80</v>
      </c>
      <c r="N52" s="219">
        <v>64</v>
      </c>
      <c r="O52" s="130">
        <v>27</v>
      </c>
    </row>
    <row r="53" spans="1:16">
      <c r="A53" s="15" t="s">
        <v>211</v>
      </c>
      <c r="B53" s="14" t="s">
        <v>219</v>
      </c>
      <c r="C53" s="219" t="s">
        <v>76</v>
      </c>
      <c r="D53" s="219" t="s">
        <v>76</v>
      </c>
      <c r="E53" s="219" t="s">
        <v>76</v>
      </c>
      <c r="F53" s="219" t="s">
        <v>76</v>
      </c>
      <c r="G53" s="219" t="s">
        <v>76</v>
      </c>
      <c r="H53" s="219" t="s">
        <v>76</v>
      </c>
      <c r="I53" s="219" t="s">
        <v>76</v>
      </c>
      <c r="J53" s="219" t="s">
        <v>76</v>
      </c>
      <c r="K53" s="219" t="s">
        <v>76</v>
      </c>
      <c r="L53" s="219" t="s">
        <v>76</v>
      </c>
      <c r="M53" s="219" t="s">
        <v>76</v>
      </c>
      <c r="N53" s="219" t="s">
        <v>76</v>
      </c>
      <c r="O53" s="219" t="s">
        <v>76</v>
      </c>
    </row>
    <row r="54" spans="1:16">
      <c r="A54" s="15" t="s">
        <v>221</v>
      </c>
      <c r="B54" s="14" t="s">
        <v>219</v>
      </c>
      <c r="C54" s="219" t="s">
        <v>76</v>
      </c>
      <c r="D54" s="219" t="s">
        <v>76</v>
      </c>
      <c r="E54" s="219" t="s">
        <v>76</v>
      </c>
      <c r="F54" s="219" t="s">
        <v>76</v>
      </c>
      <c r="G54" s="219" t="s">
        <v>76</v>
      </c>
      <c r="H54" s="219" t="s">
        <v>76</v>
      </c>
      <c r="I54" s="219" t="s">
        <v>76</v>
      </c>
      <c r="J54" s="219" t="s">
        <v>76</v>
      </c>
      <c r="K54" s="219" t="s">
        <v>76</v>
      </c>
      <c r="L54" s="219" t="s">
        <v>76</v>
      </c>
      <c r="M54" s="219" t="s">
        <v>76</v>
      </c>
      <c r="N54" s="219" t="s">
        <v>76</v>
      </c>
      <c r="O54" s="219" t="s">
        <v>76</v>
      </c>
    </row>
    <row r="55" spans="1:16" s="28" customFormat="1" ht="50.1" customHeight="1">
      <c r="A55" s="153" t="s">
        <v>278</v>
      </c>
      <c r="B55" s="164"/>
      <c r="C55" s="164"/>
      <c r="D55" s="164"/>
      <c r="E55" s="164"/>
      <c r="F55" s="164"/>
      <c r="G55" s="164"/>
      <c r="H55" s="164"/>
      <c r="I55" s="164"/>
      <c r="J55" s="164"/>
      <c r="K55" s="164"/>
      <c r="L55" s="164"/>
      <c r="M55" s="164"/>
      <c r="N55" s="164"/>
      <c r="O55" s="164"/>
      <c r="P55" s="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t="s">
        <v>337</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101</v>
      </c>
      <c r="B4" s="175"/>
      <c r="C4" s="175"/>
      <c r="D4" s="175"/>
      <c r="E4" s="175"/>
      <c r="F4" s="175"/>
      <c r="G4" s="175"/>
      <c r="H4" s="175"/>
      <c r="I4" s="175"/>
      <c r="J4" s="175"/>
      <c r="K4" s="175"/>
      <c r="L4" s="175"/>
      <c r="M4" s="175"/>
      <c r="N4" s="175"/>
      <c r="O4" s="175"/>
      <c r="P4" s="175"/>
    </row>
    <row r="5" spans="1:16">
      <c r="A5" s="87" t="s">
        <v>102</v>
      </c>
      <c r="B5" s="88" t="s">
        <v>0</v>
      </c>
      <c r="C5" s="146" t="s">
        <v>25</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c r="A6" s="87" t="s">
        <v>103</v>
      </c>
      <c r="B6" s="71" t="s">
        <v>0</v>
      </c>
      <c r="C6" s="146" t="s">
        <v>25</v>
      </c>
      <c r="D6" s="146" t="s">
        <v>25</v>
      </c>
      <c r="E6" s="146" t="s">
        <v>25</v>
      </c>
      <c r="F6" s="146" t="s">
        <v>25</v>
      </c>
      <c r="G6" s="146" t="s">
        <v>25</v>
      </c>
      <c r="H6" s="146" t="s">
        <v>25</v>
      </c>
      <c r="I6" s="146" t="s">
        <v>25</v>
      </c>
      <c r="J6" s="146" t="s">
        <v>25</v>
      </c>
      <c r="K6" s="146" t="s">
        <v>25</v>
      </c>
      <c r="L6" s="146" t="s">
        <v>25</v>
      </c>
      <c r="M6" s="146" t="s">
        <v>25</v>
      </c>
      <c r="N6" s="146" t="s">
        <v>25</v>
      </c>
      <c r="O6" s="146" t="s">
        <v>25</v>
      </c>
      <c r="P6" s="146" t="s">
        <v>25</v>
      </c>
    </row>
    <row r="7" spans="1:16">
      <c r="A7" s="90" t="s">
        <v>104</v>
      </c>
      <c r="B7" s="89" t="s">
        <v>105</v>
      </c>
      <c r="C7" s="146" t="s">
        <v>25</v>
      </c>
      <c r="D7" s="146" t="s">
        <v>25</v>
      </c>
      <c r="E7" s="146" t="s">
        <v>25</v>
      </c>
      <c r="F7" s="146" t="s">
        <v>25</v>
      </c>
      <c r="G7" s="146" t="s">
        <v>25</v>
      </c>
      <c r="H7" s="146" t="s">
        <v>25</v>
      </c>
      <c r="I7" s="146" t="s">
        <v>25</v>
      </c>
      <c r="J7" s="146" t="s">
        <v>25</v>
      </c>
      <c r="K7" s="146" t="s">
        <v>25</v>
      </c>
      <c r="L7" s="146" t="s">
        <v>25</v>
      </c>
      <c r="M7" s="146" t="s">
        <v>25</v>
      </c>
      <c r="N7" s="146" t="s">
        <v>25</v>
      </c>
      <c r="O7" s="146" t="s">
        <v>25</v>
      </c>
      <c r="P7" s="146" t="s">
        <v>25</v>
      </c>
    </row>
    <row r="8" spans="1:16">
      <c r="A8" s="87" t="s">
        <v>106</v>
      </c>
      <c r="B8" s="88" t="s">
        <v>86</v>
      </c>
      <c r="C8" s="146" t="s">
        <v>25</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c r="A9" s="87" t="s">
        <v>107</v>
      </c>
      <c r="B9" s="88" t="s">
        <v>86</v>
      </c>
      <c r="C9" s="146" t="s">
        <v>25</v>
      </c>
      <c r="D9" s="146" t="s">
        <v>25</v>
      </c>
      <c r="E9" s="146" t="s">
        <v>25</v>
      </c>
      <c r="F9" s="146" t="s">
        <v>25</v>
      </c>
      <c r="G9" s="146" t="s">
        <v>25</v>
      </c>
      <c r="H9" s="146" t="s">
        <v>25</v>
      </c>
      <c r="I9" s="146" t="s">
        <v>25</v>
      </c>
      <c r="J9" s="146" t="s">
        <v>25</v>
      </c>
      <c r="K9" s="146" t="s">
        <v>25</v>
      </c>
      <c r="L9" s="146" t="s">
        <v>25</v>
      </c>
      <c r="M9" s="146" t="s">
        <v>25</v>
      </c>
      <c r="N9" s="146" t="s">
        <v>25</v>
      </c>
      <c r="O9" s="146" t="s">
        <v>25</v>
      </c>
      <c r="P9" s="146" t="s">
        <v>25</v>
      </c>
    </row>
    <row r="10" spans="1:16">
      <c r="A10" s="87" t="s">
        <v>108</v>
      </c>
      <c r="B10" s="88" t="s">
        <v>86</v>
      </c>
      <c r="C10" s="146" t="s">
        <v>25</v>
      </c>
      <c r="D10" s="146" t="s">
        <v>25</v>
      </c>
      <c r="E10" s="146" t="s">
        <v>25</v>
      </c>
      <c r="F10" s="146" t="s">
        <v>25</v>
      </c>
      <c r="G10" s="146" t="s">
        <v>25</v>
      </c>
      <c r="H10" s="146" t="s">
        <v>25</v>
      </c>
      <c r="I10" s="146" t="s">
        <v>25</v>
      </c>
      <c r="J10" s="146" t="s">
        <v>25</v>
      </c>
      <c r="K10" s="146" t="s">
        <v>25</v>
      </c>
      <c r="L10" s="146" t="s">
        <v>25</v>
      </c>
      <c r="M10" s="146" t="s">
        <v>25</v>
      </c>
      <c r="N10" s="146" t="s">
        <v>25</v>
      </c>
      <c r="O10" s="146" t="s">
        <v>25</v>
      </c>
      <c r="P10" s="146" t="s">
        <v>25</v>
      </c>
    </row>
    <row r="11" spans="1:16" ht="50.1" customHeight="1">
      <c r="A11" s="153" t="s">
        <v>288</v>
      </c>
      <c r="B11" s="164"/>
      <c r="C11" s="164"/>
      <c r="D11" s="164"/>
      <c r="E11" s="164"/>
      <c r="F11" s="164"/>
      <c r="G11" s="164"/>
      <c r="H11" s="164"/>
      <c r="I11" s="164"/>
      <c r="J11" s="164"/>
      <c r="K11" s="164"/>
      <c r="L11" s="164"/>
      <c r="M11" s="164"/>
      <c r="N11" s="164"/>
      <c r="O11" s="164"/>
      <c r="P11" s="164"/>
    </row>
    <row r="12" spans="1:16">
      <c r="A12" s="171" t="s">
        <v>21</v>
      </c>
      <c r="B12" s="173" t="s">
        <v>22</v>
      </c>
      <c r="C12" s="174" t="s">
        <v>338</v>
      </c>
      <c r="D12" s="174"/>
      <c r="E12" s="174"/>
      <c r="F12" s="174"/>
      <c r="G12" s="174"/>
      <c r="H12" s="174"/>
      <c r="I12" s="174"/>
      <c r="J12" s="174"/>
      <c r="K12" s="174"/>
      <c r="L12" s="174"/>
      <c r="M12" s="174"/>
      <c r="N12" s="174"/>
      <c r="O12" s="174"/>
      <c r="P12" s="174"/>
    </row>
    <row r="13" spans="1:16">
      <c r="A13" s="158"/>
      <c r="B13" s="159"/>
      <c r="C13" s="1" t="s">
        <v>8</v>
      </c>
      <c r="D13" s="1" t="s">
        <v>9</v>
      </c>
      <c r="E13" s="1" t="s">
        <v>1</v>
      </c>
      <c r="F13" s="1" t="s">
        <v>2</v>
      </c>
      <c r="G13" s="1" t="s">
        <v>3</v>
      </c>
      <c r="H13" s="1" t="s">
        <v>4</v>
      </c>
      <c r="I13" s="27" t="s">
        <v>5</v>
      </c>
      <c r="J13" s="27" t="s">
        <v>10</v>
      </c>
      <c r="K13" s="27" t="s">
        <v>11</v>
      </c>
      <c r="L13" s="27" t="s">
        <v>12</v>
      </c>
      <c r="M13" s="27" t="s">
        <v>13</v>
      </c>
      <c r="N13" s="27" t="s">
        <v>14</v>
      </c>
      <c r="O13" s="1" t="s">
        <v>6</v>
      </c>
      <c r="P13" s="1" t="s">
        <v>20</v>
      </c>
    </row>
    <row r="14" spans="1:16">
      <c r="A14" s="175" t="s">
        <v>101</v>
      </c>
      <c r="B14" s="175"/>
      <c r="C14" s="175"/>
      <c r="D14" s="175"/>
      <c r="E14" s="175"/>
      <c r="F14" s="175"/>
      <c r="G14" s="175"/>
      <c r="H14" s="175"/>
      <c r="I14" s="175"/>
      <c r="J14" s="175"/>
      <c r="K14" s="175"/>
      <c r="L14" s="175"/>
      <c r="M14" s="175"/>
      <c r="N14" s="175"/>
      <c r="O14" s="175"/>
      <c r="P14" s="175"/>
    </row>
    <row r="15" spans="1:16">
      <c r="A15" s="87" t="s">
        <v>102</v>
      </c>
      <c r="B15" s="88" t="s">
        <v>0</v>
      </c>
      <c r="C15" s="146">
        <v>129</v>
      </c>
      <c r="D15" s="146">
        <v>129</v>
      </c>
      <c r="E15" s="146">
        <v>130</v>
      </c>
      <c r="F15" s="146">
        <v>130</v>
      </c>
      <c r="G15" s="146">
        <v>130</v>
      </c>
      <c r="H15" s="146">
        <v>130</v>
      </c>
      <c r="I15" s="146">
        <v>130</v>
      </c>
      <c r="J15" s="146">
        <v>130</v>
      </c>
      <c r="K15" s="146">
        <v>130</v>
      </c>
      <c r="L15" s="146">
        <v>130</v>
      </c>
      <c r="M15" s="146">
        <v>130</v>
      </c>
      <c r="N15" s="146">
        <v>130</v>
      </c>
      <c r="O15" s="146" t="s">
        <v>7</v>
      </c>
      <c r="P15" s="146">
        <f t="shared" ref="P15:P20" si="0">SUM(C15:N15)/12</f>
        <v>129.83333333333334</v>
      </c>
    </row>
    <row r="16" spans="1:16">
      <c r="A16" s="87" t="s">
        <v>103</v>
      </c>
      <c r="B16" s="71" t="s">
        <v>0</v>
      </c>
      <c r="C16" s="146">
        <v>43642</v>
      </c>
      <c r="D16" s="146">
        <v>43706</v>
      </c>
      <c r="E16" s="146">
        <v>43386</v>
      </c>
      <c r="F16" s="146">
        <v>43527</v>
      </c>
      <c r="G16" s="146">
        <v>43020</v>
      </c>
      <c r="H16" s="146">
        <v>43189</v>
      </c>
      <c r="I16" s="146">
        <v>43109</v>
      </c>
      <c r="J16" s="146" t="s">
        <v>339</v>
      </c>
      <c r="K16" s="146">
        <v>43360</v>
      </c>
      <c r="L16" s="146">
        <v>43637</v>
      </c>
      <c r="M16" s="146">
        <v>42583</v>
      </c>
      <c r="N16" s="146">
        <v>42674</v>
      </c>
      <c r="O16" s="146" t="s">
        <v>7</v>
      </c>
      <c r="P16" s="146">
        <f t="shared" si="0"/>
        <v>39652.75</v>
      </c>
    </row>
    <row r="17" spans="1:16">
      <c r="A17" s="90" t="s">
        <v>104</v>
      </c>
      <c r="B17" s="89" t="s">
        <v>105</v>
      </c>
      <c r="C17" s="146">
        <v>5817</v>
      </c>
      <c r="D17" s="146">
        <v>5743</v>
      </c>
      <c r="E17" s="146">
        <v>5761</v>
      </c>
      <c r="F17" s="146">
        <v>5265</v>
      </c>
      <c r="G17" s="146">
        <v>5217</v>
      </c>
      <c r="H17" s="146">
        <v>5331</v>
      </c>
      <c r="I17" s="146">
        <v>5227</v>
      </c>
      <c r="J17" s="146">
        <v>5010</v>
      </c>
      <c r="K17" s="146">
        <v>5581</v>
      </c>
      <c r="L17" s="146">
        <v>5314</v>
      </c>
      <c r="M17" s="146">
        <v>5342</v>
      </c>
      <c r="N17" s="146">
        <v>4499</v>
      </c>
      <c r="O17" s="146">
        <f>SUM(C17:N17)</f>
        <v>64107</v>
      </c>
      <c r="P17" s="146">
        <f t="shared" si="0"/>
        <v>5342.25</v>
      </c>
    </row>
    <row r="18" spans="1:16">
      <c r="A18" s="87" t="s">
        <v>106</v>
      </c>
      <c r="B18" s="88" t="s">
        <v>86</v>
      </c>
      <c r="C18" s="146">
        <v>229</v>
      </c>
      <c r="D18" s="146">
        <v>250</v>
      </c>
      <c r="E18" s="146">
        <v>245</v>
      </c>
      <c r="F18" s="146">
        <v>315</v>
      </c>
      <c r="G18" s="146">
        <v>278</v>
      </c>
      <c r="H18" s="146">
        <v>255</v>
      </c>
      <c r="I18" s="146">
        <v>254</v>
      </c>
      <c r="J18" s="146">
        <v>228</v>
      </c>
      <c r="K18" s="146">
        <v>246</v>
      </c>
      <c r="L18" s="146">
        <v>234</v>
      </c>
      <c r="M18" s="146">
        <v>310</v>
      </c>
      <c r="N18" s="146">
        <v>232</v>
      </c>
      <c r="O18" s="146">
        <f>SUM(C18:N18)</f>
        <v>3076</v>
      </c>
      <c r="P18" s="146">
        <f t="shared" si="0"/>
        <v>256.33333333333331</v>
      </c>
    </row>
    <row r="19" spans="1:16">
      <c r="A19" s="87" t="s">
        <v>107</v>
      </c>
      <c r="B19" s="88" t="s">
        <v>86</v>
      </c>
      <c r="C19" s="146">
        <v>2765</v>
      </c>
      <c r="D19" s="146">
        <v>3351</v>
      </c>
      <c r="E19" s="146">
        <v>3446</v>
      </c>
      <c r="F19" s="146">
        <v>3174</v>
      </c>
      <c r="G19" s="146">
        <v>3024</v>
      </c>
      <c r="H19" s="146">
        <v>3228</v>
      </c>
      <c r="I19" s="146">
        <v>3203</v>
      </c>
      <c r="J19" s="146">
        <v>2732</v>
      </c>
      <c r="K19" s="146">
        <v>3356</v>
      </c>
      <c r="L19" s="146">
        <v>3242</v>
      </c>
      <c r="M19" s="146">
        <v>3124</v>
      </c>
      <c r="N19" s="146">
        <v>2932</v>
      </c>
      <c r="O19" s="146">
        <f>SUM(C19:N19)</f>
        <v>37577</v>
      </c>
      <c r="P19" s="146">
        <f t="shared" si="0"/>
        <v>3131.4166666666665</v>
      </c>
    </row>
    <row r="20" spans="1:16">
      <c r="A20" s="87" t="s">
        <v>108</v>
      </c>
      <c r="B20" s="88" t="s">
        <v>86</v>
      </c>
      <c r="C20" s="146">
        <v>1923</v>
      </c>
      <c r="D20" s="146">
        <v>2428</v>
      </c>
      <c r="E20" s="146">
        <v>2386</v>
      </c>
      <c r="F20" s="146">
        <v>2204</v>
      </c>
      <c r="G20" s="146">
        <v>2037</v>
      </c>
      <c r="H20" s="146">
        <v>2238</v>
      </c>
      <c r="I20" s="146">
        <v>2192</v>
      </c>
      <c r="J20" s="146">
        <v>1879</v>
      </c>
      <c r="K20" s="146">
        <v>2335</v>
      </c>
      <c r="L20" s="146">
        <v>2195</v>
      </c>
      <c r="M20" s="146">
        <v>2081</v>
      </c>
      <c r="N20" s="146">
        <v>1779</v>
      </c>
      <c r="O20" s="146">
        <f>SUM(C20:N20)</f>
        <v>25677</v>
      </c>
      <c r="P20" s="146">
        <f t="shared" si="0"/>
        <v>2139.75</v>
      </c>
    </row>
    <row r="21" spans="1:16" ht="50.1" customHeight="1">
      <c r="A21" s="153" t="s">
        <v>288</v>
      </c>
      <c r="B21" s="164"/>
      <c r="C21" s="164"/>
      <c r="D21" s="164"/>
      <c r="E21" s="164"/>
      <c r="F21" s="164"/>
      <c r="G21" s="164"/>
      <c r="H21" s="164"/>
      <c r="I21" s="164"/>
      <c r="J21" s="164"/>
      <c r="K21" s="164"/>
      <c r="L21" s="164"/>
      <c r="M21" s="164"/>
      <c r="N21" s="164"/>
      <c r="O21" s="164"/>
      <c r="P21" s="164"/>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6" t="s">
        <v>131</v>
      </c>
      <c r="B4" s="176"/>
      <c r="C4" s="176"/>
      <c r="D4" s="176"/>
      <c r="E4" s="176"/>
      <c r="F4" s="176"/>
      <c r="G4" s="176"/>
      <c r="H4" s="176"/>
      <c r="I4" s="176"/>
      <c r="J4" s="176"/>
      <c r="K4" s="176"/>
      <c r="L4" s="176"/>
      <c r="M4" s="176"/>
      <c r="N4" s="176"/>
      <c r="O4" s="176"/>
      <c r="P4" s="176"/>
    </row>
    <row r="5" spans="1:16">
      <c r="A5" s="99" t="s">
        <v>132</v>
      </c>
      <c r="B5" s="100" t="s">
        <v>0</v>
      </c>
      <c r="C5" s="146" t="s">
        <v>25</v>
      </c>
      <c r="D5" s="146" t="s">
        <v>25</v>
      </c>
      <c r="E5" s="146" t="s">
        <v>25</v>
      </c>
      <c r="F5" s="146" t="s">
        <v>25</v>
      </c>
      <c r="G5" s="146" t="s">
        <v>25</v>
      </c>
      <c r="H5" s="146" t="s">
        <v>25</v>
      </c>
      <c r="I5" s="146" t="s">
        <v>25</v>
      </c>
      <c r="J5" s="146" t="s">
        <v>25</v>
      </c>
      <c r="K5" s="146" t="s">
        <v>25</v>
      </c>
      <c r="L5" s="146" t="s">
        <v>25</v>
      </c>
      <c r="M5" s="146" t="s">
        <v>25</v>
      </c>
      <c r="N5" s="146" t="s">
        <v>25</v>
      </c>
      <c r="O5" s="146" t="s">
        <v>25</v>
      </c>
      <c r="P5" s="223" t="s">
        <v>25</v>
      </c>
    </row>
    <row r="6" spans="1:16">
      <c r="A6" s="99" t="s">
        <v>104</v>
      </c>
      <c r="B6" s="101" t="s">
        <v>105</v>
      </c>
      <c r="C6" s="146" t="s">
        <v>25</v>
      </c>
      <c r="D6" s="146" t="s">
        <v>25</v>
      </c>
      <c r="E6" s="146" t="s">
        <v>25</v>
      </c>
      <c r="F6" s="146" t="s">
        <v>25</v>
      </c>
      <c r="G6" s="146" t="s">
        <v>25</v>
      </c>
      <c r="H6" s="146" t="s">
        <v>25</v>
      </c>
      <c r="I6" s="146" t="s">
        <v>25</v>
      </c>
      <c r="J6" s="146" t="s">
        <v>25</v>
      </c>
      <c r="K6" s="146" t="s">
        <v>25</v>
      </c>
      <c r="L6" s="146" t="s">
        <v>25</v>
      </c>
      <c r="M6" s="146" t="s">
        <v>25</v>
      </c>
      <c r="N6" s="146" t="s">
        <v>25</v>
      </c>
      <c r="O6" s="146" t="s">
        <v>25</v>
      </c>
      <c r="P6" s="223" t="s">
        <v>25</v>
      </c>
    </row>
    <row r="7" spans="1:16">
      <c r="A7" s="99" t="s">
        <v>71</v>
      </c>
      <c r="B7" s="101"/>
      <c r="C7" s="224"/>
      <c r="D7" s="224"/>
      <c r="E7" s="224"/>
      <c r="F7" s="224"/>
      <c r="G7" s="224"/>
      <c r="H7" s="224"/>
      <c r="I7" s="224"/>
      <c r="J7" s="224"/>
      <c r="K7" s="224"/>
      <c r="L7" s="224"/>
      <c r="M7" s="224"/>
      <c r="N7" s="224"/>
      <c r="O7" s="146"/>
      <c r="P7" s="223"/>
    </row>
    <row r="8" spans="1:16">
      <c r="A8" s="99" t="s">
        <v>133</v>
      </c>
      <c r="B8" s="101" t="s">
        <v>105</v>
      </c>
      <c r="C8" s="146" t="s">
        <v>25</v>
      </c>
      <c r="D8" s="146" t="s">
        <v>25</v>
      </c>
      <c r="E8" s="146" t="s">
        <v>25</v>
      </c>
      <c r="F8" s="146" t="s">
        <v>25</v>
      </c>
      <c r="G8" s="146" t="s">
        <v>25</v>
      </c>
      <c r="H8" s="146" t="s">
        <v>25</v>
      </c>
      <c r="I8" s="146" t="s">
        <v>25</v>
      </c>
      <c r="J8" s="146" t="s">
        <v>25</v>
      </c>
      <c r="K8" s="146" t="s">
        <v>25</v>
      </c>
      <c r="L8" s="146" t="s">
        <v>25</v>
      </c>
      <c r="M8" s="146" t="s">
        <v>25</v>
      </c>
      <c r="N8" s="146" t="s">
        <v>25</v>
      </c>
      <c r="O8" s="146" t="s">
        <v>25</v>
      </c>
      <c r="P8" s="223" t="s">
        <v>25</v>
      </c>
    </row>
    <row r="9" spans="1:16">
      <c r="A9" s="99" t="s">
        <v>134</v>
      </c>
      <c r="B9" s="101" t="s">
        <v>105</v>
      </c>
      <c r="C9" s="146" t="s">
        <v>25</v>
      </c>
      <c r="D9" s="146" t="s">
        <v>25</v>
      </c>
      <c r="E9" s="146" t="s">
        <v>25</v>
      </c>
      <c r="F9" s="146" t="s">
        <v>25</v>
      </c>
      <c r="G9" s="146" t="s">
        <v>25</v>
      </c>
      <c r="H9" s="146" t="s">
        <v>25</v>
      </c>
      <c r="I9" s="146" t="s">
        <v>25</v>
      </c>
      <c r="J9" s="146" t="s">
        <v>25</v>
      </c>
      <c r="K9" s="146" t="s">
        <v>25</v>
      </c>
      <c r="L9" s="146" t="s">
        <v>25</v>
      </c>
      <c r="M9" s="146" t="s">
        <v>25</v>
      </c>
      <c r="N9" s="146" t="s">
        <v>25</v>
      </c>
      <c r="O9" s="146" t="s">
        <v>25</v>
      </c>
      <c r="P9" s="223" t="s">
        <v>25</v>
      </c>
    </row>
    <row r="10" spans="1:16">
      <c r="A10" s="99" t="s">
        <v>135</v>
      </c>
      <c r="B10" s="101" t="s">
        <v>105</v>
      </c>
      <c r="C10" s="146" t="s">
        <v>25</v>
      </c>
      <c r="D10" s="146" t="s">
        <v>25</v>
      </c>
      <c r="E10" s="146" t="s">
        <v>25</v>
      </c>
      <c r="F10" s="146" t="s">
        <v>25</v>
      </c>
      <c r="G10" s="146" t="s">
        <v>25</v>
      </c>
      <c r="H10" s="146" t="s">
        <v>25</v>
      </c>
      <c r="I10" s="146" t="s">
        <v>25</v>
      </c>
      <c r="J10" s="146" t="s">
        <v>25</v>
      </c>
      <c r="K10" s="146" t="s">
        <v>25</v>
      </c>
      <c r="L10" s="146" t="s">
        <v>25</v>
      </c>
      <c r="M10" s="146" t="s">
        <v>25</v>
      </c>
      <c r="N10" s="146" t="s">
        <v>25</v>
      </c>
      <c r="O10" s="146" t="s">
        <v>25</v>
      </c>
      <c r="P10" s="223" t="s">
        <v>25</v>
      </c>
    </row>
    <row r="11" spans="1:16">
      <c r="A11" s="99" t="s">
        <v>106</v>
      </c>
      <c r="B11" s="102" t="s">
        <v>58</v>
      </c>
      <c r="C11" s="146" t="s">
        <v>25</v>
      </c>
      <c r="D11" s="146" t="s">
        <v>25</v>
      </c>
      <c r="E11" s="146" t="s">
        <v>25</v>
      </c>
      <c r="F11" s="146" t="s">
        <v>25</v>
      </c>
      <c r="G11" s="146" t="s">
        <v>25</v>
      </c>
      <c r="H11" s="146" t="s">
        <v>25</v>
      </c>
      <c r="I11" s="146" t="s">
        <v>25</v>
      </c>
      <c r="J11" s="146" t="s">
        <v>25</v>
      </c>
      <c r="K11" s="146" t="s">
        <v>25</v>
      </c>
      <c r="L11" s="146" t="s">
        <v>25</v>
      </c>
      <c r="M11" s="146" t="s">
        <v>25</v>
      </c>
      <c r="N11" s="146" t="s">
        <v>25</v>
      </c>
      <c r="O11" s="146" t="s">
        <v>25</v>
      </c>
      <c r="P11" s="223" t="s">
        <v>25</v>
      </c>
    </row>
    <row r="12" spans="1:16">
      <c r="A12" s="103" t="s">
        <v>136</v>
      </c>
      <c r="B12" s="102" t="s">
        <v>58</v>
      </c>
      <c r="C12" s="146" t="s">
        <v>25</v>
      </c>
      <c r="D12" s="146" t="s">
        <v>25</v>
      </c>
      <c r="E12" s="146" t="s">
        <v>25</v>
      </c>
      <c r="F12" s="146" t="s">
        <v>25</v>
      </c>
      <c r="G12" s="146" t="s">
        <v>25</v>
      </c>
      <c r="H12" s="146" t="s">
        <v>25</v>
      </c>
      <c r="I12" s="146" t="s">
        <v>25</v>
      </c>
      <c r="J12" s="146" t="s">
        <v>25</v>
      </c>
      <c r="K12" s="146" t="s">
        <v>25</v>
      </c>
      <c r="L12" s="146" t="s">
        <v>25</v>
      </c>
      <c r="M12" s="146" t="s">
        <v>25</v>
      </c>
      <c r="N12" s="146" t="s">
        <v>25</v>
      </c>
      <c r="O12" s="146" t="s">
        <v>25</v>
      </c>
      <c r="P12" s="223" t="s">
        <v>25</v>
      </c>
    </row>
    <row r="13" spans="1:16">
      <c r="A13" s="99" t="s">
        <v>71</v>
      </c>
      <c r="B13" s="102"/>
      <c r="C13" s="224"/>
      <c r="D13" s="224"/>
      <c r="E13" s="224"/>
      <c r="F13" s="224"/>
      <c r="G13" s="224"/>
      <c r="H13" s="224"/>
      <c r="I13" s="224"/>
      <c r="J13" s="224"/>
      <c r="K13" s="224"/>
      <c r="L13" s="224"/>
      <c r="M13" s="224"/>
      <c r="N13" s="224"/>
      <c r="O13" s="146"/>
      <c r="P13" s="223"/>
    </row>
    <row r="14" spans="1:16">
      <c r="A14" s="99" t="s">
        <v>133</v>
      </c>
      <c r="B14" s="102" t="s">
        <v>58</v>
      </c>
      <c r="C14" s="146" t="s">
        <v>25</v>
      </c>
      <c r="D14" s="146" t="s">
        <v>25</v>
      </c>
      <c r="E14" s="146" t="s">
        <v>25</v>
      </c>
      <c r="F14" s="146" t="s">
        <v>25</v>
      </c>
      <c r="G14" s="146" t="s">
        <v>25</v>
      </c>
      <c r="H14" s="146" t="s">
        <v>25</v>
      </c>
      <c r="I14" s="146" t="s">
        <v>25</v>
      </c>
      <c r="J14" s="146" t="s">
        <v>25</v>
      </c>
      <c r="K14" s="146" t="s">
        <v>25</v>
      </c>
      <c r="L14" s="146" t="s">
        <v>25</v>
      </c>
      <c r="M14" s="146" t="s">
        <v>25</v>
      </c>
      <c r="N14" s="146" t="s">
        <v>25</v>
      </c>
      <c r="O14" s="146" t="s">
        <v>25</v>
      </c>
      <c r="P14" s="223" t="s">
        <v>25</v>
      </c>
    </row>
    <row r="15" spans="1:16">
      <c r="A15" s="99" t="s">
        <v>134</v>
      </c>
      <c r="B15" s="102" t="s">
        <v>58</v>
      </c>
      <c r="C15" s="146" t="s">
        <v>25</v>
      </c>
      <c r="D15" s="146" t="s">
        <v>25</v>
      </c>
      <c r="E15" s="146" t="s">
        <v>25</v>
      </c>
      <c r="F15" s="146" t="s">
        <v>25</v>
      </c>
      <c r="G15" s="146" t="s">
        <v>25</v>
      </c>
      <c r="H15" s="146" t="s">
        <v>25</v>
      </c>
      <c r="I15" s="146" t="s">
        <v>25</v>
      </c>
      <c r="J15" s="146" t="s">
        <v>25</v>
      </c>
      <c r="K15" s="146" t="s">
        <v>25</v>
      </c>
      <c r="L15" s="146" t="s">
        <v>25</v>
      </c>
      <c r="M15" s="146" t="s">
        <v>25</v>
      </c>
      <c r="N15" s="146" t="s">
        <v>25</v>
      </c>
      <c r="O15" s="146" t="s">
        <v>25</v>
      </c>
      <c r="P15" s="223" t="s">
        <v>25</v>
      </c>
    </row>
    <row r="16" spans="1:16">
      <c r="A16" s="104" t="s">
        <v>135</v>
      </c>
      <c r="B16" s="102" t="s">
        <v>58</v>
      </c>
      <c r="C16" s="146" t="s">
        <v>25</v>
      </c>
      <c r="D16" s="146" t="s">
        <v>25</v>
      </c>
      <c r="E16" s="146" t="s">
        <v>25</v>
      </c>
      <c r="F16" s="146" t="s">
        <v>25</v>
      </c>
      <c r="G16" s="146" t="s">
        <v>25</v>
      </c>
      <c r="H16" s="146" t="s">
        <v>25</v>
      </c>
      <c r="I16" s="146" t="s">
        <v>25</v>
      </c>
      <c r="J16" s="146" t="s">
        <v>25</v>
      </c>
      <c r="K16" s="146" t="s">
        <v>25</v>
      </c>
      <c r="L16" s="146" t="s">
        <v>25</v>
      </c>
      <c r="M16" s="146" t="s">
        <v>25</v>
      </c>
      <c r="N16" s="146" t="s">
        <v>25</v>
      </c>
      <c r="O16" s="146" t="s">
        <v>25</v>
      </c>
      <c r="P16" s="223" t="s">
        <v>25</v>
      </c>
    </row>
    <row r="17" spans="1:16">
      <c r="A17" s="177" t="s">
        <v>137</v>
      </c>
      <c r="B17" s="177"/>
      <c r="C17" s="177"/>
      <c r="D17" s="177"/>
      <c r="E17" s="177"/>
      <c r="F17" s="177"/>
      <c r="G17" s="177"/>
      <c r="H17" s="177"/>
      <c r="I17" s="177"/>
      <c r="J17" s="177"/>
      <c r="K17" s="177"/>
      <c r="L17" s="177"/>
      <c r="M17" s="177"/>
      <c r="N17" s="177"/>
      <c r="O17" s="177"/>
      <c r="P17" s="177"/>
    </row>
    <row r="18" spans="1:16">
      <c r="A18" s="99" t="s">
        <v>138</v>
      </c>
      <c r="B18" s="100" t="s">
        <v>0</v>
      </c>
      <c r="C18" s="223" t="s">
        <v>7</v>
      </c>
      <c r="D18" s="223" t="s">
        <v>7</v>
      </c>
      <c r="E18" s="146" t="s">
        <v>25</v>
      </c>
      <c r="F18" s="223" t="s">
        <v>7</v>
      </c>
      <c r="G18" s="223" t="s">
        <v>7</v>
      </c>
      <c r="H18" s="146" t="s">
        <v>25</v>
      </c>
      <c r="I18" s="223" t="s">
        <v>7</v>
      </c>
      <c r="J18" s="223" t="s">
        <v>7</v>
      </c>
      <c r="K18" s="146" t="s">
        <v>25</v>
      </c>
      <c r="L18" s="223" t="s">
        <v>7</v>
      </c>
      <c r="M18" s="223" t="s">
        <v>7</v>
      </c>
      <c r="N18" s="146" t="s">
        <v>25</v>
      </c>
      <c r="O18" s="146" t="s">
        <v>25</v>
      </c>
      <c r="P18" s="223" t="s">
        <v>25</v>
      </c>
    </row>
    <row r="19" spans="1:16">
      <c r="A19" s="99" t="s">
        <v>104</v>
      </c>
      <c r="B19" s="101" t="s">
        <v>105</v>
      </c>
      <c r="C19" s="223" t="s">
        <v>7</v>
      </c>
      <c r="D19" s="223" t="s">
        <v>7</v>
      </c>
      <c r="E19" s="146" t="s">
        <v>25</v>
      </c>
      <c r="F19" s="223" t="s">
        <v>7</v>
      </c>
      <c r="G19" s="223" t="s">
        <v>7</v>
      </c>
      <c r="H19" s="146" t="s">
        <v>25</v>
      </c>
      <c r="I19" s="223" t="s">
        <v>7</v>
      </c>
      <c r="J19" s="223" t="s">
        <v>7</v>
      </c>
      <c r="K19" s="146" t="s">
        <v>25</v>
      </c>
      <c r="L19" s="223" t="s">
        <v>7</v>
      </c>
      <c r="M19" s="223" t="s">
        <v>7</v>
      </c>
      <c r="N19" s="146" t="s">
        <v>25</v>
      </c>
      <c r="O19" s="146" t="s">
        <v>25</v>
      </c>
      <c r="P19" s="223" t="s">
        <v>25</v>
      </c>
    </row>
    <row r="20" spans="1:16">
      <c r="A20" s="99" t="s">
        <v>106</v>
      </c>
      <c r="B20" s="102" t="s">
        <v>58</v>
      </c>
      <c r="C20" s="223" t="s">
        <v>7</v>
      </c>
      <c r="D20" s="223" t="s">
        <v>7</v>
      </c>
      <c r="E20" s="146" t="s">
        <v>25</v>
      </c>
      <c r="F20" s="223" t="s">
        <v>7</v>
      </c>
      <c r="G20" s="223" t="s">
        <v>7</v>
      </c>
      <c r="H20" s="146" t="s">
        <v>25</v>
      </c>
      <c r="I20" s="223" t="s">
        <v>7</v>
      </c>
      <c r="J20" s="223" t="s">
        <v>7</v>
      </c>
      <c r="K20" s="146" t="s">
        <v>25</v>
      </c>
      <c r="L20" s="223" t="s">
        <v>7</v>
      </c>
      <c r="M20" s="223" t="s">
        <v>7</v>
      </c>
      <c r="N20" s="146" t="s">
        <v>25</v>
      </c>
      <c r="O20" s="146" t="s">
        <v>25</v>
      </c>
      <c r="P20" s="223" t="s">
        <v>25</v>
      </c>
    </row>
    <row r="21" spans="1:16">
      <c r="A21" s="104" t="s">
        <v>136</v>
      </c>
      <c r="B21" s="102" t="s">
        <v>58</v>
      </c>
      <c r="C21" s="223" t="s">
        <v>7</v>
      </c>
      <c r="D21" s="223" t="s">
        <v>7</v>
      </c>
      <c r="E21" s="146" t="s">
        <v>25</v>
      </c>
      <c r="F21" s="223" t="s">
        <v>7</v>
      </c>
      <c r="G21" s="223" t="s">
        <v>7</v>
      </c>
      <c r="H21" s="146" t="s">
        <v>25</v>
      </c>
      <c r="I21" s="223" t="s">
        <v>7</v>
      </c>
      <c r="J21" s="223" t="s">
        <v>7</v>
      </c>
      <c r="K21" s="146" t="s">
        <v>25</v>
      </c>
      <c r="L21" s="223" t="s">
        <v>7</v>
      </c>
      <c r="M21" s="223" t="s">
        <v>7</v>
      </c>
      <c r="N21" s="146" t="s">
        <v>25</v>
      </c>
      <c r="O21" s="146" t="s">
        <v>25</v>
      </c>
      <c r="P21" s="223" t="s">
        <v>25</v>
      </c>
    </row>
    <row r="22" spans="1:16">
      <c r="A22" s="176" t="s">
        <v>139</v>
      </c>
      <c r="B22" s="176"/>
      <c r="C22" s="176"/>
      <c r="D22" s="176"/>
      <c r="E22" s="176"/>
      <c r="F22" s="176"/>
      <c r="G22" s="176"/>
      <c r="H22" s="176"/>
      <c r="I22" s="176"/>
      <c r="J22" s="176"/>
      <c r="K22" s="176"/>
      <c r="L22" s="176"/>
      <c r="M22" s="176"/>
      <c r="N22" s="176"/>
      <c r="O22" s="176"/>
      <c r="P22" s="176"/>
    </row>
    <row r="23" spans="1:16">
      <c r="A23" s="144" t="s">
        <v>140</v>
      </c>
      <c r="B23" s="105" t="s">
        <v>329</v>
      </c>
      <c r="C23" s="225" t="s">
        <v>7</v>
      </c>
      <c r="D23" s="225" t="s">
        <v>7</v>
      </c>
      <c r="E23" s="226" t="s">
        <v>25</v>
      </c>
      <c r="F23" s="225" t="s">
        <v>7</v>
      </c>
      <c r="G23" s="225" t="s">
        <v>7</v>
      </c>
      <c r="H23" s="226" t="s">
        <v>25</v>
      </c>
      <c r="I23" s="225" t="s">
        <v>7</v>
      </c>
      <c r="J23" s="225" t="s">
        <v>7</v>
      </c>
      <c r="K23" s="226" t="s">
        <v>25</v>
      </c>
      <c r="L23" s="225" t="s">
        <v>7</v>
      </c>
      <c r="M23" s="225" t="s">
        <v>7</v>
      </c>
      <c r="N23" s="226" t="s">
        <v>25</v>
      </c>
      <c r="O23" s="226" t="s">
        <v>7</v>
      </c>
      <c r="P23" s="227" t="s">
        <v>25</v>
      </c>
    </row>
    <row r="24" spans="1:16">
      <c r="A24" s="144" t="s">
        <v>141</v>
      </c>
      <c r="B24" s="105" t="s">
        <v>330</v>
      </c>
      <c r="C24" s="225" t="s">
        <v>7</v>
      </c>
      <c r="D24" s="225" t="s">
        <v>7</v>
      </c>
      <c r="E24" s="226" t="s">
        <v>25</v>
      </c>
      <c r="F24" s="225" t="s">
        <v>7</v>
      </c>
      <c r="G24" s="225" t="s">
        <v>7</v>
      </c>
      <c r="H24" s="226" t="s">
        <v>25</v>
      </c>
      <c r="I24" s="225" t="s">
        <v>7</v>
      </c>
      <c r="J24" s="225" t="s">
        <v>7</v>
      </c>
      <c r="K24" s="226" t="s">
        <v>25</v>
      </c>
      <c r="L24" s="225" t="s">
        <v>7</v>
      </c>
      <c r="M24" s="225" t="s">
        <v>7</v>
      </c>
      <c r="N24" s="226" t="s">
        <v>25</v>
      </c>
      <c r="O24" s="226" t="s">
        <v>7</v>
      </c>
      <c r="P24" s="227" t="s">
        <v>25</v>
      </c>
    </row>
    <row r="25" spans="1:16" ht="114.75" customHeight="1">
      <c r="A25" s="153" t="s">
        <v>331</v>
      </c>
      <c r="B25" s="164"/>
      <c r="C25" s="164"/>
      <c r="D25" s="164"/>
      <c r="E25" s="164"/>
      <c r="F25" s="164"/>
      <c r="G25" s="164"/>
      <c r="H25" s="164"/>
      <c r="I25" s="164"/>
      <c r="J25" s="164"/>
      <c r="K25" s="164"/>
      <c r="L25" s="164"/>
      <c r="M25" s="164"/>
      <c r="N25" s="164"/>
      <c r="O25" s="164"/>
      <c r="P25" s="164"/>
    </row>
    <row r="26" spans="1:16">
      <c r="A26" s="158" t="s">
        <v>21</v>
      </c>
      <c r="B26" s="159" t="s">
        <v>22</v>
      </c>
      <c r="C26" s="160">
        <v>2025</v>
      </c>
      <c r="D26" s="160"/>
      <c r="E26" s="160"/>
      <c r="F26" s="160"/>
      <c r="G26" s="160"/>
      <c r="H26" s="160"/>
      <c r="I26" s="228"/>
      <c r="J26" s="228"/>
      <c r="K26" s="228"/>
      <c r="L26" s="160"/>
      <c r="M26" s="160"/>
      <c r="N26" s="160"/>
      <c r="O26" s="160"/>
      <c r="P26" s="160"/>
    </row>
    <row r="27" spans="1:16">
      <c r="A27" s="158"/>
      <c r="B27" s="159"/>
      <c r="C27" s="1" t="s">
        <v>8</v>
      </c>
      <c r="D27" s="1" t="s">
        <v>9</v>
      </c>
      <c r="E27" s="1" t="s">
        <v>1</v>
      </c>
      <c r="F27" s="1" t="s">
        <v>2</v>
      </c>
      <c r="G27" s="1" t="s">
        <v>3</v>
      </c>
      <c r="H27" s="1" t="s">
        <v>4</v>
      </c>
      <c r="I27" s="27" t="s">
        <v>5</v>
      </c>
      <c r="J27" s="27" t="s">
        <v>10</v>
      </c>
      <c r="K27" s="27" t="s">
        <v>11</v>
      </c>
      <c r="L27" s="27" t="s">
        <v>12</v>
      </c>
      <c r="M27" s="27" t="s">
        <v>13</v>
      </c>
      <c r="N27" s="27" t="s">
        <v>14</v>
      </c>
      <c r="O27" s="1" t="s">
        <v>6</v>
      </c>
      <c r="P27" s="1" t="s">
        <v>20</v>
      </c>
    </row>
    <row r="28" spans="1:16">
      <c r="A28" s="176" t="s">
        <v>332</v>
      </c>
      <c r="B28" s="176"/>
      <c r="C28" s="176"/>
      <c r="D28" s="176"/>
      <c r="E28" s="176"/>
      <c r="F28" s="176"/>
      <c r="G28" s="176"/>
      <c r="H28" s="176"/>
      <c r="I28" s="176"/>
      <c r="J28" s="176"/>
      <c r="K28" s="176"/>
      <c r="L28" s="176"/>
      <c r="M28" s="176"/>
      <c r="N28" s="176"/>
      <c r="O28" s="176"/>
      <c r="P28" s="176"/>
    </row>
    <row r="29" spans="1:16">
      <c r="A29" s="99" t="s">
        <v>132</v>
      </c>
      <c r="B29" s="100" t="s">
        <v>0</v>
      </c>
      <c r="C29" s="146">
        <v>3101</v>
      </c>
      <c r="D29" s="146">
        <v>3118</v>
      </c>
      <c r="E29" s="146">
        <v>3115</v>
      </c>
      <c r="F29" s="146">
        <v>3201</v>
      </c>
      <c r="G29" s="146">
        <v>3189</v>
      </c>
      <c r="H29" s="146">
        <v>3178</v>
      </c>
      <c r="I29" s="146">
        <v>3168</v>
      </c>
      <c r="J29" s="146">
        <v>3193</v>
      </c>
      <c r="K29" s="146">
        <v>3207</v>
      </c>
      <c r="L29" s="146">
        <v>3201</v>
      </c>
      <c r="M29" s="146">
        <v>3183</v>
      </c>
      <c r="N29" s="146">
        <v>3145</v>
      </c>
      <c r="O29" s="146">
        <f>SUM(C29:N29)</f>
        <v>37999</v>
      </c>
      <c r="P29" s="223">
        <f>AVERAGE(C29:N29)</f>
        <v>3166.5833333333335</v>
      </c>
    </row>
    <row r="30" spans="1:16">
      <c r="A30" s="99" t="s">
        <v>104</v>
      </c>
      <c r="B30" s="101" t="s">
        <v>105</v>
      </c>
      <c r="C30" s="146">
        <v>254</v>
      </c>
      <c r="D30" s="146">
        <v>256</v>
      </c>
      <c r="E30" s="146">
        <v>307</v>
      </c>
      <c r="F30" s="146">
        <v>316</v>
      </c>
      <c r="G30" s="146">
        <v>309</v>
      </c>
      <c r="H30" s="146">
        <v>307</v>
      </c>
      <c r="I30" s="146">
        <v>316</v>
      </c>
      <c r="J30" s="146">
        <v>295</v>
      </c>
      <c r="K30" s="146">
        <v>330</v>
      </c>
      <c r="L30" s="146">
        <v>318</v>
      </c>
      <c r="M30" s="146">
        <v>308</v>
      </c>
      <c r="N30" s="146">
        <v>255</v>
      </c>
      <c r="O30" s="146">
        <f t="shared" ref="O30" si="0">SUM(C30:N30)</f>
        <v>3571</v>
      </c>
      <c r="P30" s="223">
        <f t="shared" ref="P30" si="1">AVERAGE(C30:N30)</f>
        <v>297.58333333333331</v>
      </c>
    </row>
    <row r="31" spans="1:16">
      <c r="A31" s="99" t="s">
        <v>71</v>
      </c>
      <c r="B31" s="101"/>
      <c r="C31" s="224"/>
      <c r="D31" s="224"/>
      <c r="E31" s="224"/>
      <c r="F31" s="224"/>
      <c r="G31" s="224"/>
      <c r="H31" s="224"/>
      <c r="I31" s="224"/>
      <c r="J31" s="224"/>
      <c r="K31" s="224"/>
      <c r="L31" s="224"/>
      <c r="M31" s="224"/>
      <c r="N31" s="224"/>
      <c r="O31" s="146"/>
      <c r="P31" s="223"/>
    </row>
    <row r="32" spans="1:16">
      <c r="A32" s="99" t="s">
        <v>133</v>
      </c>
      <c r="B32" s="101" t="s">
        <v>105</v>
      </c>
      <c r="C32" s="146">
        <v>81</v>
      </c>
      <c r="D32" s="146">
        <v>82</v>
      </c>
      <c r="E32" s="146">
        <v>85</v>
      </c>
      <c r="F32" s="146">
        <v>92</v>
      </c>
      <c r="G32" s="146">
        <v>96</v>
      </c>
      <c r="H32" s="146">
        <v>90</v>
      </c>
      <c r="I32" s="146">
        <v>89</v>
      </c>
      <c r="J32" s="146">
        <v>86</v>
      </c>
      <c r="K32" s="146">
        <v>95</v>
      </c>
      <c r="L32" s="146">
        <v>96</v>
      </c>
      <c r="M32" s="146">
        <v>87</v>
      </c>
      <c r="N32" s="146">
        <v>74</v>
      </c>
      <c r="O32" s="146">
        <f t="shared" ref="O32:O36" si="2">SUM(C32:N32)</f>
        <v>1053</v>
      </c>
      <c r="P32" s="223">
        <f t="shared" ref="P32:P36" si="3">AVERAGE(C32:N32)</f>
        <v>87.75</v>
      </c>
    </row>
    <row r="33" spans="1:16">
      <c r="A33" s="99" t="s">
        <v>134</v>
      </c>
      <c r="B33" s="101" t="s">
        <v>105</v>
      </c>
      <c r="C33" s="146">
        <v>89</v>
      </c>
      <c r="D33" s="146">
        <v>92</v>
      </c>
      <c r="E33" s="146">
        <v>112</v>
      </c>
      <c r="F33" s="146">
        <v>114</v>
      </c>
      <c r="G33" s="146">
        <v>109</v>
      </c>
      <c r="H33" s="146">
        <v>106</v>
      </c>
      <c r="I33" s="146">
        <v>107</v>
      </c>
      <c r="J33" s="146">
        <v>93</v>
      </c>
      <c r="K33" s="146">
        <v>111</v>
      </c>
      <c r="L33" s="146">
        <v>103</v>
      </c>
      <c r="M33" s="146">
        <v>107</v>
      </c>
      <c r="N33" s="146">
        <v>94</v>
      </c>
      <c r="O33" s="146">
        <f t="shared" si="2"/>
        <v>1237</v>
      </c>
      <c r="P33" s="223">
        <f t="shared" si="3"/>
        <v>103.08333333333333</v>
      </c>
    </row>
    <row r="34" spans="1:16">
      <c r="A34" s="99" t="s">
        <v>135</v>
      </c>
      <c r="B34" s="101" t="s">
        <v>105</v>
      </c>
      <c r="C34" s="146">
        <v>84</v>
      </c>
      <c r="D34" s="146">
        <v>82</v>
      </c>
      <c r="E34" s="146">
        <v>110</v>
      </c>
      <c r="F34" s="146">
        <v>110</v>
      </c>
      <c r="G34" s="146">
        <v>104</v>
      </c>
      <c r="H34" s="146">
        <v>111</v>
      </c>
      <c r="I34" s="146">
        <v>120</v>
      </c>
      <c r="J34" s="146">
        <v>116</v>
      </c>
      <c r="K34" s="146">
        <v>124</v>
      </c>
      <c r="L34" s="146">
        <v>118</v>
      </c>
      <c r="M34" s="146">
        <v>114</v>
      </c>
      <c r="N34" s="146">
        <v>87</v>
      </c>
      <c r="O34" s="146">
        <f t="shared" si="2"/>
        <v>1280</v>
      </c>
      <c r="P34" s="223">
        <f t="shared" si="3"/>
        <v>106.66666666666667</v>
      </c>
    </row>
    <row r="35" spans="1:16">
      <c r="A35" s="99" t="s">
        <v>106</v>
      </c>
      <c r="B35" s="102" t="s">
        <v>58</v>
      </c>
      <c r="C35" s="146">
        <v>11069</v>
      </c>
      <c r="D35" s="146">
        <v>10028</v>
      </c>
      <c r="E35" s="146">
        <v>10953</v>
      </c>
      <c r="F35" s="146">
        <v>13258</v>
      </c>
      <c r="G35" s="146">
        <v>12803</v>
      </c>
      <c r="H35" s="146">
        <v>12697</v>
      </c>
      <c r="I35" s="146">
        <v>13683</v>
      </c>
      <c r="J35" s="146">
        <v>12869</v>
      </c>
      <c r="K35" s="146">
        <v>12832</v>
      </c>
      <c r="L35" s="146">
        <v>12907</v>
      </c>
      <c r="M35" s="146">
        <v>16314</v>
      </c>
      <c r="N35" s="146">
        <v>13757</v>
      </c>
      <c r="O35" s="146">
        <f t="shared" si="2"/>
        <v>153170</v>
      </c>
      <c r="P35" s="223">
        <f t="shared" si="3"/>
        <v>12764.166666666666</v>
      </c>
    </row>
    <row r="36" spans="1:16">
      <c r="A36" s="103" t="s">
        <v>136</v>
      </c>
      <c r="B36" s="102" t="s">
        <v>58</v>
      </c>
      <c r="C36" s="146">
        <v>36155</v>
      </c>
      <c r="D36" s="146">
        <v>39611</v>
      </c>
      <c r="E36" s="146">
        <v>56835</v>
      </c>
      <c r="F36" s="146">
        <v>56322</v>
      </c>
      <c r="G36" s="146">
        <v>57090</v>
      </c>
      <c r="H36" s="146">
        <v>67161</v>
      </c>
      <c r="I36" s="146">
        <v>59700</v>
      </c>
      <c r="J36" s="146">
        <v>70958</v>
      </c>
      <c r="K36" s="146">
        <v>76918</v>
      </c>
      <c r="L36" s="146">
        <v>62938</v>
      </c>
      <c r="M36" s="146">
        <v>68674</v>
      </c>
      <c r="N36" s="146">
        <v>83836</v>
      </c>
      <c r="O36" s="146">
        <f t="shared" si="2"/>
        <v>736198</v>
      </c>
      <c r="P36" s="223">
        <f t="shared" si="3"/>
        <v>61349.833333333336</v>
      </c>
    </row>
    <row r="37" spans="1:16">
      <c r="A37" s="99" t="s">
        <v>71</v>
      </c>
      <c r="B37" s="102"/>
      <c r="C37" s="224"/>
      <c r="D37" s="224"/>
      <c r="E37" s="224"/>
      <c r="F37" s="224"/>
      <c r="G37" s="224"/>
      <c r="H37" s="224"/>
      <c r="I37" s="224"/>
      <c r="J37" s="224"/>
      <c r="K37" s="224"/>
      <c r="L37" s="224"/>
      <c r="M37" s="224"/>
      <c r="N37" s="224"/>
      <c r="O37" s="224"/>
      <c r="P37" s="223"/>
    </row>
    <row r="38" spans="1:16">
      <c r="A38" s="99" t="s">
        <v>133</v>
      </c>
      <c r="B38" s="102" t="s">
        <v>58</v>
      </c>
      <c r="C38" s="146">
        <v>6374</v>
      </c>
      <c r="D38" s="146">
        <v>8265</v>
      </c>
      <c r="E38" s="146">
        <v>9616</v>
      </c>
      <c r="F38" s="146">
        <v>9947</v>
      </c>
      <c r="G38" s="146">
        <v>9870</v>
      </c>
      <c r="H38" s="146">
        <v>13674</v>
      </c>
      <c r="I38" s="146">
        <v>7880</v>
      </c>
      <c r="J38" s="146">
        <v>8124</v>
      </c>
      <c r="K38" s="146">
        <v>9537</v>
      </c>
      <c r="L38" s="146">
        <v>9870</v>
      </c>
      <c r="M38" s="146">
        <v>8611</v>
      </c>
      <c r="N38" s="146">
        <v>8584</v>
      </c>
      <c r="O38" s="146">
        <f t="shared" ref="O38:O40" si="4">SUM(C38:N38)</f>
        <v>110352</v>
      </c>
      <c r="P38" s="223">
        <f t="shared" ref="P38:P40" si="5">AVERAGE(C38:N38)</f>
        <v>9196</v>
      </c>
    </row>
    <row r="39" spans="1:16">
      <c r="A39" s="99" t="s">
        <v>134</v>
      </c>
      <c r="B39" s="102" t="s">
        <v>58</v>
      </c>
      <c r="C39" s="146">
        <v>10699</v>
      </c>
      <c r="D39" s="146">
        <v>11868</v>
      </c>
      <c r="E39" s="146">
        <v>13973</v>
      </c>
      <c r="F39" s="146">
        <v>15578</v>
      </c>
      <c r="G39" s="146">
        <v>17936</v>
      </c>
      <c r="H39" s="146">
        <v>20218</v>
      </c>
      <c r="I39" s="146">
        <v>17127</v>
      </c>
      <c r="J39" s="146">
        <v>16267</v>
      </c>
      <c r="K39" s="146">
        <v>27648</v>
      </c>
      <c r="L39" s="146">
        <v>21764</v>
      </c>
      <c r="M39" s="146">
        <v>23077</v>
      </c>
      <c r="N39" s="146">
        <v>36683</v>
      </c>
      <c r="O39" s="146">
        <f t="shared" si="4"/>
        <v>232838</v>
      </c>
      <c r="P39" s="223">
        <f t="shared" si="5"/>
        <v>19403.166666666668</v>
      </c>
    </row>
    <row r="40" spans="1:16">
      <c r="A40" s="104" t="s">
        <v>135</v>
      </c>
      <c r="B40" s="102" t="s">
        <v>58</v>
      </c>
      <c r="C40" s="146">
        <v>19082</v>
      </c>
      <c r="D40" s="146">
        <v>19477</v>
      </c>
      <c r="E40" s="146">
        <v>33245</v>
      </c>
      <c r="F40" s="146">
        <v>30798</v>
      </c>
      <c r="G40" s="146">
        <v>29284</v>
      </c>
      <c r="H40" s="146">
        <v>33269</v>
      </c>
      <c r="I40" s="146">
        <v>34694</v>
      </c>
      <c r="J40" s="146">
        <v>46568</v>
      </c>
      <c r="K40" s="146">
        <v>39733</v>
      </c>
      <c r="L40" s="146">
        <v>31304</v>
      </c>
      <c r="M40" s="146">
        <v>36986</v>
      </c>
      <c r="N40" s="146">
        <v>38569</v>
      </c>
      <c r="O40" s="146">
        <f t="shared" si="4"/>
        <v>393009</v>
      </c>
      <c r="P40" s="223">
        <f t="shared" si="5"/>
        <v>32750.75</v>
      </c>
    </row>
    <row r="41" spans="1:16">
      <c r="A41" s="177" t="s">
        <v>333</v>
      </c>
      <c r="B41" s="177"/>
      <c r="C41" s="177"/>
      <c r="D41" s="177"/>
      <c r="E41" s="177"/>
      <c r="F41" s="177"/>
      <c r="G41" s="177"/>
      <c r="H41" s="177"/>
      <c r="I41" s="177"/>
      <c r="J41" s="177"/>
      <c r="K41" s="177"/>
      <c r="L41" s="177"/>
      <c r="M41" s="177"/>
      <c r="N41" s="177"/>
      <c r="O41" s="177"/>
      <c r="P41" s="177"/>
    </row>
    <row r="42" spans="1:16">
      <c r="A42" s="99" t="s">
        <v>334</v>
      </c>
      <c r="B42" s="100" t="s">
        <v>0</v>
      </c>
      <c r="C42" s="223" t="s">
        <v>7</v>
      </c>
      <c r="D42" s="223" t="s">
        <v>7</v>
      </c>
      <c r="E42" s="146">
        <v>3717</v>
      </c>
      <c r="F42" s="223" t="s">
        <v>7</v>
      </c>
      <c r="G42" s="223" t="s">
        <v>7</v>
      </c>
      <c r="H42" s="146">
        <v>3607</v>
      </c>
      <c r="I42" s="223" t="s">
        <v>7</v>
      </c>
      <c r="J42" s="223" t="s">
        <v>7</v>
      </c>
      <c r="K42" s="146">
        <v>3714</v>
      </c>
      <c r="L42" s="223" t="s">
        <v>7</v>
      </c>
      <c r="M42" s="223" t="s">
        <v>7</v>
      </c>
      <c r="N42" s="146">
        <v>3630</v>
      </c>
      <c r="O42" s="146">
        <f>SUM(E42,H42,K42,N42)</f>
        <v>14668</v>
      </c>
      <c r="P42" s="223">
        <f>AVERAGE(E42,H42,K42,N42)</f>
        <v>3667</v>
      </c>
    </row>
    <row r="43" spans="1:16">
      <c r="A43" s="99" t="s">
        <v>104</v>
      </c>
      <c r="B43" s="101" t="s">
        <v>105</v>
      </c>
      <c r="C43" s="223" t="s">
        <v>7</v>
      </c>
      <c r="D43" s="223" t="s">
        <v>7</v>
      </c>
      <c r="E43" s="146">
        <v>1156</v>
      </c>
      <c r="F43" s="223" t="s">
        <v>7</v>
      </c>
      <c r="G43" s="223" t="s">
        <v>7</v>
      </c>
      <c r="H43" s="146">
        <v>1143</v>
      </c>
      <c r="I43" s="223" t="s">
        <v>7</v>
      </c>
      <c r="J43" s="223" t="s">
        <v>7</v>
      </c>
      <c r="K43" s="146">
        <v>1144</v>
      </c>
      <c r="L43" s="223" t="s">
        <v>7</v>
      </c>
      <c r="M43" s="223" t="s">
        <v>7</v>
      </c>
      <c r="N43" s="146">
        <v>1141</v>
      </c>
      <c r="O43" s="146">
        <f t="shared" ref="O43:O45" si="6">SUM(E43,H43,K43,N43)</f>
        <v>4584</v>
      </c>
      <c r="P43" s="223">
        <f t="shared" ref="P43:P45" si="7">AVERAGE(E43,H43,K43,N43)</f>
        <v>1146</v>
      </c>
    </row>
    <row r="44" spans="1:16">
      <c r="A44" s="99" t="s">
        <v>106</v>
      </c>
      <c r="B44" s="102" t="s">
        <v>58</v>
      </c>
      <c r="C44" s="223" t="s">
        <v>7</v>
      </c>
      <c r="D44" s="223" t="s">
        <v>7</v>
      </c>
      <c r="E44" s="146">
        <v>37274</v>
      </c>
      <c r="F44" s="223" t="s">
        <v>7</v>
      </c>
      <c r="G44" s="223" t="s">
        <v>7</v>
      </c>
      <c r="H44" s="146">
        <v>40896</v>
      </c>
      <c r="I44" s="223" t="s">
        <v>7</v>
      </c>
      <c r="J44" s="223" t="s">
        <v>7</v>
      </c>
      <c r="K44" s="146">
        <v>38195</v>
      </c>
      <c r="L44" s="223" t="s">
        <v>7</v>
      </c>
      <c r="M44" s="223" t="s">
        <v>7</v>
      </c>
      <c r="N44" s="146">
        <v>40958</v>
      </c>
      <c r="O44" s="146">
        <f t="shared" si="6"/>
        <v>157323</v>
      </c>
      <c r="P44" s="223">
        <f t="shared" si="7"/>
        <v>39330.75</v>
      </c>
    </row>
    <row r="45" spans="1:16">
      <c r="A45" s="104" t="s">
        <v>136</v>
      </c>
      <c r="B45" s="102" t="s">
        <v>58</v>
      </c>
      <c r="C45" s="223" t="s">
        <v>7</v>
      </c>
      <c r="D45" s="223" t="s">
        <v>7</v>
      </c>
      <c r="E45" s="146">
        <v>101038</v>
      </c>
      <c r="F45" s="223" t="s">
        <v>7</v>
      </c>
      <c r="G45" s="223" t="s">
        <v>7</v>
      </c>
      <c r="H45" s="146">
        <v>113137</v>
      </c>
      <c r="I45" s="223" t="s">
        <v>7</v>
      </c>
      <c r="J45" s="223" t="s">
        <v>7</v>
      </c>
      <c r="K45" s="146">
        <v>117910</v>
      </c>
      <c r="L45" s="223" t="s">
        <v>7</v>
      </c>
      <c r="M45" s="223" t="s">
        <v>7</v>
      </c>
      <c r="N45" s="146">
        <v>162348</v>
      </c>
      <c r="O45" s="146">
        <f t="shared" si="6"/>
        <v>494433</v>
      </c>
      <c r="P45" s="223">
        <f t="shared" si="7"/>
        <v>123608.25</v>
      </c>
    </row>
    <row r="46" spans="1:16">
      <c r="A46" s="176" t="s">
        <v>335</v>
      </c>
      <c r="B46" s="176"/>
      <c r="C46" s="176"/>
      <c r="D46" s="176"/>
      <c r="E46" s="176"/>
      <c r="F46" s="176"/>
      <c r="G46" s="176"/>
      <c r="H46" s="176"/>
      <c r="I46" s="176"/>
      <c r="J46" s="176"/>
      <c r="K46" s="176"/>
      <c r="L46" s="176"/>
      <c r="M46" s="176"/>
      <c r="N46" s="176"/>
      <c r="O46" s="176"/>
      <c r="P46" s="176"/>
    </row>
    <row r="47" spans="1:16">
      <c r="A47" s="144" t="s">
        <v>140</v>
      </c>
      <c r="B47" s="105" t="s">
        <v>329</v>
      </c>
      <c r="C47" s="225" t="s">
        <v>7</v>
      </c>
      <c r="D47" s="225" t="s">
        <v>7</v>
      </c>
      <c r="E47" s="226">
        <v>88.4</v>
      </c>
      <c r="F47" s="225" t="s">
        <v>7</v>
      </c>
      <c r="G47" s="225" t="s">
        <v>7</v>
      </c>
      <c r="H47" s="226">
        <v>87.6</v>
      </c>
      <c r="I47" s="225" t="s">
        <v>7</v>
      </c>
      <c r="J47" s="225" t="s">
        <v>7</v>
      </c>
      <c r="K47" s="226">
        <v>89.7</v>
      </c>
      <c r="L47" s="225" t="s">
        <v>7</v>
      </c>
      <c r="M47" s="225" t="s">
        <v>7</v>
      </c>
      <c r="N47" s="226" t="s">
        <v>25</v>
      </c>
      <c r="O47" s="226" t="s">
        <v>7</v>
      </c>
      <c r="P47" s="227" t="s">
        <v>25</v>
      </c>
    </row>
    <row r="48" spans="1:16">
      <c r="A48" s="144" t="s">
        <v>141</v>
      </c>
      <c r="B48" s="105" t="s">
        <v>330</v>
      </c>
      <c r="C48" s="225" t="s">
        <v>7</v>
      </c>
      <c r="D48" s="225" t="s">
        <v>7</v>
      </c>
      <c r="E48" s="226">
        <v>102.1</v>
      </c>
      <c r="F48" s="225" t="s">
        <v>7</v>
      </c>
      <c r="G48" s="225" t="s">
        <v>7</v>
      </c>
      <c r="H48" s="226">
        <v>119.9</v>
      </c>
      <c r="I48" s="225" t="s">
        <v>7</v>
      </c>
      <c r="J48" s="225" t="s">
        <v>7</v>
      </c>
      <c r="K48" s="226">
        <v>115.7</v>
      </c>
      <c r="L48" s="225" t="s">
        <v>7</v>
      </c>
      <c r="M48" s="225" t="s">
        <v>7</v>
      </c>
      <c r="N48" s="226" t="s">
        <v>25</v>
      </c>
      <c r="O48" s="226" t="s">
        <v>7</v>
      </c>
      <c r="P48" s="227" t="s">
        <v>25</v>
      </c>
    </row>
    <row r="49" spans="1:16" ht="114.75" customHeight="1">
      <c r="A49" s="153" t="s">
        <v>336</v>
      </c>
      <c r="B49" s="164"/>
      <c r="C49" s="164"/>
      <c r="D49" s="164"/>
      <c r="E49" s="164"/>
      <c r="F49" s="164"/>
      <c r="G49" s="164"/>
      <c r="H49" s="164"/>
      <c r="I49" s="164"/>
      <c r="J49" s="164"/>
      <c r="K49" s="164"/>
      <c r="L49" s="164"/>
      <c r="M49" s="164"/>
      <c r="N49" s="164"/>
      <c r="O49" s="164"/>
      <c r="P49" s="164"/>
    </row>
  </sheetData>
  <mergeCells count="14">
    <mergeCell ref="A46:P46"/>
    <mergeCell ref="A49:P49"/>
    <mergeCell ref="A25:P25"/>
    <mergeCell ref="A26:A27"/>
    <mergeCell ref="B26:B27"/>
    <mergeCell ref="C26:P26"/>
    <mergeCell ref="A28:P28"/>
    <mergeCell ref="A41:P41"/>
    <mergeCell ref="A22:P22"/>
    <mergeCell ref="A2:A3"/>
    <mergeCell ref="B2:B3"/>
    <mergeCell ref="C2:P2"/>
    <mergeCell ref="A4:P4"/>
    <mergeCell ref="A17:P17"/>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ColWidth="11" defaultRowHeight="14.25"/>
  <cols>
    <col min="1" max="1" width="30.625" style="5" customWidth="1"/>
    <col min="2" max="2" width="6.875" style="5" customWidth="1"/>
    <col min="3" max="8" width="7.625" style="5" customWidth="1"/>
    <col min="9" max="12" width="7.625" style="138" customWidth="1"/>
    <col min="13" max="16" width="7.625" style="5" customWidth="1"/>
    <col min="17" max="16384" width="11" style="5"/>
  </cols>
  <sheetData>
    <row r="1" spans="1:16">
      <c r="A1" s="20" t="s">
        <v>268</v>
      </c>
      <c r="B1" s="28"/>
      <c r="C1" s="28"/>
      <c r="D1" s="28"/>
      <c r="E1" s="28"/>
      <c r="F1" s="28"/>
      <c r="G1" s="28"/>
      <c r="H1" s="28"/>
      <c r="I1" s="29"/>
      <c r="J1" s="29"/>
      <c r="K1" s="29"/>
      <c r="L1" s="30"/>
      <c r="M1" s="28"/>
      <c r="N1" s="28"/>
      <c r="O1" s="28"/>
      <c r="P1" s="28"/>
    </row>
    <row r="2" spans="1:16">
      <c r="A2" s="158" t="s">
        <v>21</v>
      </c>
      <c r="B2" s="159" t="s">
        <v>22</v>
      </c>
      <c r="C2" s="160">
        <v>2026</v>
      </c>
      <c r="D2" s="160"/>
      <c r="E2" s="160"/>
      <c r="F2" s="160"/>
      <c r="G2" s="160"/>
      <c r="H2" s="160"/>
      <c r="I2" s="161"/>
      <c r="J2" s="161"/>
      <c r="K2" s="161"/>
      <c r="L2" s="160"/>
      <c r="M2" s="160"/>
      <c r="N2" s="160"/>
      <c r="O2" s="160"/>
      <c r="P2" s="160"/>
    </row>
    <row r="3" spans="1:16">
      <c r="A3" s="158"/>
      <c r="B3" s="159"/>
      <c r="C3" s="1" t="s">
        <v>8</v>
      </c>
      <c r="D3" s="1" t="s">
        <v>9</v>
      </c>
      <c r="E3" s="1" t="s">
        <v>1</v>
      </c>
      <c r="F3" s="1" t="s">
        <v>2</v>
      </c>
      <c r="G3" s="1" t="s">
        <v>3</v>
      </c>
      <c r="H3" s="1" t="s">
        <v>4</v>
      </c>
      <c r="I3" s="27" t="s">
        <v>5</v>
      </c>
      <c r="J3" s="27" t="s">
        <v>10</v>
      </c>
      <c r="K3" s="27" t="s">
        <v>11</v>
      </c>
      <c r="L3" s="27" t="s">
        <v>12</v>
      </c>
      <c r="M3" s="27" t="s">
        <v>13</v>
      </c>
      <c r="N3" s="27" t="s">
        <v>14</v>
      </c>
      <c r="O3" s="1" t="s">
        <v>6</v>
      </c>
      <c r="P3" s="1" t="s">
        <v>20</v>
      </c>
    </row>
    <row r="4" spans="1:16">
      <c r="A4" s="175" t="s">
        <v>49</v>
      </c>
      <c r="B4" s="175"/>
      <c r="C4" s="175"/>
      <c r="D4" s="175"/>
      <c r="E4" s="175"/>
      <c r="F4" s="175"/>
      <c r="G4" s="175"/>
      <c r="H4" s="175"/>
      <c r="I4" s="175"/>
      <c r="J4" s="175"/>
      <c r="K4" s="175"/>
      <c r="L4" s="175"/>
      <c r="M4" s="175"/>
      <c r="N4" s="175"/>
      <c r="O4" s="175"/>
      <c r="P4" s="175"/>
    </row>
    <row r="5" spans="1:16" s="106" customFormat="1" ht="15.75" customHeight="1">
      <c r="A5" s="31" t="s">
        <v>50</v>
      </c>
      <c r="B5" s="32" t="s">
        <v>0</v>
      </c>
      <c r="C5" s="146">
        <v>19</v>
      </c>
      <c r="D5" s="146" t="s">
        <v>25</v>
      </c>
      <c r="E5" s="146" t="s">
        <v>25</v>
      </c>
      <c r="F5" s="146" t="s">
        <v>25</v>
      </c>
      <c r="G5" s="146" t="s">
        <v>25</v>
      </c>
      <c r="H5" s="146" t="s">
        <v>25</v>
      </c>
      <c r="I5" s="146" t="s">
        <v>25</v>
      </c>
      <c r="J5" s="146" t="s">
        <v>25</v>
      </c>
      <c r="K5" s="146" t="s">
        <v>25</v>
      </c>
      <c r="L5" s="146" t="s">
        <v>25</v>
      </c>
      <c r="M5" s="146" t="s">
        <v>25</v>
      </c>
      <c r="N5" s="146" t="s">
        <v>25</v>
      </c>
      <c r="O5" s="146" t="s">
        <v>25</v>
      </c>
      <c r="P5" s="146" t="s">
        <v>25</v>
      </c>
    </row>
    <row r="6" spans="1:16" s="106" customFormat="1" ht="15.75" customHeight="1">
      <c r="A6" s="31" t="s">
        <v>51</v>
      </c>
      <c r="B6" s="32"/>
      <c r="C6" s="146"/>
      <c r="D6" s="146"/>
      <c r="E6" s="146"/>
      <c r="F6" s="146"/>
      <c r="G6" s="146"/>
      <c r="H6" s="146"/>
      <c r="I6" s="146"/>
      <c r="J6" s="146"/>
      <c r="K6" s="146"/>
      <c r="L6" s="146"/>
      <c r="M6" s="146"/>
      <c r="N6" s="146"/>
      <c r="O6" s="146"/>
      <c r="P6" s="146"/>
    </row>
    <row r="7" spans="1:16" s="106" customFormat="1" ht="14.25" customHeight="1">
      <c r="A7" s="31" t="s">
        <v>52</v>
      </c>
      <c r="B7" s="32" t="s">
        <v>0</v>
      </c>
      <c r="C7" s="146">
        <v>12</v>
      </c>
      <c r="D7" s="146" t="s">
        <v>25</v>
      </c>
      <c r="E7" s="146" t="s">
        <v>25</v>
      </c>
      <c r="F7" s="146" t="s">
        <v>25</v>
      </c>
      <c r="G7" s="146" t="s">
        <v>25</v>
      </c>
      <c r="H7" s="146" t="s">
        <v>25</v>
      </c>
      <c r="I7" s="146" t="s">
        <v>25</v>
      </c>
      <c r="J7" s="146" t="s">
        <v>25</v>
      </c>
      <c r="K7" s="146" t="s">
        <v>25</v>
      </c>
      <c r="L7" s="146" t="s">
        <v>25</v>
      </c>
      <c r="M7" s="146" t="s">
        <v>25</v>
      </c>
      <c r="N7" s="146" t="s">
        <v>25</v>
      </c>
      <c r="O7" s="146" t="s">
        <v>25</v>
      </c>
      <c r="P7" s="146" t="s">
        <v>25</v>
      </c>
    </row>
    <row r="8" spans="1:16" s="106" customFormat="1" ht="14.25" customHeight="1">
      <c r="A8" s="31" t="s">
        <v>53</v>
      </c>
      <c r="B8" s="32" t="s">
        <v>54</v>
      </c>
      <c r="C8" s="146">
        <v>42</v>
      </c>
      <c r="D8" s="146" t="s">
        <v>25</v>
      </c>
      <c r="E8" s="146" t="s">
        <v>25</v>
      </c>
      <c r="F8" s="146" t="s">
        <v>25</v>
      </c>
      <c r="G8" s="146" t="s">
        <v>25</v>
      </c>
      <c r="H8" s="146" t="s">
        <v>25</v>
      </c>
      <c r="I8" s="146" t="s">
        <v>25</v>
      </c>
      <c r="J8" s="146" t="s">
        <v>25</v>
      </c>
      <c r="K8" s="146" t="s">
        <v>25</v>
      </c>
      <c r="L8" s="146" t="s">
        <v>25</v>
      </c>
      <c r="M8" s="146" t="s">
        <v>25</v>
      </c>
      <c r="N8" s="146" t="s">
        <v>25</v>
      </c>
      <c r="O8" s="146" t="s">
        <v>25</v>
      </c>
      <c r="P8" s="146" t="s">
        <v>25</v>
      </c>
    </row>
    <row r="9" spans="1:16" s="106" customFormat="1" ht="14.25" customHeight="1">
      <c r="A9" s="34" t="s">
        <v>198</v>
      </c>
      <c r="B9" s="32" t="s">
        <v>0</v>
      </c>
      <c r="C9" s="146">
        <v>83</v>
      </c>
      <c r="D9" s="146" t="s">
        <v>25</v>
      </c>
      <c r="E9" s="146" t="s">
        <v>25</v>
      </c>
      <c r="F9" s="146" t="s">
        <v>25</v>
      </c>
      <c r="G9" s="146" t="s">
        <v>25</v>
      </c>
      <c r="H9" s="146" t="s">
        <v>25</v>
      </c>
      <c r="I9" s="146" t="s">
        <v>25</v>
      </c>
      <c r="J9" s="146" t="s">
        <v>25</v>
      </c>
      <c r="K9" s="146" t="s">
        <v>25</v>
      </c>
      <c r="L9" s="146" t="s">
        <v>25</v>
      </c>
      <c r="M9" s="146" t="s">
        <v>25</v>
      </c>
      <c r="N9" s="146" t="s">
        <v>25</v>
      </c>
      <c r="O9" s="146" t="s">
        <v>25</v>
      </c>
      <c r="P9" s="146" t="s">
        <v>25</v>
      </c>
    </row>
    <row r="10" spans="1:16" s="106" customFormat="1" ht="14.25" customHeight="1">
      <c r="A10" s="31" t="s">
        <v>55</v>
      </c>
      <c r="B10" s="32" t="s">
        <v>56</v>
      </c>
      <c r="C10" s="146">
        <v>7.9</v>
      </c>
      <c r="D10" s="146" t="s">
        <v>25</v>
      </c>
      <c r="E10" s="146" t="s">
        <v>25</v>
      </c>
      <c r="F10" s="146" t="s">
        <v>25</v>
      </c>
      <c r="G10" s="146" t="s">
        <v>25</v>
      </c>
      <c r="H10" s="146" t="s">
        <v>25</v>
      </c>
      <c r="I10" s="146" t="s">
        <v>25</v>
      </c>
      <c r="J10" s="146" t="s">
        <v>25</v>
      </c>
      <c r="K10" s="146" t="s">
        <v>25</v>
      </c>
      <c r="L10" s="146" t="s">
        <v>25</v>
      </c>
      <c r="M10" s="146" t="s">
        <v>25</v>
      </c>
      <c r="N10" s="146" t="s">
        <v>25</v>
      </c>
      <c r="O10" s="146" t="s">
        <v>25</v>
      </c>
      <c r="P10" s="146" t="s">
        <v>25</v>
      </c>
    </row>
    <row r="11" spans="1:16" s="106" customFormat="1" ht="14.25" customHeight="1">
      <c r="A11" s="31" t="s">
        <v>57</v>
      </c>
      <c r="B11" s="32" t="s">
        <v>58</v>
      </c>
      <c r="C11" s="146">
        <v>17964</v>
      </c>
      <c r="D11" s="146" t="s">
        <v>25</v>
      </c>
      <c r="E11" s="146" t="s">
        <v>25</v>
      </c>
      <c r="F11" s="146" t="s">
        <v>25</v>
      </c>
      <c r="G11" s="146" t="s">
        <v>25</v>
      </c>
      <c r="H11" s="146" t="s">
        <v>25</v>
      </c>
      <c r="I11" s="146" t="s">
        <v>25</v>
      </c>
      <c r="J11" s="146" t="s">
        <v>25</v>
      </c>
      <c r="K11" s="146" t="s">
        <v>25</v>
      </c>
      <c r="L11" s="146" t="s">
        <v>25</v>
      </c>
      <c r="M11" s="146" t="s">
        <v>25</v>
      </c>
      <c r="N11" s="146" t="s">
        <v>25</v>
      </c>
      <c r="O11" s="146" t="s">
        <v>25</v>
      </c>
      <c r="P11" s="146" t="s">
        <v>25</v>
      </c>
    </row>
    <row r="12" spans="1:16" s="106" customFormat="1" ht="14.25" customHeight="1">
      <c r="A12" s="31" t="s">
        <v>59</v>
      </c>
      <c r="B12" s="32" t="s">
        <v>0</v>
      </c>
      <c r="C12" s="146">
        <v>4</v>
      </c>
      <c r="D12" s="146" t="s">
        <v>25</v>
      </c>
      <c r="E12" s="146" t="s">
        <v>25</v>
      </c>
      <c r="F12" s="146" t="s">
        <v>25</v>
      </c>
      <c r="G12" s="146" t="s">
        <v>25</v>
      </c>
      <c r="H12" s="146" t="s">
        <v>25</v>
      </c>
      <c r="I12" s="146" t="s">
        <v>25</v>
      </c>
      <c r="J12" s="146" t="s">
        <v>25</v>
      </c>
      <c r="K12" s="146" t="s">
        <v>25</v>
      </c>
      <c r="L12" s="146" t="s">
        <v>25</v>
      </c>
      <c r="M12" s="146" t="s">
        <v>25</v>
      </c>
      <c r="N12" s="146" t="s">
        <v>25</v>
      </c>
      <c r="O12" s="146" t="s">
        <v>25</v>
      </c>
      <c r="P12" s="146" t="s">
        <v>25</v>
      </c>
    </row>
    <row r="13" spans="1:16" s="106" customFormat="1" ht="14.25" customHeight="1">
      <c r="A13" s="31" t="s">
        <v>51</v>
      </c>
      <c r="B13" s="32"/>
      <c r="C13" s="146"/>
      <c r="D13" s="146"/>
      <c r="E13" s="146"/>
      <c r="F13" s="146"/>
      <c r="G13" s="146"/>
      <c r="H13" s="146"/>
      <c r="I13" s="146"/>
      <c r="J13" s="146"/>
      <c r="K13" s="146"/>
      <c r="L13" s="146"/>
      <c r="M13" s="146"/>
      <c r="N13" s="146"/>
      <c r="O13" s="146"/>
      <c r="P13" s="146"/>
    </row>
    <row r="14" spans="1:16" s="106" customFormat="1" ht="14.25" customHeight="1">
      <c r="A14" s="31" t="s">
        <v>53</v>
      </c>
      <c r="B14" s="32" t="s">
        <v>54</v>
      </c>
      <c r="C14" s="146">
        <v>22</v>
      </c>
      <c r="D14" s="146" t="s">
        <v>25</v>
      </c>
      <c r="E14" s="146" t="s">
        <v>25</v>
      </c>
      <c r="F14" s="146" t="s">
        <v>25</v>
      </c>
      <c r="G14" s="146" t="s">
        <v>25</v>
      </c>
      <c r="H14" s="146" t="s">
        <v>25</v>
      </c>
      <c r="I14" s="146" t="s">
        <v>25</v>
      </c>
      <c r="J14" s="146" t="s">
        <v>25</v>
      </c>
      <c r="K14" s="146" t="s">
        <v>25</v>
      </c>
      <c r="L14" s="146" t="s">
        <v>25</v>
      </c>
      <c r="M14" s="146" t="s">
        <v>25</v>
      </c>
      <c r="N14" s="146" t="s">
        <v>25</v>
      </c>
      <c r="O14" s="146" t="s">
        <v>25</v>
      </c>
      <c r="P14" s="146" t="s">
        <v>25</v>
      </c>
    </row>
    <row r="15" spans="1:16" s="106" customFormat="1" ht="14.25" customHeight="1">
      <c r="A15" s="34" t="s">
        <v>198</v>
      </c>
      <c r="B15" s="32" t="s">
        <v>0</v>
      </c>
      <c r="C15" s="146" t="s">
        <v>76</v>
      </c>
      <c r="D15" s="146" t="s">
        <v>25</v>
      </c>
      <c r="E15" s="146" t="s">
        <v>25</v>
      </c>
      <c r="F15" s="146" t="s">
        <v>25</v>
      </c>
      <c r="G15" s="146" t="s">
        <v>25</v>
      </c>
      <c r="H15" s="146" t="s">
        <v>25</v>
      </c>
      <c r="I15" s="146" t="s">
        <v>25</v>
      </c>
      <c r="J15" s="146" t="s">
        <v>25</v>
      </c>
      <c r="K15" s="146" t="s">
        <v>25</v>
      </c>
      <c r="L15" s="146" t="s">
        <v>25</v>
      </c>
      <c r="M15" s="146" t="s">
        <v>25</v>
      </c>
      <c r="N15" s="146" t="s">
        <v>25</v>
      </c>
      <c r="O15" s="146" t="s">
        <v>25</v>
      </c>
      <c r="P15" s="146" t="s">
        <v>25</v>
      </c>
    </row>
    <row r="16" spans="1:16" s="106" customFormat="1" ht="14.25" customHeight="1">
      <c r="A16" s="31" t="s">
        <v>60</v>
      </c>
      <c r="B16" s="32" t="s">
        <v>56</v>
      </c>
      <c r="C16" s="146">
        <v>3.9</v>
      </c>
      <c r="D16" s="146" t="s">
        <v>25</v>
      </c>
      <c r="E16" s="146" t="s">
        <v>25</v>
      </c>
      <c r="F16" s="146" t="s">
        <v>25</v>
      </c>
      <c r="G16" s="146" t="s">
        <v>25</v>
      </c>
      <c r="H16" s="146" t="s">
        <v>25</v>
      </c>
      <c r="I16" s="146" t="s">
        <v>25</v>
      </c>
      <c r="J16" s="146" t="s">
        <v>25</v>
      </c>
      <c r="K16" s="146" t="s">
        <v>25</v>
      </c>
      <c r="L16" s="146" t="s">
        <v>25</v>
      </c>
      <c r="M16" s="146" t="s">
        <v>25</v>
      </c>
      <c r="N16" s="146" t="s">
        <v>25</v>
      </c>
      <c r="O16" s="146" t="s">
        <v>25</v>
      </c>
      <c r="P16" s="146" t="s">
        <v>25</v>
      </c>
    </row>
    <row r="17" spans="1:16" s="106" customFormat="1" ht="14.25" customHeight="1">
      <c r="A17" s="31" t="s">
        <v>57</v>
      </c>
      <c r="B17" s="32" t="s">
        <v>58</v>
      </c>
      <c r="C17" s="146">
        <v>25758</v>
      </c>
      <c r="D17" s="146" t="s">
        <v>25</v>
      </c>
      <c r="E17" s="146" t="s">
        <v>25</v>
      </c>
      <c r="F17" s="146" t="s">
        <v>25</v>
      </c>
      <c r="G17" s="146" t="s">
        <v>25</v>
      </c>
      <c r="H17" s="146" t="s">
        <v>25</v>
      </c>
      <c r="I17" s="146" t="s">
        <v>25</v>
      </c>
      <c r="J17" s="146" t="s">
        <v>25</v>
      </c>
      <c r="K17" s="146" t="s">
        <v>25</v>
      </c>
      <c r="L17" s="146" t="s">
        <v>25</v>
      </c>
      <c r="M17" s="146" t="s">
        <v>25</v>
      </c>
      <c r="N17" s="146" t="s">
        <v>25</v>
      </c>
      <c r="O17" s="146" t="s">
        <v>25</v>
      </c>
      <c r="P17" s="146" t="s">
        <v>25</v>
      </c>
    </row>
    <row r="18" spans="1:16" s="106" customFormat="1" ht="14.25" customHeight="1">
      <c r="A18" s="31" t="s">
        <v>61</v>
      </c>
      <c r="B18" s="32" t="s">
        <v>0</v>
      </c>
      <c r="C18" s="146">
        <v>98</v>
      </c>
      <c r="D18" s="146" t="s">
        <v>25</v>
      </c>
      <c r="E18" s="146" t="s">
        <v>25</v>
      </c>
      <c r="F18" s="146" t="s">
        <v>25</v>
      </c>
      <c r="G18" s="146" t="s">
        <v>25</v>
      </c>
      <c r="H18" s="146" t="s">
        <v>25</v>
      </c>
      <c r="I18" s="146" t="s">
        <v>25</v>
      </c>
      <c r="J18" s="146" t="s">
        <v>25</v>
      </c>
      <c r="K18" s="146" t="s">
        <v>25</v>
      </c>
      <c r="L18" s="146" t="s">
        <v>25</v>
      </c>
      <c r="M18" s="146" t="s">
        <v>25</v>
      </c>
      <c r="N18" s="146" t="s">
        <v>25</v>
      </c>
      <c r="O18" s="146" t="s">
        <v>25</v>
      </c>
      <c r="P18" s="146" t="s">
        <v>25</v>
      </c>
    </row>
    <row r="19" spans="1:16" s="106" customFormat="1" ht="14.25" customHeight="1">
      <c r="A19" s="31" t="s">
        <v>62</v>
      </c>
      <c r="B19" s="32" t="s">
        <v>0</v>
      </c>
      <c r="C19" s="146">
        <v>354</v>
      </c>
      <c r="D19" s="146" t="s">
        <v>25</v>
      </c>
      <c r="E19" s="146" t="s">
        <v>25</v>
      </c>
      <c r="F19" s="146" t="s">
        <v>25</v>
      </c>
      <c r="G19" s="146" t="s">
        <v>25</v>
      </c>
      <c r="H19" s="146" t="s">
        <v>25</v>
      </c>
      <c r="I19" s="146" t="s">
        <v>25</v>
      </c>
      <c r="J19" s="146" t="s">
        <v>25</v>
      </c>
      <c r="K19" s="146" t="s">
        <v>25</v>
      </c>
      <c r="L19" s="146" t="s">
        <v>25</v>
      </c>
      <c r="M19" s="146" t="s">
        <v>25</v>
      </c>
      <c r="N19" s="146" t="s">
        <v>25</v>
      </c>
      <c r="O19" s="146" t="s">
        <v>25</v>
      </c>
      <c r="P19" s="146" t="s">
        <v>25</v>
      </c>
    </row>
    <row r="20" spans="1:16" s="106" customFormat="1" ht="50.1" customHeight="1">
      <c r="A20" s="153" t="s">
        <v>340</v>
      </c>
      <c r="B20" s="164"/>
      <c r="C20" s="164"/>
      <c r="D20" s="164"/>
      <c r="E20" s="164"/>
      <c r="F20" s="164"/>
      <c r="G20" s="164"/>
      <c r="H20" s="164"/>
      <c r="I20" s="164"/>
      <c r="J20" s="164"/>
      <c r="K20" s="164"/>
      <c r="L20" s="164"/>
      <c r="M20" s="164"/>
      <c r="N20" s="164"/>
      <c r="O20" s="164"/>
      <c r="P20" s="164"/>
    </row>
    <row r="21" spans="1:16">
      <c r="A21" s="171" t="s">
        <v>21</v>
      </c>
      <c r="B21" s="173" t="s">
        <v>22</v>
      </c>
      <c r="C21" s="174">
        <v>2025</v>
      </c>
      <c r="D21" s="174"/>
      <c r="E21" s="174"/>
      <c r="F21" s="174"/>
      <c r="G21" s="174"/>
      <c r="H21" s="174"/>
      <c r="I21" s="174"/>
      <c r="J21" s="174"/>
      <c r="K21" s="174"/>
      <c r="L21" s="174"/>
      <c r="M21" s="174"/>
      <c r="N21" s="174"/>
      <c r="O21" s="174"/>
      <c r="P21" s="174"/>
    </row>
    <row r="22" spans="1:16">
      <c r="A22" s="158"/>
      <c r="B22" s="159"/>
      <c r="C22" s="1" t="s">
        <v>8</v>
      </c>
      <c r="D22" s="1" t="s">
        <v>9</v>
      </c>
      <c r="E22" s="1" t="s">
        <v>1</v>
      </c>
      <c r="F22" s="1" t="s">
        <v>2</v>
      </c>
      <c r="G22" s="1" t="s">
        <v>3</v>
      </c>
      <c r="H22" s="1" t="s">
        <v>4</v>
      </c>
      <c r="I22" s="27" t="s">
        <v>5</v>
      </c>
      <c r="J22" s="27" t="s">
        <v>10</v>
      </c>
      <c r="K22" s="27" t="s">
        <v>11</v>
      </c>
      <c r="L22" s="27" t="s">
        <v>12</v>
      </c>
      <c r="M22" s="27" t="s">
        <v>13</v>
      </c>
      <c r="N22" s="27" t="s">
        <v>14</v>
      </c>
      <c r="O22" s="1" t="s">
        <v>6</v>
      </c>
      <c r="P22" s="1" t="s">
        <v>20</v>
      </c>
    </row>
    <row r="23" spans="1:16">
      <c r="A23" s="175" t="s">
        <v>49</v>
      </c>
      <c r="B23" s="175"/>
      <c r="C23" s="175"/>
      <c r="D23" s="175"/>
      <c r="E23" s="175"/>
      <c r="F23" s="175"/>
      <c r="G23" s="175"/>
      <c r="H23" s="175"/>
      <c r="I23" s="175"/>
      <c r="J23" s="175"/>
      <c r="K23" s="175"/>
      <c r="L23" s="175"/>
      <c r="M23" s="175"/>
      <c r="N23" s="175"/>
      <c r="O23" s="175"/>
      <c r="P23" s="175"/>
    </row>
    <row r="24" spans="1:16" s="106" customFormat="1" ht="15.75" customHeight="1">
      <c r="A24" s="31" t="s">
        <v>50</v>
      </c>
      <c r="B24" s="32" t="s">
        <v>0</v>
      </c>
      <c r="C24" s="146">
        <v>11</v>
      </c>
      <c r="D24" s="146">
        <v>11</v>
      </c>
      <c r="E24" s="146">
        <v>26</v>
      </c>
      <c r="F24" s="146">
        <v>23</v>
      </c>
      <c r="G24" s="146">
        <v>12</v>
      </c>
      <c r="H24" s="146">
        <v>16</v>
      </c>
      <c r="I24" s="146">
        <v>7</v>
      </c>
      <c r="J24" s="146">
        <v>15</v>
      </c>
      <c r="K24" s="146">
        <v>10</v>
      </c>
      <c r="L24" s="146">
        <v>7</v>
      </c>
      <c r="M24" s="146">
        <v>6</v>
      </c>
      <c r="N24" s="146">
        <v>13</v>
      </c>
      <c r="O24" s="229">
        <v>157</v>
      </c>
      <c r="P24" s="146">
        <v>13.083333333333334</v>
      </c>
    </row>
    <row r="25" spans="1:16" s="106" customFormat="1" ht="15.75" customHeight="1">
      <c r="A25" s="31" t="s">
        <v>51</v>
      </c>
      <c r="B25" s="32"/>
      <c r="C25" s="146"/>
      <c r="D25" s="146"/>
      <c r="E25" s="146"/>
      <c r="F25" s="146"/>
      <c r="G25" s="146"/>
      <c r="H25" s="146"/>
      <c r="I25" s="146"/>
      <c r="J25" s="146"/>
      <c r="K25" s="146"/>
      <c r="L25" s="146"/>
      <c r="M25" s="146"/>
      <c r="N25" s="146"/>
      <c r="O25" s="229"/>
      <c r="P25" s="146"/>
    </row>
    <row r="26" spans="1:16" s="106" customFormat="1" ht="14.25" customHeight="1">
      <c r="A26" s="31" t="s">
        <v>52</v>
      </c>
      <c r="B26" s="32" t="s">
        <v>0</v>
      </c>
      <c r="C26" s="146">
        <v>7</v>
      </c>
      <c r="D26" s="146">
        <v>7</v>
      </c>
      <c r="E26" s="146">
        <v>18</v>
      </c>
      <c r="F26" s="146">
        <v>17</v>
      </c>
      <c r="G26" s="146">
        <v>6</v>
      </c>
      <c r="H26" s="146">
        <v>10</v>
      </c>
      <c r="I26" s="146">
        <v>4</v>
      </c>
      <c r="J26" s="146">
        <v>10</v>
      </c>
      <c r="K26" s="146">
        <v>4</v>
      </c>
      <c r="L26" s="146">
        <v>2</v>
      </c>
      <c r="M26" s="146">
        <v>2</v>
      </c>
      <c r="N26" s="146">
        <v>8</v>
      </c>
      <c r="O26" s="229">
        <v>95</v>
      </c>
      <c r="P26" s="146">
        <v>7.916666666666667</v>
      </c>
    </row>
    <row r="27" spans="1:16" s="106" customFormat="1" ht="14.25" customHeight="1">
      <c r="A27" s="31" t="s">
        <v>53</v>
      </c>
      <c r="B27" s="32" t="s">
        <v>54</v>
      </c>
      <c r="C27" s="146">
        <v>26</v>
      </c>
      <c r="D27" s="146">
        <v>15</v>
      </c>
      <c r="E27" s="146">
        <v>51</v>
      </c>
      <c r="F27" s="146">
        <v>45</v>
      </c>
      <c r="G27" s="146">
        <v>86</v>
      </c>
      <c r="H27" s="146">
        <v>29</v>
      </c>
      <c r="I27" s="146">
        <v>11</v>
      </c>
      <c r="J27" s="146">
        <v>34</v>
      </c>
      <c r="K27" s="146">
        <v>22</v>
      </c>
      <c r="L27" s="146">
        <v>17</v>
      </c>
      <c r="M27" s="146">
        <v>19</v>
      </c>
      <c r="N27" s="146">
        <v>57</v>
      </c>
      <c r="O27" s="229">
        <v>412</v>
      </c>
      <c r="P27" s="146">
        <v>34.333333333333336</v>
      </c>
    </row>
    <row r="28" spans="1:16" s="106" customFormat="1" ht="14.25" customHeight="1">
      <c r="A28" s="34" t="s">
        <v>198</v>
      </c>
      <c r="B28" s="32" t="s">
        <v>0</v>
      </c>
      <c r="C28" s="146">
        <v>54</v>
      </c>
      <c r="D28" s="146">
        <v>36</v>
      </c>
      <c r="E28" s="146">
        <v>134</v>
      </c>
      <c r="F28" s="146">
        <v>113</v>
      </c>
      <c r="G28" s="146">
        <v>131</v>
      </c>
      <c r="H28" s="146">
        <v>61</v>
      </c>
      <c r="I28" s="146">
        <v>25</v>
      </c>
      <c r="J28" s="146">
        <v>78</v>
      </c>
      <c r="K28" s="146">
        <v>71</v>
      </c>
      <c r="L28" s="146">
        <v>53</v>
      </c>
      <c r="M28" s="146">
        <v>46</v>
      </c>
      <c r="N28" s="146">
        <v>145</v>
      </c>
      <c r="O28" s="229">
        <v>947</v>
      </c>
      <c r="P28" s="146">
        <v>78.916666666666671</v>
      </c>
    </row>
    <row r="29" spans="1:16" s="106" customFormat="1" ht="14.25" customHeight="1">
      <c r="A29" s="31" t="s">
        <v>55</v>
      </c>
      <c r="B29" s="32" t="s">
        <v>56</v>
      </c>
      <c r="C29" s="146">
        <v>4.2</v>
      </c>
      <c r="D29" s="146">
        <v>3.4</v>
      </c>
      <c r="E29" s="146">
        <v>9.9</v>
      </c>
      <c r="F29" s="146">
        <v>8.6999999999999993</v>
      </c>
      <c r="G29" s="146">
        <v>11.3</v>
      </c>
      <c r="H29" s="146">
        <v>5.8</v>
      </c>
      <c r="I29" s="146">
        <v>2.4</v>
      </c>
      <c r="J29" s="146">
        <v>6.1</v>
      </c>
      <c r="K29" s="146">
        <v>4.3</v>
      </c>
      <c r="L29" s="146">
        <v>3.5</v>
      </c>
      <c r="M29" s="146">
        <v>3.9</v>
      </c>
      <c r="N29" s="146">
        <v>10.199999999999999</v>
      </c>
      <c r="O29" s="226">
        <v>73.699999999999989</v>
      </c>
      <c r="P29" s="226">
        <v>6.1416666666666657</v>
      </c>
    </row>
    <row r="30" spans="1:16" s="106" customFormat="1" ht="14.25" customHeight="1">
      <c r="A30" s="31" t="s">
        <v>57</v>
      </c>
      <c r="B30" s="32" t="s">
        <v>58</v>
      </c>
      <c r="C30" s="146">
        <v>10129</v>
      </c>
      <c r="D30" s="146">
        <v>7841</v>
      </c>
      <c r="E30" s="146">
        <v>26020</v>
      </c>
      <c r="F30" s="146">
        <v>32768</v>
      </c>
      <c r="G30" s="146">
        <v>29988</v>
      </c>
      <c r="H30" s="146">
        <v>12603</v>
      </c>
      <c r="I30" s="146">
        <v>5256</v>
      </c>
      <c r="J30" s="146">
        <v>16045</v>
      </c>
      <c r="K30" s="146">
        <v>10833</v>
      </c>
      <c r="L30" s="146">
        <v>8430</v>
      </c>
      <c r="M30" s="146">
        <v>7497</v>
      </c>
      <c r="N30" s="146">
        <v>27335</v>
      </c>
      <c r="O30" s="229">
        <v>194745</v>
      </c>
      <c r="P30" s="146">
        <v>16228.75</v>
      </c>
    </row>
    <row r="31" spans="1:16" s="106" customFormat="1" ht="14.25" customHeight="1">
      <c r="A31" s="31" t="s">
        <v>59</v>
      </c>
      <c r="B31" s="32" t="s">
        <v>0</v>
      </c>
      <c r="C31" s="146">
        <v>11</v>
      </c>
      <c r="D31" s="146">
        <v>9</v>
      </c>
      <c r="E31" s="146">
        <v>13</v>
      </c>
      <c r="F31" s="146">
        <v>7</v>
      </c>
      <c r="G31" s="146">
        <v>12</v>
      </c>
      <c r="H31" s="146">
        <v>6</v>
      </c>
      <c r="I31" s="146">
        <v>9</v>
      </c>
      <c r="J31" s="146">
        <v>9</v>
      </c>
      <c r="K31" s="146">
        <v>2</v>
      </c>
      <c r="L31" s="146">
        <v>8</v>
      </c>
      <c r="M31" s="146">
        <v>6</v>
      </c>
      <c r="N31" s="146">
        <v>7</v>
      </c>
      <c r="O31" s="229">
        <v>99</v>
      </c>
      <c r="P31" s="146">
        <v>8.25</v>
      </c>
    </row>
    <row r="32" spans="1:16" s="106" customFormat="1" ht="14.25" customHeight="1">
      <c r="A32" s="31" t="s">
        <v>51</v>
      </c>
      <c r="B32" s="32"/>
      <c r="C32" s="146"/>
      <c r="D32" s="146"/>
      <c r="E32" s="146"/>
      <c r="F32" s="146"/>
      <c r="G32" s="146"/>
      <c r="H32" s="146"/>
      <c r="I32" s="146"/>
      <c r="J32" s="146"/>
      <c r="K32" s="146"/>
      <c r="L32" s="146"/>
      <c r="M32" s="146"/>
      <c r="N32" s="146"/>
      <c r="O32" s="229"/>
      <c r="P32" s="146"/>
    </row>
    <row r="33" spans="1:16" s="106" customFormat="1" ht="14.25" customHeight="1">
      <c r="A33" s="31" t="s">
        <v>53</v>
      </c>
      <c r="B33" s="32" t="s">
        <v>54</v>
      </c>
      <c r="C33" s="146">
        <v>48</v>
      </c>
      <c r="D33" s="146">
        <v>81</v>
      </c>
      <c r="E33" s="146">
        <v>99</v>
      </c>
      <c r="F33" s="146">
        <v>112</v>
      </c>
      <c r="G33" s="146">
        <v>109</v>
      </c>
      <c r="H33" s="146">
        <v>49</v>
      </c>
      <c r="I33" s="146">
        <v>716</v>
      </c>
      <c r="J33" s="146">
        <v>178</v>
      </c>
      <c r="K33" s="146">
        <v>13</v>
      </c>
      <c r="L33" s="146">
        <v>67</v>
      </c>
      <c r="M33" s="146">
        <v>22</v>
      </c>
      <c r="N33" s="146">
        <v>69</v>
      </c>
      <c r="O33" s="229">
        <v>1563</v>
      </c>
      <c r="P33" s="146">
        <v>130.25</v>
      </c>
    </row>
    <row r="34" spans="1:16" s="106" customFormat="1" ht="14.25" customHeight="1">
      <c r="A34" s="34" t="s">
        <v>198</v>
      </c>
      <c r="B34" s="32" t="s">
        <v>0</v>
      </c>
      <c r="C34" s="146" t="s">
        <v>76</v>
      </c>
      <c r="D34" s="146" t="s">
        <v>76</v>
      </c>
      <c r="E34" s="146" t="s">
        <v>76</v>
      </c>
      <c r="F34" s="146" t="s">
        <v>76</v>
      </c>
      <c r="G34" s="146" t="s">
        <v>76</v>
      </c>
      <c r="H34" s="146" t="s">
        <v>76</v>
      </c>
      <c r="I34" s="146" t="s">
        <v>76</v>
      </c>
      <c r="J34" s="146">
        <v>126</v>
      </c>
      <c r="K34" s="146" t="s">
        <v>76</v>
      </c>
      <c r="L34" s="146" t="s">
        <v>76</v>
      </c>
      <c r="M34" s="146" t="s">
        <v>76</v>
      </c>
      <c r="N34" s="146">
        <v>25</v>
      </c>
      <c r="O34" s="229">
        <v>151</v>
      </c>
      <c r="P34" s="146">
        <v>12.583333333333334</v>
      </c>
    </row>
    <row r="35" spans="1:16" s="106" customFormat="1" ht="14.25" customHeight="1">
      <c r="A35" s="31" t="s">
        <v>60</v>
      </c>
      <c r="B35" s="32" t="s">
        <v>56</v>
      </c>
      <c r="C35" s="146">
        <v>8.3000000000000007</v>
      </c>
      <c r="D35" s="146">
        <v>9.9</v>
      </c>
      <c r="E35" s="146">
        <v>19</v>
      </c>
      <c r="F35" s="146">
        <v>27</v>
      </c>
      <c r="G35" s="146">
        <v>14.9</v>
      </c>
      <c r="H35" s="146">
        <v>9.15</v>
      </c>
      <c r="I35" s="146">
        <v>57.7</v>
      </c>
      <c r="J35" s="146">
        <v>22.2</v>
      </c>
      <c r="K35" s="146">
        <v>2.2999999999999998</v>
      </c>
      <c r="L35" s="146">
        <v>17.399999999999999</v>
      </c>
      <c r="M35" s="146">
        <v>6</v>
      </c>
      <c r="N35" s="146">
        <v>8.4</v>
      </c>
      <c r="O35" s="229">
        <v>202.25000000000003</v>
      </c>
      <c r="P35" s="146">
        <v>16.854166666666668</v>
      </c>
    </row>
    <row r="36" spans="1:16" s="106" customFormat="1" ht="14.25" customHeight="1">
      <c r="A36" s="31" t="s">
        <v>57</v>
      </c>
      <c r="B36" s="32" t="s">
        <v>58</v>
      </c>
      <c r="C36" s="146">
        <v>15837</v>
      </c>
      <c r="D36" s="146">
        <v>25831</v>
      </c>
      <c r="E36" s="146">
        <v>39918</v>
      </c>
      <c r="F36" s="146">
        <v>18698</v>
      </c>
      <c r="G36" s="146">
        <v>33972</v>
      </c>
      <c r="H36" s="146">
        <v>17730</v>
      </c>
      <c r="I36" s="146">
        <v>59801</v>
      </c>
      <c r="J36" s="146">
        <v>68011</v>
      </c>
      <c r="K36" s="146">
        <v>8592</v>
      </c>
      <c r="L36" s="146">
        <v>28252</v>
      </c>
      <c r="M36" s="146">
        <v>5350</v>
      </c>
      <c r="N36" s="146">
        <v>10588</v>
      </c>
      <c r="O36" s="229">
        <v>332580</v>
      </c>
      <c r="P36" s="146">
        <v>27715</v>
      </c>
    </row>
    <row r="37" spans="1:16" s="106" customFormat="1" ht="14.25" customHeight="1">
      <c r="A37" s="31" t="s">
        <v>61</v>
      </c>
      <c r="B37" s="32" t="s">
        <v>0</v>
      </c>
      <c r="C37" s="146">
        <v>58</v>
      </c>
      <c r="D37" s="146">
        <v>36</v>
      </c>
      <c r="E37" s="146">
        <v>140</v>
      </c>
      <c r="F37" s="146">
        <v>117</v>
      </c>
      <c r="G37" s="146">
        <v>135</v>
      </c>
      <c r="H37" s="146">
        <v>62</v>
      </c>
      <c r="I37" s="146">
        <v>39</v>
      </c>
      <c r="J37" s="146">
        <v>246</v>
      </c>
      <c r="K37" s="146">
        <v>97</v>
      </c>
      <c r="L37" s="146">
        <v>72</v>
      </c>
      <c r="M37" s="146">
        <v>51</v>
      </c>
      <c r="N37" s="146">
        <v>207</v>
      </c>
      <c r="O37" s="229">
        <v>1260</v>
      </c>
      <c r="P37" s="146">
        <v>105</v>
      </c>
    </row>
    <row r="38" spans="1:16" s="106" customFormat="1" ht="14.25" customHeight="1">
      <c r="A38" s="31" t="s">
        <v>62</v>
      </c>
      <c r="B38" s="32" t="s">
        <v>0</v>
      </c>
      <c r="C38" s="146">
        <v>164</v>
      </c>
      <c r="D38" s="146">
        <v>149</v>
      </c>
      <c r="E38" s="146">
        <v>462</v>
      </c>
      <c r="F38" s="146">
        <v>379</v>
      </c>
      <c r="G38" s="146">
        <v>439</v>
      </c>
      <c r="H38" s="146">
        <v>232</v>
      </c>
      <c r="I38" s="146">
        <v>96</v>
      </c>
      <c r="J38" s="146">
        <v>652</v>
      </c>
      <c r="K38" s="146">
        <v>258</v>
      </c>
      <c r="L38" s="146">
        <v>141</v>
      </c>
      <c r="M38" s="146">
        <v>154</v>
      </c>
      <c r="N38" s="146">
        <v>499</v>
      </c>
      <c r="O38" s="229">
        <v>3625</v>
      </c>
      <c r="P38" s="146">
        <v>302.08333333333331</v>
      </c>
    </row>
    <row r="39" spans="1:16" s="106" customFormat="1" ht="50.1" customHeight="1">
      <c r="A39" s="153" t="s">
        <v>63</v>
      </c>
      <c r="B39" s="164"/>
      <c r="C39" s="164"/>
      <c r="D39" s="164"/>
      <c r="E39" s="164"/>
      <c r="F39" s="164"/>
      <c r="G39" s="164"/>
      <c r="H39" s="164"/>
      <c r="I39" s="164"/>
      <c r="J39" s="164"/>
      <c r="K39" s="164"/>
      <c r="L39" s="164"/>
      <c r="M39" s="164"/>
      <c r="N39" s="164"/>
      <c r="O39" s="164"/>
      <c r="P39" s="164"/>
    </row>
    <row r="42" spans="1:16">
      <c r="C42" s="35"/>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Nierentz, Andreas</cp:lastModifiedBy>
  <cp:lastPrinted>2020-11-03T15:53:06Z</cp:lastPrinted>
  <dcterms:created xsi:type="dcterms:W3CDTF">2017-12-22T10:08:47Z</dcterms:created>
  <dcterms:modified xsi:type="dcterms:W3CDTF">2026-03-16T10:24:24Z</dcterms:modified>
</cp:coreProperties>
</file>