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showInkAnnotation="0" codeName="DieseArbeitsmappe"/>
  <mc:AlternateContent xmlns:mc="http://schemas.openxmlformats.org/markup-compatibility/2006">
    <mc:Choice Requires="x15">
      <x15ac:absPath xmlns:x15ac="http://schemas.microsoft.com/office/spreadsheetml/2010/11/ac" url="S:\_Medienprodukte\Zahlenspiegel\Zahlenspiegel_INTERN\ZahlenspiegelBremen\"/>
    </mc:Choice>
  </mc:AlternateContent>
  <xr:revisionPtr revIDLastSave="0" documentId="13_ncr:1_{E34E3407-DC5E-4C69-9111-28CA17ABFF69}" xr6:coauthVersionLast="36" xr6:coauthVersionMax="36" xr10:uidLastSave="{00000000-0000-0000-0000-000000000000}"/>
  <bookViews>
    <workbookView xWindow="-15" yWindow="5625" windowWidth="24990" windowHeight="5685" tabRatio="964" xr2:uid="{00000000-000D-0000-FFFF-FFFF00000000}"/>
  </bookViews>
  <sheets>
    <sheet name="Inhalt" sheetId="33" r:id="rId1"/>
    <sheet name="Bevölkerung" sheetId="5" r:id="rId2"/>
    <sheet name="Beschäftigung" sheetId="10" r:id="rId3"/>
    <sheet name="Soziales" sheetId="14" r:id="rId4"/>
    <sheet name="Landwirtschaft" sheetId="26" r:id="rId5"/>
    <sheet name="Fischerei" sheetId="30" r:id="rId6"/>
    <sheet name="Verarbeitendes Gewerbe" sheetId="18" r:id="rId7"/>
    <sheet name="Baugewerbe_Handwerk" sheetId="24" r:id="rId8"/>
    <sheet name="Bautätigkeit" sheetId="13" r:id="rId9"/>
    <sheet name="Handel" sheetId="16" r:id="rId10"/>
    <sheet name="Gastgewerbe" sheetId="19" r:id="rId11"/>
    <sheet name="Tourismus" sheetId="20" r:id="rId12"/>
    <sheet name="Außenhandel" sheetId="17" r:id="rId13"/>
    <sheet name="Transport_Verkehr" sheetId="21" r:id="rId14"/>
    <sheet name="Seeverkehr" sheetId="22" r:id="rId15"/>
    <sheet name="Preise" sheetId="28" r:id="rId16"/>
    <sheet name="Verdienste" sheetId="34" r:id="rId17"/>
    <sheet name="Gewerbeanzeigen_Insolvenzen" sheetId="15" r:id="rId18"/>
    <sheet name="Steuern" sheetId="32" r:id="rId19"/>
    <sheet name="Energie- und Wasserversorgung" sheetId="25" r:id="rId20"/>
  </sheets>
  <calcPr calcId="191029"/>
</workbook>
</file>

<file path=xl/calcChain.xml><?xml version="1.0" encoding="utf-8"?>
<calcChain xmlns="http://schemas.openxmlformats.org/spreadsheetml/2006/main">
  <c r="P28" i="15" l="1"/>
  <c r="P27" i="15"/>
  <c r="P26" i="15"/>
  <c r="P25" i="15"/>
  <c r="P24" i="15"/>
  <c r="P22" i="15"/>
  <c r="P20" i="15"/>
  <c r="P19" i="15"/>
  <c r="O98" i="22"/>
  <c r="P98" i="22" s="1"/>
  <c r="O97" i="22"/>
  <c r="P97" i="22" s="1"/>
  <c r="O96" i="22"/>
  <c r="P96" i="22" s="1"/>
  <c r="O94" i="22"/>
  <c r="P94" i="22" s="1"/>
  <c r="O93" i="22"/>
  <c r="P93" i="22" s="1"/>
  <c r="O92" i="22"/>
  <c r="P92" i="22" s="1"/>
  <c r="O90" i="22"/>
  <c r="P90" i="22" s="1"/>
  <c r="O89" i="22"/>
  <c r="P89" i="22" s="1"/>
  <c r="O87" i="22"/>
  <c r="P87" i="22" s="1"/>
  <c r="O86" i="22"/>
  <c r="P86" i="22" s="1"/>
  <c r="O84" i="22"/>
  <c r="P84" i="22" s="1"/>
  <c r="O83" i="22"/>
  <c r="P83" i="22" s="1"/>
  <c r="O82" i="22"/>
  <c r="P82" i="22" s="1"/>
  <c r="O81" i="22"/>
  <c r="P81" i="22" s="1"/>
  <c r="O80" i="22"/>
  <c r="P80" i="22" s="1"/>
  <c r="O78" i="22"/>
  <c r="P78" i="22" s="1"/>
  <c r="O77" i="22"/>
  <c r="P77" i="22" s="1"/>
  <c r="O76" i="22"/>
  <c r="P76" i="22" s="1"/>
  <c r="O74" i="22"/>
  <c r="P74" i="22" s="1"/>
  <c r="O73" i="22"/>
  <c r="P73" i="22" s="1"/>
  <c r="O72" i="22"/>
  <c r="P72" i="22" s="1"/>
  <c r="O70" i="22"/>
  <c r="P70" i="22" s="1"/>
  <c r="O69" i="22"/>
  <c r="P69" i="22" s="1"/>
  <c r="O67" i="22"/>
  <c r="P67" i="22" s="1"/>
  <c r="O66" i="22"/>
  <c r="P66" i="22" s="1"/>
  <c r="O64" i="22"/>
  <c r="P64" i="22" s="1"/>
  <c r="O63" i="22"/>
  <c r="P63" i="22" s="1"/>
  <c r="O62" i="22"/>
  <c r="P62" i="22" s="1"/>
  <c r="O61" i="22"/>
  <c r="P61" i="22" s="1"/>
  <c r="O60" i="22"/>
  <c r="P60" i="22" s="1"/>
  <c r="O58" i="22"/>
  <c r="P58" i="22" s="1"/>
  <c r="O57" i="22"/>
  <c r="P57" i="22" s="1"/>
  <c r="O56" i="22"/>
  <c r="P56" i="22" s="1"/>
  <c r="O55" i="22"/>
  <c r="P55" i="22" s="1"/>
  <c r="P52" i="21"/>
  <c r="P51" i="21"/>
  <c r="P50" i="21"/>
  <c r="O50" i="21"/>
  <c r="P49" i="21"/>
  <c r="P48" i="21"/>
  <c r="P47" i="21"/>
  <c r="P46" i="21"/>
  <c r="P53" i="17"/>
  <c r="O53" i="17"/>
  <c r="O16" i="20"/>
  <c r="O15" i="20"/>
  <c r="O14" i="20"/>
  <c r="O13" i="20"/>
  <c r="P20" i="18"/>
  <c r="O20" i="18"/>
  <c r="P19" i="18"/>
  <c r="O19" i="18"/>
  <c r="P18" i="18"/>
  <c r="O18" i="18"/>
  <c r="P17" i="18"/>
  <c r="O17" i="18"/>
  <c r="P16" i="18"/>
  <c r="P15" i="18"/>
  <c r="P45" i="24"/>
  <c r="O45" i="24"/>
  <c r="P44" i="24"/>
  <c r="O44" i="24"/>
  <c r="P43" i="24"/>
  <c r="O43" i="24"/>
  <c r="P42" i="24"/>
  <c r="O42" i="24"/>
  <c r="P40" i="24"/>
  <c r="O40" i="24"/>
  <c r="P39" i="24"/>
  <c r="O39" i="24"/>
  <c r="P38" i="24"/>
  <c r="O38" i="24"/>
  <c r="P36" i="24"/>
  <c r="O36" i="24"/>
  <c r="P35" i="24"/>
  <c r="O35" i="24"/>
  <c r="P34" i="24"/>
  <c r="O34" i="24"/>
  <c r="P33" i="24"/>
  <c r="O33" i="24"/>
  <c r="P32" i="24"/>
  <c r="O32" i="24"/>
  <c r="P30" i="24"/>
  <c r="O30" i="24"/>
  <c r="P29" i="24"/>
  <c r="O29" i="24"/>
  <c r="O50" i="30"/>
  <c r="O49" i="30"/>
  <c r="O48" i="30"/>
  <c r="O44" i="30"/>
  <c r="O36" i="30"/>
  <c r="O35" i="30"/>
  <c r="O34" i="30"/>
  <c r="O23" i="30"/>
  <c r="O22" i="30"/>
  <c r="O21" i="30"/>
  <c r="O17" i="30"/>
  <c r="O9" i="30"/>
  <c r="O8" i="30"/>
  <c r="O7" i="30"/>
</calcChain>
</file>

<file path=xl/sharedStrings.xml><?xml version="1.0" encoding="utf-8"?>
<sst xmlns="http://schemas.openxmlformats.org/spreadsheetml/2006/main" count="3813" uniqueCount="371">
  <si>
    <t>Anzahl</t>
  </si>
  <si>
    <t>März</t>
  </si>
  <si>
    <t>April</t>
  </si>
  <si>
    <t>Mai</t>
  </si>
  <si>
    <t>Juni</t>
  </si>
  <si>
    <t>Juli</t>
  </si>
  <si>
    <t>Insgesamt</t>
  </si>
  <si>
    <t>x</t>
  </si>
  <si>
    <t>Januar</t>
  </si>
  <si>
    <t>Februar</t>
  </si>
  <si>
    <t>August</t>
  </si>
  <si>
    <t>September</t>
  </si>
  <si>
    <t>Oktober</t>
  </si>
  <si>
    <t>November</t>
  </si>
  <si>
    <t>Dezember</t>
  </si>
  <si>
    <t>Gestorbene (ohne Totgeborene)</t>
  </si>
  <si>
    <t>Zuzüge über die Landesgrenzen</t>
  </si>
  <si>
    <t xml:space="preserve">    darunter aus dem Ausland</t>
  </si>
  <si>
    <t>Fortzüge über die Landesgrenzen</t>
  </si>
  <si>
    <t xml:space="preserve">    darunter in das Ausland</t>
  </si>
  <si>
    <t>Durchschnitt</t>
  </si>
  <si>
    <t>Merkmal</t>
  </si>
  <si>
    <t>Einheit</t>
  </si>
  <si>
    <t>N a t ü r l i c h e  B e v ö l k e r u n g s b e w e g u n g</t>
  </si>
  <si>
    <t>1 000</t>
  </si>
  <si>
    <t>…</t>
  </si>
  <si>
    <t>Lebendgeborene</t>
  </si>
  <si>
    <t xml:space="preserve">Überschuss der Geborenen bzw. Gestorbenen </t>
  </si>
  <si>
    <t xml:space="preserve">Wanderungsgewinn bzw. -verlust </t>
  </si>
  <si>
    <t>W a n d e r u n g e n</t>
  </si>
  <si>
    <t xml:space="preserve">    darunter im ersten Lebensjahr Gestorbene</t>
  </si>
  <si>
    <t>darunter aus Niedersachsen</t>
  </si>
  <si>
    <t xml:space="preserve">    Frauen</t>
  </si>
  <si>
    <t xml:space="preserve">    Teilzeitbeschäftigte</t>
  </si>
  <si>
    <t xml:space="preserve">        darunter: Frauen</t>
  </si>
  <si>
    <t xml:space="preserve">    Land- und Forstwirtschaft, Fischerei</t>
  </si>
  <si>
    <t xml:space="preserve">    Produzierendes Gewerbe</t>
  </si>
  <si>
    <t xml:space="preserve">    Handel, Verkehr und Gastgewerbe</t>
  </si>
  <si>
    <t xml:space="preserve">    Erbringung von Unternehmensdienstleistungen</t>
  </si>
  <si>
    <t xml:space="preserve">    Erbringung von öffentlichen und privaten Dienstleistungen</t>
  </si>
  <si>
    <t>A r b e i t s m a r k t</t>
  </si>
  <si>
    <t>Arbeitslose</t>
  </si>
  <si>
    <t xml:space="preserve">    darunter: Frauen</t>
  </si>
  <si>
    <t xml:space="preserve">    Insgesamt</t>
  </si>
  <si>
    <t>%</t>
  </si>
  <si>
    <t xml:space="preserve">    Männer</t>
  </si>
  <si>
    <t xml:space="preserve">    Jüngere von 15 bis unter 25 Jahren</t>
  </si>
  <si>
    <t>Verarbeitendes Gewerbe</t>
  </si>
  <si>
    <t>Baugewerbe</t>
  </si>
  <si>
    <t>B a u g e n e h m i g u n g e n</t>
  </si>
  <si>
    <t>Wohngebäude (Neubau)</t>
  </si>
  <si>
    <t xml:space="preserve">    und zwar</t>
  </si>
  <si>
    <t xml:space="preserve">    mit 1 oder 2 Wohnungen</t>
  </si>
  <si>
    <t xml:space="preserve">    umbauter Raum</t>
  </si>
  <si>
    <t>1 000 m³</t>
  </si>
  <si>
    <t xml:space="preserve">    Wohnfläche</t>
  </si>
  <si>
    <t>1 000 m²</t>
  </si>
  <si>
    <t xml:space="preserve">    veranschlagte Kosten der Bauwerke</t>
  </si>
  <si>
    <t>1 000 EUR</t>
  </si>
  <si>
    <t>Nichtwohngebäude (Neubau)</t>
  </si>
  <si>
    <t xml:space="preserve">    Nutzfläche</t>
  </si>
  <si>
    <r>
      <t>Wohnungen in Wohn- und Nichtwohngebäuden</t>
    </r>
    <r>
      <rPr>
        <vertAlign val="superscript"/>
        <sz val="8"/>
        <color indexed="8"/>
        <rFont val="Arial"/>
        <family val="2"/>
      </rPr>
      <t>1)</t>
    </r>
  </si>
  <si>
    <t xml:space="preserve">   darin Wohnräume (einschl. Küchen)</t>
  </si>
  <si>
    <t>Teilweise vorläufige Werte; rückwirkende Änderungen werden vorgenommen.
1) Alle Baumaßnahmen
Datenquelle: Statistik der Baugenehmigungen.</t>
  </si>
  <si>
    <t>L e i s t u n g s b e z u g   n a c h   S G B  I I</t>
  </si>
  <si>
    <t>Personen in Bedarfsgemeinschaften</t>
  </si>
  <si>
    <r>
      <t xml:space="preserve">G e w e r b e a n z e i g e n </t>
    </r>
    <r>
      <rPr>
        <vertAlign val="superscript"/>
        <sz val="8"/>
        <rFont val="Arial"/>
        <family val="2"/>
      </rPr>
      <t>1)</t>
    </r>
  </si>
  <si>
    <t>Gewerbeanmeldungen</t>
  </si>
  <si>
    <t>Gewerbeabmeldungen</t>
  </si>
  <si>
    <t>I n s o l v e n z e n</t>
  </si>
  <si>
    <t>Insolvenzen</t>
  </si>
  <si>
    <t xml:space="preserve">    davon</t>
  </si>
  <si>
    <t xml:space="preserve">    Unternehmen</t>
  </si>
  <si>
    <t xml:space="preserve">    Verbraucher</t>
  </si>
  <si>
    <t xml:space="preserve">    ehemals selbstständig Tätige</t>
  </si>
  <si>
    <r>
      <t xml:space="preserve">    sonstige natürliche Personen</t>
    </r>
    <r>
      <rPr>
        <vertAlign val="superscript"/>
        <sz val="8"/>
        <rFont val="Arial"/>
        <family val="2"/>
      </rPr>
      <t>2</t>
    </r>
    <r>
      <rPr>
        <vertAlign val="superscript"/>
        <sz val="9"/>
        <rFont val="Arial"/>
        <family val="2"/>
      </rPr>
      <t>)</t>
    </r>
    <r>
      <rPr>
        <sz val="8"/>
        <rFont val="Arial"/>
        <family val="2"/>
      </rPr>
      <t>, Nachlässe, Gesamtgut</t>
    </r>
  </si>
  <si>
    <t>-</t>
  </si>
  <si>
    <t>Voraussichtliche Forderungen</t>
  </si>
  <si>
    <r>
      <t>2020</t>
    </r>
    <r>
      <rPr>
        <vertAlign val="superscript"/>
        <sz val="8"/>
        <rFont val="Arial"/>
        <family val="2"/>
      </rPr>
      <t>1)</t>
    </r>
  </si>
  <si>
    <r>
      <t>G r o ß h a n d e l</t>
    </r>
    <r>
      <rPr>
        <vertAlign val="superscript"/>
        <sz val="8"/>
        <color indexed="8"/>
        <rFont val="Arial"/>
        <family val="2"/>
      </rPr>
      <t>2)</t>
    </r>
  </si>
  <si>
    <t>Beschäftigte (Index)</t>
  </si>
  <si>
    <t>2015 = 100</t>
  </si>
  <si>
    <r>
      <t>Index der Umsätze</t>
    </r>
    <r>
      <rPr>
        <vertAlign val="superscript"/>
        <sz val="8"/>
        <color indexed="8"/>
        <rFont val="Arial"/>
        <family val="2"/>
      </rPr>
      <t>3)</t>
    </r>
    <r>
      <rPr>
        <sz val="8"/>
        <color indexed="8"/>
        <rFont val="Arial"/>
        <family val="2"/>
      </rPr>
      <t xml:space="preserve"> - nominal</t>
    </r>
  </si>
  <si>
    <r>
      <t xml:space="preserve"> Index der Umsätze</t>
    </r>
    <r>
      <rPr>
        <vertAlign val="superscript"/>
        <sz val="8"/>
        <color indexed="8"/>
        <rFont val="Arial"/>
        <family val="2"/>
      </rPr>
      <t>3)</t>
    </r>
    <r>
      <rPr>
        <sz val="8"/>
        <color indexed="8"/>
        <rFont val="Arial"/>
        <family val="2"/>
      </rPr>
      <t xml:space="preserve"> - real</t>
    </r>
  </si>
  <si>
    <r>
      <t>E i n z e l h a n d e l</t>
    </r>
    <r>
      <rPr>
        <vertAlign val="superscript"/>
        <sz val="8"/>
        <color indexed="8"/>
        <rFont val="Arial"/>
        <family val="2"/>
      </rPr>
      <t>4)</t>
    </r>
  </si>
  <si>
    <r>
      <t>Index der Umsätze</t>
    </r>
    <r>
      <rPr>
        <vertAlign val="superscript"/>
        <sz val="8"/>
        <color indexed="8"/>
        <rFont val="Arial"/>
        <family val="2"/>
      </rPr>
      <t>3)</t>
    </r>
    <r>
      <rPr>
        <sz val="8"/>
        <color indexed="8"/>
        <rFont val="Arial"/>
        <family val="2"/>
      </rPr>
      <t xml:space="preserve"> - real</t>
    </r>
  </si>
  <si>
    <r>
      <t>K f z - H a n d e l</t>
    </r>
    <r>
      <rPr>
        <vertAlign val="superscript"/>
        <sz val="8"/>
        <color indexed="8"/>
        <rFont val="Arial"/>
        <family val="2"/>
      </rPr>
      <t>5)</t>
    </r>
  </si>
  <si>
    <t>Mill. EUR</t>
  </si>
  <si>
    <t xml:space="preserve">    darunter</t>
  </si>
  <si>
    <t xml:space="preserve">    Güter der Ernährungswirtschaft</t>
  </si>
  <si>
    <t xml:space="preserve">    Güter der gewerblichen Wirtschaft</t>
  </si>
  <si>
    <t xml:space="preserve">        davon</t>
  </si>
  <si>
    <t xml:space="preserve">        Rohstoffe</t>
  </si>
  <si>
    <t xml:space="preserve">        Halbwaren</t>
  </si>
  <si>
    <t xml:space="preserve">        Fertigwaren</t>
  </si>
  <si>
    <t xml:space="preserve">            davon</t>
  </si>
  <si>
    <t xml:space="preserve">            Vorerzeugnisse</t>
  </si>
  <si>
    <t xml:space="preserve">            Enderzeugnisse</t>
  </si>
  <si>
    <t xml:space="preserve">    davon nach</t>
  </si>
  <si>
    <t xml:space="preserve">    Europa</t>
  </si>
  <si>
    <t xml:space="preserve">    Afrika</t>
  </si>
  <si>
    <t xml:space="preserve">    Amerika</t>
  </si>
  <si>
    <t xml:space="preserve">    Asien</t>
  </si>
  <si>
    <t xml:space="preserve">    Australien, Ozeanien und übrige Gebiete</t>
  </si>
  <si>
    <t xml:space="preserve">       Halbwaren</t>
  </si>
  <si>
    <t xml:space="preserve">       Fertigwaren</t>
  </si>
  <si>
    <t xml:space="preserve">    davon aus</t>
  </si>
  <si>
    <r>
      <t xml:space="preserve"> </t>
    </r>
    <r>
      <rPr>
        <sz val="8"/>
        <rFont val="Arial"/>
        <family val="2"/>
      </rPr>
      <t>B e s c h ä f t i g t e</t>
    </r>
    <r>
      <rPr>
        <vertAlign val="superscript"/>
        <sz val="8"/>
        <rFont val="Arial"/>
        <family val="2"/>
      </rPr>
      <t xml:space="preserve"> 1)</t>
    </r>
  </si>
  <si>
    <r>
      <t>Sozialversicherungspflichtig Beschäftigte am Arbeitsort</t>
    </r>
    <r>
      <rPr>
        <vertAlign val="superscript"/>
        <sz val="8"/>
        <rFont val="Arial"/>
        <family val="2"/>
      </rPr>
      <t>2)</t>
    </r>
  </si>
  <si>
    <t>V e r a r b e i t e n d e s  G e w e r b e  u n d  G e w i n n u n g  v o n  S t e i n e n  u n d  E r d e n</t>
  </si>
  <si>
    <t>Betriebe</t>
  </si>
  <si>
    <t>Tätige Personen (einschl. der tätigen Inhaber)</t>
  </si>
  <si>
    <t>Geleistete Arbeitsstunden</t>
  </si>
  <si>
    <t>1 000 h</t>
  </si>
  <si>
    <t>Entgelte</t>
  </si>
  <si>
    <t>Umsatz (ohne Umsatzsteuer)</t>
  </si>
  <si>
    <t xml:space="preserve">    darunter: Auslandsumsatz</t>
  </si>
  <si>
    <t>G a s t g e w e r b e</t>
  </si>
  <si>
    <r>
      <t>Index der Umsätze</t>
    </r>
    <r>
      <rPr>
        <vertAlign val="superscript"/>
        <sz val="8"/>
        <color indexed="8"/>
        <rFont val="Arial"/>
        <family val="2"/>
      </rPr>
      <t>2)</t>
    </r>
    <r>
      <rPr>
        <sz val="8"/>
        <color indexed="8"/>
        <rFont val="Arial"/>
        <family val="2"/>
      </rPr>
      <t xml:space="preserve"> - nominal</t>
    </r>
  </si>
  <si>
    <r>
      <t>Index der Umsätze</t>
    </r>
    <r>
      <rPr>
        <vertAlign val="superscript"/>
        <sz val="8"/>
        <color indexed="8"/>
        <rFont val="Arial"/>
        <family val="2"/>
      </rPr>
      <t>2)</t>
    </r>
    <r>
      <rPr>
        <sz val="8"/>
        <color indexed="8"/>
        <rFont val="Arial"/>
        <family val="2"/>
      </rPr>
      <t xml:space="preserve"> - real</t>
    </r>
  </si>
  <si>
    <t>Teilweise vorläufige Werte; rückwirkende Änderungen werden vorgenommen.
1) Die Ergebnisse für das Gastgewerbe beruhen auf Stichprobenerhebungen; die Berichtskreise werden jährlich durch Stichprobenrotation aktualisiert.  
2) Ohne Umsatzsteuer. 
Datenquelle: Monatliche Erhebung im Gastgewerbe.</t>
  </si>
  <si>
    <t>Gästeankünfte</t>
  </si>
  <si>
    <t xml:space="preserve">    darunter von Auslandsgästen</t>
  </si>
  <si>
    <t>Gästeübernachtungen</t>
  </si>
  <si>
    <t>K r a f t f a h r z e u g e</t>
  </si>
  <si>
    <t xml:space="preserve">Zulassungen fabrikneuer Kraftfahrzeuge </t>
  </si>
  <si>
    <r>
      <t xml:space="preserve">    Personenkraftwagen</t>
    </r>
    <r>
      <rPr>
        <vertAlign val="superscript"/>
        <sz val="8"/>
        <rFont val="Arial"/>
        <family val="2"/>
      </rPr>
      <t>1)</t>
    </r>
  </si>
  <si>
    <t xml:space="preserve">    Lastkraftwagen</t>
  </si>
  <si>
    <t xml:space="preserve">B i n n e n s c h i f f f a h r t </t>
  </si>
  <si>
    <t>Güterempfang</t>
  </si>
  <si>
    <t>1 000 t</t>
  </si>
  <si>
    <t>Güterversand</t>
  </si>
  <si>
    <t>S t r a ß e n v e r k e h r s u n f ä l l e</t>
  </si>
  <si>
    <r>
      <t>Unfälle mit Personenschaden und Sachschaden</t>
    </r>
    <r>
      <rPr>
        <vertAlign val="superscript"/>
        <sz val="8"/>
        <rFont val="Arial"/>
        <family val="2"/>
      </rPr>
      <t>2)</t>
    </r>
  </si>
  <si>
    <t xml:space="preserve">    darunter Unfälle mit Personenschaden</t>
  </si>
  <si>
    <t>Getötete Personen</t>
  </si>
  <si>
    <t>Verletzte Personen</t>
  </si>
  <si>
    <t>Teilweise vorläufige Werte; rückwirkende Änderungen werden vorgenommen.
1) Fahrzeuge zur Personenbeförderung mit höchstens acht Sitzplätzen außer dem Fahrersitz, einschließlich Wohnmobile und Krankenwagen. 
2) Schwerwiegender Unfall mit Sachschaden (im engeren Sinne) und sonstiger Sachschadensunfall unter Einfluss berauschender Mittel.
Datenquellen: Kraftfahrt-Bundesamt; Güterverkehrsstatistik der Binnenschifffahrt; Straßenverkehrsunfallstatistik.</t>
  </si>
  <si>
    <t>Verkehrsunfälle insgesamt</t>
  </si>
  <si>
    <r>
      <t xml:space="preserve">B a u h a u p t g e w e r b e </t>
    </r>
    <r>
      <rPr>
        <vertAlign val="superscript"/>
        <sz val="8"/>
        <color indexed="8"/>
        <rFont val="Arial"/>
        <family val="2"/>
      </rPr>
      <t>1)</t>
    </r>
  </si>
  <si>
    <t>Tätige Personen (einschl. tätiger Inhaber)</t>
  </si>
  <si>
    <t xml:space="preserve">    Wohnungsbau</t>
  </si>
  <si>
    <t xml:space="preserve">    gewerblicher Bau</t>
  </si>
  <si>
    <t xml:space="preserve">    öffentlicher und Straßenbau</t>
  </si>
  <si>
    <t>Baugewerblicher Umsatz (ohne Umsatzsteuer)</t>
  </si>
  <si>
    <r>
      <t xml:space="preserve">A u s b a u g e w e r b e </t>
    </r>
    <r>
      <rPr>
        <vertAlign val="superscript"/>
        <sz val="8"/>
        <color indexed="8"/>
        <rFont val="Arial"/>
        <family val="2"/>
      </rPr>
      <t>2)</t>
    </r>
  </si>
  <si>
    <r>
      <t>Tätige Personen (einschl. tätiger Inhaber)</t>
    </r>
    <r>
      <rPr>
        <vertAlign val="superscript"/>
        <sz val="8"/>
        <color indexed="8"/>
        <rFont val="Arial"/>
        <family val="2"/>
      </rPr>
      <t>3)</t>
    </r>
  </si>
  <si>
    <r>
      <t xml:space="preserve">H a n d w e r k </t>
    </r>
    <r>
      <rPr>
        <vertAlign val="superscript"/>
        <sz val="8"/>
        <color indexed="8"/>
        <rFont val="Arial"/>
        <family val="2"/>
      </rPr>
      <t>4)</t>
    </r>
  </si>
  <si>
    <r>
      <t>Beschäftigte (Index)</t>
    </r>
    <r>
      <rPr>
        <vertAlign val="superscript"/>
        <sz val="8"/>
        <rFont val="Arial"/>
        <family val="2"/>
      </rPr>
      <t>5)</t>
    </r>
  </si>
  <si>
    <r>
      <t>Umsatz (Index)</t>
    </r>
    <r>
      <rPr>
        <vertAlign val="superscript"/>
        <sz val="8"/>
        <rFont val="Arial"/>
        <family val="2"/>
      </rPr>
      <t>7)</t>
    </r>
  </si>
  <si>
    <t xml:space="preserve">E n e r g i e - u n d  W a s s e r v e r s o r g u n g   </t>
  </si>
  <si>
    <r>
      <t>Betriebe</t>
    </r>
    <r>
      <rPr>
        <vertAlign val="superscript"/>
        <sz val="8"/>
        <rFont val="Arial"/>
        <family val="2"/>
      </rPr>
      <t>1)</t>
    </r>
  </si>
  <si>
    <t>Tätige Personen</t>
  </si>
  <si>
    <t>Mill. kWh</t>
  </si>
  <si>
    <t xml:space="preserve">S c h l a c h t u n g e n </t>
  </si>
  <si>
    <r>
      <t>Schlachtmengen (ohne Geflügel)</t>
    </r>
    <r>
      <rPr>
        <vertAlign val="superscript"/>
        <sz val="8"/>
        <rFont val="Arial"/>
        <family val="2"/>
      </rPr>
      <t>1)</t>
    </r>
  </si>
  <si>
    <t>t</t>
  </si>
  <si>
    <t xml:space="preserve">    Rinder insgesamt</t>
  </si>
  <si>
    <t xml:space="preserve">        darunter</t>
  </si>
  <si>
    <t xml:space="preserve">        Kälber</t>
  </si>
  <si>
    <t xml:space="preserve">    Schweine</t>
  </si>
  <si>
    <t xml:space="preserve">V e r b r a u c h e r p r e i s e </t>
  </si>
  <si>
    <t>Verbraucherpreisindex (Gesamtindex)</t>
  </si>
  <si>
    <t xml:space="preserve">    Nettokaltmieten (Teilindex)</t>
  </si>
  <si>
    <t xml:space="preserve">B a u p r e i s e </t>
  </si>
  <si>
    <r>
      <t>Preisindex für Wohngebäude</t>
    </r>
    <r>
      <rPr>
        <vertAlign val="superscript"/>
        <sz val="8"/>
        <rFont val="Arial"/>
        <family val="2"/>
      </rPr>
      <t xml:space="preserve">1) </t>
    </r>
  </si>
  <si>
    <t>Teilweise vorläufige Werte; rückwirkende Änderungen werden vorgenommen.
1) Neubau in konventioneller Bauart, Bauleistungen am Bauwerk. 
Datenquellen: Preisstatistik; Statistik der Bauleistungspreise.</t>
  </si>
  <si>
    <t>V e r d i e n s t e</t>
  </si>
  <si>
    <t>Nahrungsmittel und alkoholfreie Getränke</t>
  </si>
  <si>
    <t>Wohnung, Wasser, Strom, Gas und andere Brennstoffe</t>
  </si>
  <si>
    <t xml:space="preserve">     Haushaltsenergie</t>
  </si>
  <si>
    <t xml:space="preserve">         Strom</t>
  </si>
  <si>
    <t xml:space="preserve">         Gas, einschl Umlage</t>
  </si>
  <si>
    <t xml:space="preserve">         Heizöl, einschl. Umlage</t>
  </si>
  <si>
    <t>Verkehr</t>
  </si>
  <si>
    <t xml:space="preserve">     Kraftstoffe</t>
  </si>
  <si>
    <t>Freizeit, Unterhaltung und Kultur</t>
  </si>
  <si>
    <t xml:space="preserve">S e e s c h i f f a h r t </t>
  </si>
  <si>
    <t>Handelsschiffe</t>
  </si>
  <si>
    <t>Ankunft</t>
  </si>
  <si>
    <t>1 000 BRZ</t>
  </si>
  <si>
    <t>Abgang</t>
  </si>
  <si>
    <t>01 Land-, Forst- und Fischwirtschaft</t>
  </si>
  <si>
    <t>02 Kohle, Erdöl, Erdgas</t>
  </si>
  <si>
    <t>03 Erze, Steine, Erden</t>
  </si>
  <si>
    <t>04 Nahrungs- und Genussmittel</t>
  </si>
  <si>
    <t>05 Textilien, Bekleidung, Lederwaren</t>
  </si>
  <si>
    <t>06 Holz, Kork, Papier, Pappe, Druckerzeugnisse</t>
  </si>
  <si>
    <t>07 Koks, Briketts, Mineralölerzeugnisse</t>
  </si>
  <si>
    <t>08 Chemische Erzeugnisse</t>
  </si>
  <si>
    <t>09 Sonstige Mineralerzeugnisse, Glas</t>
  </si>
  <si>
    <t>0 Grundprodukte</t>
  </si>
  <si>
    <t>10 Metalle, Metallerzeugnisse</t>
  </si>
  <si>
    <t>11 Maschinen</t>
  </si>
  <si>
    <t>12 Fahrzeuge</t>
  </si>
  <si>
    <t>13 Sonstige Fertigwaren, Möbel</t>
  </si>
  <si>
    <t>19 Sammelgut, auch in Containern</t>
  </si>
  <si>
    <t>1 Fertigprodukte</t>
  </si>
  <si>
    <t>Anzahl der Container</t>
  </si>
  <si>
    <t>01 Land-, Forst - und Fischwirtschaft</t>
  </si>
  <si>
    <t xml:space="preserve">Anzahl der Container </t>
  </si>
  <si>
    <t>Güterempfang (Stück-und Massengüter)</t>
  </si>
  <si>
    <r>
      <t xml:space="preserve">in TEU </t>
    </r>
    <r>
      <rPr>
        <vertAlign val="superscript"/>
        <sz val="8"/>
        <color indexed="8"/>
        <rFont val="Arial"/>
        <family val="2"/>
      </rPr>
      <t>1)</t>
    </r>
  </si>
  <si>
    <t>Güterversand (Stück- und Massengüter)</t>
  </si>
  <si>
    <t>männlich</t>
  </si>
  <si>
    <t>weiblich</t>
  </si>
  <si>
    <t>Wohnungen</t>
  </si>
  <si>
    <t>davon</t>
  </si>
  <si>
    <t>Nahrungsmittel tierischen Ursprungs</t>
  </si>
  <si>
    <t>Nahrungsmittel pflanzlichen Ursprungs</t>
  </si>
  <si>
    <t>Genussmittel</t>
  </si>
  <si>
    <t>Fischerei</t>
  </si>
  <si>
    <t>Gesamtumschlag am Bremerhavener Seefischmarkt</t>
  </si>
  <si>
    <t>Frischfischanlandungen</t>
  </si>
  <si>
    <t>Deutsche Großkutter</t>
  </si>
  <si>
    <t>Einsendungen/Flußfischerei</t>
  </si>
  <si>
    <t>Isländische Trawler</t>
  </si>
  <si>
    <t>Isländische Container</t>
  </si>
  <si>
    <t>Färöer Container</t>
  </si>
  <si>
    <t>Britische Container</t>
  </si>
  <si>
    <t>Einsendungen / ausländische Schiffe</t>
  </si>
  <si>
    <t>Tiefkühlfischanlandungen</t>
  </si>
  <si>
    <t>Deutsche Fischereifahrzeuge</t>
  </si>
  <si>
    <t>Ausländische Schiffe</t>
  </si>
  <si>
    <t>Exporte (Tiefkühlfisch)</t>
  </si>
  <si>
    <t>Auktionsumsatz am Bremerhavener Seefischmarkt</t>
  </si>
  <si>
    <t>Frischfischanlandugen</t>
  </si>
  <si>
    <t>1 000 €</t>
  </si>
  <si>
    <t>IsländischeTrawler</t>
  </si>
  <si>
    <t>Einsendungen/ausländische Schiffe</t>
  </si>
  <si>
    <t xml:space="preserve">F i s c h e r e i </t>
  </si>
  <si>
    <t>Handelsschiffe: Ankunft / Abgang, inklusive Leerfahrten, ohne Ortsverkehr</t>
  </si>
  <si>
    <t>F l u g v e r k e h r</t>
  </si>
  <si>
    <t xml:space="preserve">Gelandete Flugzeuge </t>
  </si>
  <si>
    <t>Gestartete Flugzeuge</t>
  </si>
  <si>
    <t xml:space="preserve">Angekommene Fluggäste </t>
  </si>
  <si>
    <t xml:space="preserve">Abgereiste Fluggäste </t>
  </si>
  <si>
    <t xml:space="preserve">Durchgereiste Fluggäste </t>
  </si>
  <si>
    <t>Angekommene Fracht, Post, Gepäck</t>
  </si>
  <si>
    <t>Abgegangene Fracht, Post, Gepäck</t>
  </si>
  <si>
    <t>Veranlagte Einkommensteuer</t>
  </si>
  <si>
    <t>Nicht veranlagte Steuer vom Ertrag</t>
  </si>
  <si>
    <t>Zinsabschlag</t>
  </si>
  <si>
    <t>Körperschaftsteuer</t>
  </si>
  <si>
    <t>Umsatzsteuer</t>
  </si>
  <si>
    <t>Landessteuern insgesamt</t>
  </si>
  <si>
    <t>darunter</t>
  </si>
  <si>
    <t xml:space="preserve">Biersteuer </t>
  </si>
  <si>
    <t xml:space="preserve">Grundsteuer A </t>
  </si>
  <si>
    <t xml:space="preserve">Grundsteuer B </t>
  </si>
  <si>
    <t>Gewerbesteuer</t>
  </si>
  <si>
    <t xml:space="preserve">nach Ertrag und Kapital (brutto) </t>
  </si>
  <si>
    <t xml:space="preserve">Sonstige Gemeindesteuern </t>
  </si>
  <si>
    <t>Steuereinnahmen …</t>
  </si>
  <si>
    <t xml:space="preserve">Anteil an den Steuern vom Einkommen </t>
  </si>
  <si>
    <t xml:space="preserve">Anteil an der Gewerbesteuerumlage </t>
  </si>
  <si>
    <t>Anteil an den Steuern vom Umsatz</t>
  </si>
  <si>
    <t xml:space="preserve">Anteil an der Lohn- und veranlagten </t>
  </si>
  <si>
    <t>Einkommensteuer sowie am Zinsabschlag</t>
  </si>
  <si>
    <t>S t e u e r a u f k o m m e n n a c h S t e u e r a r t e n</t>
  </si>
  <si>
    <t>S t e u e r v e r t e i l u n g  a u f   d i e  G e b i e t s k ö r p e r s c h a f t e n</t>
  </si>
  <si>
    <t>Bevölkerung</t>
  </si>
  <si>
    <t>Soziales</t>
  </si>
  <si>
    <t>Bautätigkeit</t>
  </si>
  <si>
    <t>Landwirtschaft</t>
  </si>
  <si>
    <t>Beschäftigung</t>
  </si>
  <si>
    <t>Baugewerbe &amp; Handwerk</t>
  </si>
  <si>
    <t>Handel</t>
  </si>
  <si>
    <t>Gastgewerbe</t>
  </si>
  <si>
    <t>Tourismus</t>
  </si>
  <si>
    <t>Außenhandel</t>
  </si>
  <si>
    <t>Seeverkehr</t>
  </si>
  <si>
    <t>Preise</t>
  </si>
  <si>
    <t>Steuern</t>
  </si>
  <si>
    <t>Verdienste</t>
  </si>
  <si>
    <t>Energie- und Wasserversorgung</t>
  </si>
  <si>
    <t>Inhalt</t>
  </si>
  <si>
    <t>Zahlenspiegel 
für das Land Bremen</t>
  </si>
  <si>
    <t>Zahlenspiegel im Internet</t>
  </si>
  <si>
    <t>Gewerbeanzeigen &amp; Insolvenzen</t>
  </si>
  <si>
    <t>Tabellen</t>
  </si>
  <si>
    <t>Transport &amp; Verkehr</t>
  </si>
  <si>
    <r>
      <t xml:space="preserve">darunter Steuern vom Einkommen </t>
    </r>
    <r>
      <rPr>
        <vertAlign val="superscript"/>
        <sz val="8"/>
        <color indexed="8"/>
        <rFont val="Arial"/>
        <family val="2"/>
      </rPr>
      <t>2)</t>
    </r>
  </si>
  <si>
    <r>
      <t xml:space="preserve">Lohnsteuer </t>
    </r>
    <r>
      <rPr>
        <vertAlign val="superscript"/>
        <sz val="8"/>
        <color indexed="8"/>
        <rFont val="Arial"/>
        <family val="2"/>
      </rPr>
      <t>3)</t>
    </r>
  </si>
  <si>
    <r>
      <t xml:space="preserve">Gemeindesteuern </t>
    </r>
    <r>
      <rPr>
        <vertAlign val="superscript"/>
        <sz val="8"/>
        <rFont val="Arial"/>
        <family val="2"/>
      </rPr>
      <t>5)</t>
    </r>
  </si>
  <si>
    <t>Teilweise vorläufige Werte; rückwirkende Änderungen werden vorgenommen.
1)  Einschließlich Gewerbesteuerumlage.
2)  Vor Zerlegung.
3)  Kindergeld bereits abgesetzt.
4)  Gewerbesteuerumlage bereits abgesetzt.
5)  Einschließlich Gemeindeanteile an der Grunderwerbsteuer und nach Abführung der Gewerbesteuerumlage.</t>
  </si>
  <si>
    <t>Teilweise vorläufige Werte; rückwirkende Änderungen werden vorgenommen.
Datenquelle: Fischereihafen-Betriebsgesellschaft mbH, Bremerhaven</t>
  </si>
  <si>
    <t xml:space="preserve">        darunter: in EU-Länder (EU-27)</t>
  </si>
  <si>
    <t xml:space="preserve">        darunter: aus EU-Ländern (EU-27)</t>
  </si>
  <si>
    <r>
      <t>Elektrizitätserzeugung (brutto)</t>
    </r>
    <r>
      <rPr>
        <vertAlign val="superscript"/>
        <sz val="8"/>
        <rFont val="Arial"/>
        <family val="2"/>
      </rPr>
      <t>2)</t>
    </r>
  </si>
  <si>
    <r>
      <t xml:space="preserve">T o u r i s m u s </t>
    </r>
    <r>
      <rPr>
        <vertAlign val="superscript"/>
        <sz val="8"/>
        <rFont val="Arial"/>
        <family val="2"/>
      </rPr>
      <t>1)</t>
    </r>
  </si>
  <si>
    <r>
      <t>Bevölkerung am Monatsende</t>
    </r>
    <r>
      <rPr>
        <vertAlign val="superscript"/>
        <sz val="8"/>
        <rFont val="Arial"/>
        <family val="2"/>
      </rPr>
      <t>1) 2)</t>
    </r>
  </si>
  <si>
    <r>
      <t>Eheschließungen</t>
    </r>
    <r>
      <rPr>
        <vertAlign val="superscript"/>
        <sz val="8"/>
        <rFont val="Arial"/>
        <family val="2"/>
      </rPr>
      <t>3)</t>
    </r>
  </si>
  <si>
    <t>darunter nach Niedersachsen</t>
  </si>
  <si>
    <r>
      <t>Innerhalb des Landes Umgezogene</t>
    </r>
    <r>
      <rPr>
        <vertAlign val="superscript"/>
        <sz val="8"/>
        <rFont val="Arial"/>
        <family val="2"/>
      </rPr>
      <t>4)</t>
    </r>
  </si>
  <si>
    <r>
      <t>S o z i a l v e r s i c h e r u n g s p f l i c h t i g  B e s c h ä f t i g t e  n a c h  W i r t s c h a f t s b e r e i c h e n  (W Z  2 0 0 8)</t>
    </r>
    <r>
      <rPr>
        <vertAlign val="superscript"/>
        <sz val="8"/>
        <rFont val="Arial"/>
        <family val="2"/>
      </rPr>
      <t>2)</t>
    </r>
  </si>
  <si>
    <t xml:space="preserve">    </t>
  </si>
  <si>
    <t>Teilweise vorläufige Werte; rückwirkende Änderungen werden vorgenommen._x000D_
1) Aus gewerblichen Schlachtungen von Tieren in- und ausländischer Herkunft (Rinder, Schweine, Schafe, Pferde, Ziegen)._x000D_
Datenquellen: Schlachtmengen (ohne Geflügel): Schlachtungs- und Schlachtgewichtsstatistik.</t>
  </si>
  <si>
    <r>
      <t>2009 = 100</t>
    </r>
    <r>
      <rPr>
        <vertAlign val="superscript"/>
        <sz val="8"/>
        <rFont val="Arial"/>
        <family val="2"/>
      </rPr>
      <t>6)</t>
    </r>
  </si>
  <si>
    <r>
      <t>2009 = 100</t>
    </r>
    <r>
      <rPr>
        <vertAlign val="superscript"/>
        <sz val="8"/>
        <rFont val="Arial"/>
        <family val="2"/>
      </rPr>
      <t>8)</t>
    </r>
  </si>
  <si>
    <t>Endgültige Ergebnisse.
1) Betriebe mit 50 und mehr tätigen Personen.
Datenquelle: Monatsbericht für das Verarbeitende Gewerbe einschließlich Bergbau und Gewinnung von Steinen und Erden.</t>
  </si>
  <si>
    <t>Teilweise vorläufige Werte; rückwirkende Änderungen werden vorgenommen.
1) Betriebe ab 10 Betten; einschließlich Campingplätzen (Touristik-Camping) ab 10 Stellplätzen.
Datenquelle: Tourismusstatistik.</t>
  </si>
  <si>
    <r>
      <t>A u ß e n h a n d e l</t>
    </r>
    <r>
      <rPr>
        <vertAlign val="superscript"/>
        <sz val="8"/>
        <color indexed="8"/>
        <rFont val="Arial"/>
        <family val="2"/>
      </rPr>
      <t>6)</t>
    </r>
  </si>
  <si>
    <r>
      <t>A u s f u h r (Spezialhandel) insgesamt</t>
    </r>
    <r>
      <rPr>
        <vertAlign val="superscript"/>
        <sz val="8"/>
        <rFont val="Arial"/>
        <family val="2"/>
      </rPr>
      <t>7)</t>
    </r>
  </si>
  <si>
    <r>
      <t>E i n f u h r (Generalhandel) insgesamt</t>
    </r>
    <r>
      <rPr>
        <vertAlign val="superscript"/>
        <sz val="8"/>
        <rFont val="Arial"/>
        <family val="2"/>
      </rPr>
      <t>7)</t>
    </r>
  </si>
  <si>
    <t>Teilweise vorläufige Werte; rückwirkende Änderungen werden vorgenommen._x000D_
1) Wegen der unterschiedlichen Abgrenzung von Spezial- und Generalhandel ist eine Saldierung von Einfuhr- und Ausfuhrergebnissen nicht vertretbar._x000D_
2) Für Antwortausfälle und Befreiungen sind Zuschätzungen bei den EU-Ländern und damit auch im Insgesamt enthalten._x000D_
Datenquellen: Monatliche Konjunkturerhebung; Außenhandelsstatistik.</t>
  </si>
  <si>
    <t>1) TEU=Twenty Foot Equivalent Unit.</t>
  </si>
  <si>
    <r>
      <t xml:space="preserve">Gemeindesteuern insgesamt </t>
    </r>
    <r>
      <rPr>
        <vertAlign val="superscript"/>
        <sz val="8"/>
        <color indexed="8"/>
        <rFont val="Arial"/>
        <family val="2"/>
      </rPr>
      <t>4)</t>
    </r>
  </si>
  <si>
    <r>
      <t>2021</t>
    </r>
    <r>
      <rPr>
        <vertAlign val="superscript"/>
        <sz val="8"/>
        <rFont val="Arial"/>
        <family val="2"/>
      </rPr>
      <t>1)</t>
    </r>
  </si>
  <si>
    <t xml:space="preserve">    unter 18 Jahre</t>
  </si>
  <si>
    <t xml:space="preserve">    Regelleistungsberechtigte</t>
  </si>
  <si>
    <t xml:space="preserve">        davon erwerbsfähige Leistungsberechtigte</t>
  </si>
  <si>
    <t xml:space="preserve">            darunter Frauen</t>
  </si>
  <si>
    <t xml:space="preserve">        davon nicht erwerbsfähige Leistungsberechtigte</t>
  </si>
  <si>
    <r>
      <t>Teilweise vorläufige Werte; rückwirkende Änderungen werden vorgenommen.
1) Betriebe von Unternehmen mit 20 und mehr tätigen Personen.  
2) Anlagen mit einer Nettonennleistung ab 1 MW</t>
    </r>
    <r>
      <rPr>
        <vertAlign val="subscript"/>
        <sz val="8"/>
        <color theme="1"/>
        <rFont val="Arial"/>
        <family val="2"/>
      </rPr>
      <t>el</t>
    </r>
    <r>
      <rPr>
        <sz val="8"/>
        <color theme="1"/>
        <rFont val="Arial"/>
        <family val="2"/>
      </rPr>
      <t xml:space="preserve"> oder einer Speicherkapazität ab 1 MWh. 
Datenquellen: Monatsbericht bei Betrieben in der Energie- und Wasserversorgung; Monatserhebung über die Elektrizitäts- und Wärmeerzeugung.</t>
    </r>
  </si>
  <si>
    <r>
      <t>Arbeitslosenquote</t>
    </r>
    <r>
      <rPr>
        <vertAlign val="superscript"/>
        <sz val="8"/>
        <rFont val="Arial"/>
        <family val="2"/>
      </rPr>
      <t>4)</t>
    </r>
  </si>
  <si>
    <r>
      <t>Kurzarbeiter/-innen</t>
    </r>
    <r>
      <rPr>
        <vertAlign val="superscript"/>
        <sz val="8"/>
        <rFont val="Arial"/>
        <family val="2"/>
      </rPr>
      <t>5)</t>
    </r>
  </si>
  <si>
    <r>
      <t>Gemeldete Arbeitsstellen</t>
    </r>
    <r>
      <rPr>
        <vertAlign val="superscript"/>
        <sz val="8"/>
        <rFont val="Arial"/>
        <family val="2"/>
      </rPr>
      <t>6)</t>
    </r>
  </si>
  <si>
    <r>
      <t xml:space="preserve">    Ausländer/-innen</t>
    </r>
    <r>
      <rPr>
        <vertAlign val="superscript"/>
        <sz val="8"/>
        <rFont val="Arial"/>
        <family val="2"/>
      </rPr>
      <t>3)</t>
    </r>
  </si>
  <si>
    <t>Gemeinschaftssteuern</t>
  </si>
  <si>
    <t xml:space="preserve">Steuern vom Umsatz </t>
  </si>
  <si>
    <t>… des Bundes einschließlich Aufkommen</t>
  </si>
  <si>
    <t>...des Landes einschließlich Aufkommen</t>
  </si>
  <si>
    <t xml:space="preserve">… der Gemeinden und Gemeindeverbände </t>
  </si>
  <si>
    <t>1. Quartal</t>
  </si>
  <si>
    <t>2. Quartal</t>
  </si>
  <si>
    <t>3. Quartal</t>
  </si>
  <si>
    <t>4. Quartal</t>
  </si>
  <si>
    <t>Reallohnindex</t>
  </si>
  <si>
    <t>2022=100</t>
  </si>
  <si>
    <t>Veränderung zum Vorjahresmonat</t>
  </si>
  <si>
    <t>Nominallohnindex</t>
  </si>
  <si>
    <r>
      <t xml:space="preserve">N a t ü r l i c h e  B e v ö l k e r u n g s b e w e g u n g </t>
    </r>
    <r>
      <rPr>
        <vertAlign val="superscript"/>
        <sz val="8"/>
        <rFont val="Arial"/>
        <family val="2"/>
      </rPr>
      <t>3)</t>
    </r>
  </si>
  <si>
    <r>
      <t xml:space="preserve">W a n d e r u n g e n </t>
    </r>
    <r>
      <rPr>
        <vertAlign val="superscript"/>
        <sz val="8"/>
        <rFont val="Arial"/>
        <family val="2"/>
      </rPr>
      <t>3)</t>
    </r>
  </si>
  <si>
    <r>
      <t>Eheschließungen</t>
    </r>
    <r>
      <rPr>
        <vertAlign val="superscript"/>
        <sz val="8"/>
        <rFont val="Arial"/>
        <family val="2"/>
      </rPr>
      <t>4)</t>
    </r>
  </si>
  <si>
    <r>
      <t>Innerhalb des Landes Umgezogene</t>
    </r>
    <r>
      <rPr>
        <vertAlign val="superscript"/>
        <sz val="8"/>
        <rFont val="Arial"/>
        <family val="2"/>
      </rPr>
      <t>5)</t>
    </r>
  </si>
  <si>
    <t>Teilweise vorläufige Werte; rückwirkende Änderungen werden vorgenommen.
1) Einschließlich Personen "ohne Angabe".
2) Jahresdurchschnitt: hier Beschäftigte am 30.6.
3) Die Zählweise von ausländischen Personen hat sich im Vergleich zu früheren Publikationen geändert. Staatenlose und Personen ohne Angabe zur Staatsangehörigkeit werden nun nicht mehr unter "Keine Angabe", sondern zu den ausländischen Personen gezählt.
4) Arbeitslose in Prozent aller zivilen Erwerbspersonen.
5) Summe aller Anspruchsgrundlagen (Saison-Kurzarbeit, Transferkurzarbeit und Kurzarbeit aus wirtschaftlichen und konjunkturellen Gründen). 
6) Bei den gemeldeten Arbeitsstellen handelt es sich um ungeförderte Arbeitsstellen ohne selbstständige/freiberufliche Tätigkeiten und ohne Stellen der privaten Arbeitsvermittlung.
Datenquelle: Statistik der Bundesagentur für Arbeit.</t>
  </si>
  <si>
    <t>Teilweise vorläufige Werte; rückwirkende Änderungen werden vorgenommen.
1) Einschließlich Personen "ohne Angabe".
2) Jahresdurchschnitt: hier Beschäftigte am 30.6.
3) Die Zählweise von ausländischen Personen hat sich im Vergleich zu früheren Publikationen geändert. Staatenlose und Personen ohne Angabe zur Staatsangehörigkeit werden nun nicht mehr unter "Keine Angabe", sondern zu den ausländischen Personen gezählt.
4) Arbeitslose in Prozent aller zivilen Erwerbspersonen.
5) Summe aller Anspruchsgrundlagen (Saison-Kurzarbeit, Transferkurzarbeit und Kurzarbeit aus wirtschaftlichen und konjunkturellen Gründen). 
6) Bei den gemeldeten Arbeitsstellen handelt es sich um ungeförderte Arbeitsstellen ohne selbstständige/freiberufliche Tätigkeiten und ohne Stellen der privaten Arbeitsvermittlung. 
Datenquelle: Statistik der Bundesagentur für Arbeit.</t>
  </si>
  <si>
    <r>
      <t xml:space="preserve">    Ausländer/-innen</t>
    </r>
    <r>
      <rPr>
        <vertAlign val="superscript"/>
        <sz val="8"/>
        <rFont val="Arial"/>
        <family val="2"/>
      </rPr>
      <t>1)</t>
    </r>
  </si>
  <si>
    <t xml:space="preserve">            darunter unter 15 Jahre</t>
  </si>
  <si>
    <t>Teilweise vorläufige Werte; rückwirkende Änderungen werden vorgenommen.
1) Die Zählweise von ausländischen Personen hat sich im Vergleich zu früheren Publikationen geändert. Staatenlose und Personen ohne Angabe zur Staatsangehörigkeit werden nun nicht mehr unter "Keine Angabe", sondern zu den ausländischen Personen gezählt.
Datenquelle: Statistik der Bundesagentur für Arbeit.</t>
  </si>
  <si>
    <r>
      <t>2020 = 100</t>
    </r>
    <r>
      <rPr>
        <vertAlign val="superscript"/>
        <sz val="8"/>
        <rFont val="Arial"/>
        <family val="2"/>
      </rPr>
      <t>6)</t>
    </r>
  </si>
  <si>
    <r>
      <t>2020 = 100</t>
    </r>
    <r>
      <rPr>
        <vertAlign val="superscript"/>
        <sz val="8"/>
        <rFont val="Arial"/>
        <family val="2"/>
      </rPr>
      <t>8)</t>
    </r>
  </si>
  <si>
    <t>Teilweise vorläufige Werte; rückwirkende Änderungen werden vorgenommen.
1) Bau von Gebäuden, Tiefbau, Abbrucharbeiten und vorbereitende Baustellenarbeiten u. a.; Betriebe von Unternehmen mit 20 und mehr tätigen Personen.
2) Bauinstallation und sonstiger Ausbau; Betriebe von Unternehmen mit 20 und mehr tätigen Personen; Vierteljahresergebnisse (März = 1. Vj., Juni = 2. Vj. usw.).
3) Am Ende des Berichtsvierteljahres.
4) Zulassungspflichtiges Handwerk lt. Anlage A der Handwerksordnung.
5) Am Ende des Kalendervierteljahres.
6) Hier: 30.9. 
7) Vierteljahresergebnis (März = 1. Vj., Juni = 2. Vj. usw.).
8) Hier: Vierteljahresdurchschnitt.
Datenquellen: Monatsbericht im Bauhauptgewerbe; Vierteljährlicher Bericht im Ausbaugewerbe; Vierteljährliche Handwerksberichterstattung.</t>
  </si>
  <si>
    <r>
      <t xml:space="preserve">B a u h a u p t g e w e r b e </t>
    </r>
    <r>
      <rPr>
        <vertAlign val="superscript"/>
        <sz val="8"/>
        <color rgb="FF000000"/>
        <rFont val="Arial"/>
        <family val="2"/>
      </rPr>
      <t>1)</t>
    </r>
  </si>
  <si>
    <t>3 206</t>
  </si>
  <si>
    <t>10 569</t>
  </si>
  <si>
    <t>38 790</t>
  </si>
  <si>
    <t>51 043</t>
  </si>
  <si>
    <t>15 552</t>
  </si>
  <si>
    <t>12 862</t>
  </si>
  <si>
    <t>22 629</t>
  </si>
  <si>
    <r>
      <t xml:space="preserve">A u s b a u g e w e r b e </t>
    </r>
    <r>
      <rPr>
        <vertAlign val="superscript"/>
        <sz val="8"/>
        <color rgb="FF000000"/>
        <rFont val="Arial"/>
        <family val="2"/>
      </rPr>
      <t>2)</t>
    </r>
  </si>
  <si>
    <r>
      <t>Tätige Personen (einschl. tätiger Inhaber)</t>
    </r>
    <r>
      <rPr>
        <vertAlign val="superscript"/>
        <sz val="8"/>
        <color rgb="FF000000"/>
        <rFont val="Arial"/>
        <family val="2"/>
      </rPr>
      <t>3)</t>
    </r>
  </si>
  <si>
    <r>
      <t xml:space="preserve">H a n d w e r k </t>
    </r>
    <r>
      <rPr>
        <vertAlign val="superscript"/>
        <sz val="8"/>
        <color rgb="FF000000"/>
        <rFont val="Arial"/>
        <family val="2"/>
      </rPr>
      <t>4)</t>
    </r>
  </si>
  <si>
    <t>Teilweise vorläufige Werte; rückwirkende Änderungen werden vorgenommen.
1) Bau von Gebäuden, Tiefbau, Abbrucharbeiten und vorbereitende Baustellenarbeiten u. a.; Betriebe von Unternehmen mit 20 und mehr tätigen Personen.
2) Bauinstallation und sonstiger Ausbau; Betriebe von Unternehmen mit 23 und mehr tätigen Personen; Vierteljahresergebnisse (März = 1. Vj., Juni = 2. Vj. usw.).
3) Am Ende des Berichtsvierteljahres.
4) Zulassungspflichtiges Handwerk lt. Anlage A der Handwerksordnung. Ab dem Berichtsjahr 2024 wurden die Angaben zu Umsätzen erweitert. Es handelt sich um Angaben zu steuerfreien Bank- und Versicherungsumsätzen und nicht steuerbaren Umsätzen (Auslandsdienstleistungen). Das Berichtsjahr 2023 berücksichtigt diese Erweiterung im Jahresvergleich zu 2024 noch nicht.
5) Am Ende des Kalendervierteljahres.
6) Hier: 30.9. 
7) Vierteljahresergebnis (März = 1. Vj., Juni = 2. Vj. usw.).
8) Hier: Vierteljahresdurchschnitt.
Datenquellen: Monatsbericht im Bauhauptgewerbe; Vierteljährlicher Bericht im Ausbaugewerbe; Vierteljährliche Handwerksberichterstattung.</t>
  </si>
  <si>
    <r>
      <t>2025</t>
    </r>
    <r>
      <rPr>
        <vertAlign val="superscript"/>
        <sz val="8"/>
        <rFont val="Arial"/>
        <family val="2"/>
      </rPr>
      <t>1)</t>
    </r>
  </si>
  <si>
    <t>43 134</t>
  </si>
  <si>
    <r>
      <t>2024</t>
    </r>
    <r>
      <rPr>
        <vertAlign val="superscript"/>
        <sz val="8"/>
        <rFont val="Arial"/>
        <family val="2"/>
      </rPr>
      <t>1)</t>
    </r>
  </si>
  <si>
    <t>43 504</t>
  </si>
  <si>
    <t>5 757</t>
  </si>
  <si>
    <t>5 358</t>
  </si>
  <si>
    <t>Teilweise vorläufige Werte; rückwirkende Änderungen werden vorgenommen.
1) Alle Baumaßnahmen IAB 01
Datenquelle: Statistik der Baugenehmigungen.</t>
  </si>
  <si>
    <t>Teilweise vorläufige Werte; rückwirkende Änderungen werden vorgenommen._x000D_
1) Die Ergebnisse für den Einzelhandel beruhen auf Stichprobenerhebungen; die Berichtskreise werden jährlich durch Stichprobenrotation aktualisiert. Im Groß- und Kfz-Handel basieren die Ergebnisse ab Januar 2011 auf einem Mixmodell (Nutzung von Verwaltungsdaten und Befragung aller großen Unternehmen)._x000D_
2) Einschließlich Handelsvermittlung._x000D_
3) Ohne Umsatzsteuer._x000D_
4) Einschließlich Tankstellen._x000D_
5) Sowie Instandhaltung und Reparatur von Kfz._x000D_
Datenquellen: Monatliche Konjunkturerhebung</t>
  </si>
  <si>
    <t/>
  </si>
  <si>
    <t xml:space="preserve"> -</t>
  </si>
  <si>
    <t>2020 = 100</t>
  </si>
  <si>
    <t>Endgültige Ergebnisse.
1) Ohne Reisegewerbe. 
2) Beispielsweise als Gesellschafter oder Mithafter.
Datenquellen: Gewerbeanzeigenstatistik; Insolvenzstatistik.</t>
  </si>
  <si>
    <t>Erschienen im Januar 2026</t>
  </si>
  <si>
    <t>Teilweise vorläufige Werte; rückwirkende Änderungen werden vorgenommen.
1) Fortschreibung des Bevölkerungsstandes auf der Basis des Zensus 2022.
2) Jahresdurchschnitt: hier einfaches arithmetisches Mittel aus Jahresanfang und Jahresende.
3) Ab Berichtsjahr 2025: Aus Gründen der statistischen Geheimhaltung werden die Fallzahlen mithilfe der Cell-Key-Methode leicht verändert. Dadurch bedingt addieren sich die jeweiligen Einzelwerte einer Tabellenzeile oder -spalte nicht notwendigerweise zur ausgewiesenen Gesamtsumme.
4) Einschließlich gleichgeschlechtliche Eheschließungen.
5) Ohne innerhalb der Gemeinde Umgezogene.
Datenquellen: Bevölkerungsfortschreibung, Statistiken der natürlichen und räumlichen Bevölkerungsbewegung.</t>
  </si>
  <si>
    <t>Bei den Daten zu Natürliche Bevölkerungsbewegung und Wanderungen handelt sich um vorläufige Werte auf Basis von Berichtsmonaten.
1) Fortschreibung des Bevölkerungsstandes auf der Basis des Zensus 2011, ab Dezember auf Basis des Zensus 2022.
2) Jahresdurchschnitt: hier einfaches arithmetisches Mittel aus Jahresanfang und Jahresende.
3) Einschließlich gleichgeschlechtliche Eheschließungen.
4) Ohne innerhalb der Gemeinde Umgezogene.
Datenquellen: Bevölkerungsfortschreibung, Statistiken der natürlichen und räumlichen Bevölkerungsbewegung.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</si>
</sst>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 #,##0.00_);_(* \(#,##0.00\);_(* &quot;-&quot;??_);_(@_)"/>
    <numFmt numFmtId="165" formatCode="#\ ###\ ##0;\-#\ ###\ ##0;\ \-"/>
    <numFmt numFmtId="166" formatCode="####_####_####_####_####_####"/>
    <numFmt numFmtId="167" formatCode="#\ ###\ ##0"/>
    <numFmt numFmtId="168" formatCode="_-* #,##0.00\ _D_M_-;\-* #,##0.00\ _D_M_-;_-* &quot;-&quot;??\ _D_M_-;_-@_-"/>
    <numFmt numFmtId="169" formatCode="0.0"/>
    <numFmt numFmtId="170" formatCode="###0.0"/>
    <numFmt numFmtId="171" formatCode="####_####_####.0"/>
    <numFmt numFmtId="172" formatCode="####_####_####_####_####_####_####_####.0"/>
    <numFmt numFmtId="173" formatCode="#\ ##0"/>
    <numFmt numFmtId="174" formatCode="#,##0\ &quot;DM&quot;;[Red]\-#,##0\ &quot;DM&quot;"/>
    <numFmt numFmtId="175" formatCode="#\ ##0\ &quot;€&quot;"/>
    <numFmt numFmtId="176" formatCode="#\ ###\ ##0;\-#\ ###\ ##0;"/>
    <numFmt numFmtId="177" formatCode="####_####_####;\-####_####_####;\-"/>
    <numFmt numFmtId="178" formatCode="####_####;\-####_####;\ \-"/>
    <numFmt numFmtId="179" formatCode="#\ ###,"/>
    <numFmt numFmtId="180" formatCode="####_###0.0;[Red]\-####_####.0;\ \-"/>
    <numFmt numFmtId="181" formatCode="####_####.0;\-####_####.0;\ \-"/>
    <numFmt numFmtId="182" formatCode="#\ ##0.0"/>
    <numFmt numFmtId="183" formatCode="####_####_####;\-####_####_####;\ \-"/>
    <numFmt numFmtId="184" formatCode="0_ ;\-0\ "/>
    <numFmt numFmtId="185" formatCode="0.0_ ;\-0.0\ "/>
    <numFmt numFmtId="186" formatCode="#\ ###_####;\-####_####;\ \-"/>
  </numFmts>
  <fonts count="63">
    <font>
      <sz val="11"/>
      <color theme="1"/>
      <name val="Arial"/>
      <family val="2"/>
    </font>
    <font>
      <sz val="11"/>
      <color theme="1"/>
      <name val="Syntax"/>
      <family val="2"/>
      <scheme val="minor"/>
    </font>
    <font>
      <sz val="11"/>
      <color theme="1"/>
      <name val="Syntax"/>
      <family val="2"/>
      <scheme val="minor"/>
    </font>
    <font>
      <sz val="10"/>
      <name val="MS Sans Serif"/>
      <family val="2"/>
    </font>
    <font>
      <sz val="8"/>
      <name val="Arial"/>
      <family val="2"/>
    </font>
    <font>
      <vertAlign val="superscript"/>
      <sz val="8"/>
      <name val="Arial"/>
      <family val="2"/>
    </font>
    <font>
      <sz val="8"/>
      <name val="Frutiger 55"/>
      <family val="2"/>
    </font>
    <font>
      <sz val="8"/>
      <color indexed="8"/>
      <name val="Arial"/>
      <family val="2"/>
    </font>
    <font>
      <b/>
      <sz val="11"/>
      <color theme="1"/>
      <name val="Syntax"/>
      <family val="2"/>
      <scheme val="minor"/>
    </font>
    <font>
      <b/>
      <sz val="11"/>
      <color theme="1"/>
      <name val="Arial"/>
      <family val="2"/>
    </font>
    <font>
      <sz val="11"/>
      <color theme="1"/>
      <name val="Calibri"/>
      <family val="2"/>
    </font>
    <font>
      <sz val="11"/>
      <color theme="1"/>
      <name val="Arial"/>
      <family val="2"/>
    </font>
    <font>
      <b/>
      <sz val="15"/>
      <color theme="3"/>
      <name val="Syntax"/>
      <family val="2"/>
      <scheme val="minor"/>
    </font>
    <font>
      <b/>
      <sz val="13"/>
      <color theme="3"/>
      <name val="Syntax"/>
      <family val="2"/>
      <scheme val="minor"/>
    </font>
    <font>
      <b/>
      <sz val="11"/>
      <color theme="3"/>
      <name val="Syntax"/>
      <family val="2"/>
      <scheme val="minor"/>
    </font>
    <font>
      <sz val="11"/>
      <color rgb="FF006100"/>
      <name val="Syntax"/>
      <family val="2"/>
      <scheme val="minor"/>
    </font>
    <font>
      <sz val="11"/>
      <color rgb="FF9C0006"/>
      <name val="Syntax"/>
      <family val="2"/>
      <scheme val="minor"/>
    </font>
    <font>
      <sz val="11"/>
      <color rgb="FF9C6500"/>
      <name val="Syntax"/>
      <family val="2"/>
      <scheme val="minor"/>
    </font>
    <font>
      <sz val="11"/>
      <color rgb="FF3F3F76"/>
      <name val="Syntax"/>
      <family val="2"/>
      <scheme val="minor"/>
    </font>
    <font>
      <b/>
      <sz val="11"/>
      <color rgb="FF3F3F3F"/>
      <name val="Syntax"/>
      <family val="2"/>
      <scheme val="minor"/>
    </font>
    <font>
      <b/>
      <sz val="11"/>
      <color rgb="FFFA7D00"/>
      <name val="Syntax"/>
      <family val="2"/>
      <scheme val="minor"/>
    </font>
    <font>
      <sz val="11"/>
      <color rgb="FFFA7D00"/>
      <name val="Syntax"/>
      <family val="2"/>
      <scheme val="minor"/>
    </font>
    <font>
      <b/>
      <sz val="11"/>
      <color theme="0"/>
      <name val="Syntax"/>
      <family val="2"/>
      <scheme val="minor"/>
    </font>
    <font>
      <sz val="11"/>
      <color rgb="FFFF0000"/>
      <name val="Syntax"/>
      <family val="2"/>
      <scheme val="minor"/>
    </font>
    <font>
      <i/>
      <sz val="11"/>
      <color rgb="FF7F7F7F"/>
      <name val="Syntax"/>
      <family val="2"/>
      <scheme val="minor"/>
    </font>
    <font>
      <sz val="11"/>
      <color theme="0"/>
      <name val="Syntax"/>
      <family val="2"/>
      <scheme val="minor"/>
    </font>
    <font>
      <vertAlign val="superscript"/>
      <sz val="8"/>
      <color indexed="8"/>
      <name val="Arial"/>
      <family val="2"/>
    </font>
    <font>
      <vertAlign val="superscript"/>
      <sz val="9"/>
      <name val="Arial"/>
      <family val="2"/>
    </font>
    <font>
      <sz val="11"/>
      <color theme="0"/>
      <name val="Arial"/>
      <family val="2"/>
    </font>
    <font>
      <b/>
      <sz val="11"/>
      <color rgb="FF3F3F3F"/>
      <name val="Arial"/>
      <family val="2"/>
    </font>
    <font>
      <b/>
      <sz val="11"/>
      <color rgb="FFFA7D00"/>
      <name val="Arial"/>
      <family val="2"/>
    </font>
    <font>
      <sz val="11"/>
      <color rgb="FF3F3F76"/>
      <name val="Arial"/>
      <family val="2"/>
    </font>
    <font>
      <i/>
      <sz val="11"/>
      <color rgb="FF7F7F7F"/>
      <name val="Arial"/>
      <family val="2"/>
    </font>
    <font>
      <sz val="11"/>
      <color rgb="FF006100"/>
      <name val="Arial"/>
      <family val="2"/>
    </font>
    <font>
      <sz val="10"/>
      <name val="Arial"/>
      <family val="2"/>
    </font>
    <font>
      <sz val="11"/>
      <color rgb="FF9C6500"/>
      <name val="Arial"/>
      <family val="2"/>
    </font>
    <font>
      <sz val="11"/>
      <color indexed="8"/>
      <name val="Calibri"/>
      <family val="2"/>
    </font>
    <font>
      <sz val="11"/>
      <color indexed="8"/>
      <name val="Arial"/>
      <family val="2"/>
    </font>
    <font>
      <sz val="11"/>
      <color rgb="FF9C0006"/>
      <name val="Arial"/>
      <family val="2"/>
    </font>
    <font>
      <sz val="11"/>
      <color rgb="FF000000"/>
      <name val="Arial"/>
      <family val="2"/>
    </font>
    <font>
      <sz val="11"/>
      <color rgb="FF000000"/>
      <name val="Syntax"/>
      <family val="2"/>
      <scheme val="minor"/>
    </font>
    <font>
      <sz val="11"/>
      <color rgb="FF000000"/>
      <name val="Calibri"/>
      <family val="2"/>
    </font>
    <font>
      <b/>
      <sz val="15"/>
      <color theme="3"/>
      <name val="Arial"/>
      <family val="2"/>
    </font>
    <font>
      <b/>
      <sz val="13"/>
      <color theme="3"/>
      <name val="Arial"/>
      <family val="2"/>
    </font>
    <font>
      <b/>
      <sz val="11"/>
      <color theme="3"/>
      <name val="Arial"/>
      <family val="2"/>
    </font>
    <font>
      <sz val="11"/>
      <color rgb="FFFA7D00"/>
      <name val="Arial"/>
      <family val="2"/>
    </font>
    <font>
      <sz val="11"/>
      <color rgb="FFFF0000"/>
      <name val="Arial"/>
      <family val="2"/>
    </font>
    <font>
      <b/>
      <sz val="11"/>
      <color theme="0"/>
      <name val="Arial"/>
      <family val="2"/>
    </font>
    <font>
      <sz val="8"/>
      <color theme="1"/>
      <name val="Arial"/>
      <family val="2"/>
    </font>
    <font>
      <u/>
      <sz val="11"/>
      <color theme="5"/>
      <name val="Arial"/>
      <family val="2"/>
    </font>
    <font>
      <sz val="16"/>
      <color theme="1"/>
      <name val="Calibri"/>
      <family val="2"/>
    </font>
    <font>
      <sz val="10"/>
      <color theme="1"/>
      <name val="Calibri"/>
      <family val="2"/>
    </font>
    <font>
      <sz val="14"/>
      <color theme="1"/>
      <name val="Calibri"/>
      <family val="2"/>
    </font>
    <font>
      <u/>
      <sz val="10"/>
      <color theme="5"/>
      <name val="Calibri"/>
      <family val="2"/>
    </font>
    <font>
      <b/>
      <sz val="10"/>
      <color theme="1"/>
      <name val="Calibri"/>
      <family val="2"/>
    </font>
    <font>
      <sz val="7"/>
      <name val="Syntax"/>
    </font>
    <font>
      <sz val="7"/>
      <color indexed="8"/>
      <name val="Syntax"/>
    </font>
    <font>
      <sz val="6"/>
      <color indexed="8"/>
      <name val="Syntax"/>
    </font>
    <font>
      <sz val="11"/>
      <name val="Arial"/>
      <family val="2"/>
    </font>
    <font>
      <vertAlign val="subscript"/>
      <sz val="8"/>
      <color theme="1"/>
      <name val="Arial"/>
      <family val="2"/>
    </font>
    <font>
      <b/>
      <sz val="8"/>
      <color theme="1"/>
      <name val="Arial"/>
      <family val="2"/>
    </font>
    <font>
      <u/>
      <sz val="10"/>
      <color theme="5"/>
      <name val="Arial"/>
      <family val="2"/>
    </font>
    <font>
      <vertAlign val="superscript"/>
      <sz val="8"/>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24">
    <xf numFmtId="0" fontId="0"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2" fillId="10" borderId="0" applyNumberFormat="0" applyBorder="0" applyAlignment="0" applyProtection="0"/>
    <xf numFmtId="0" fontId="11"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2" fillId="14" borderId="0" applyNumberFormat="0" applyBorder="0" applyAlignment="0" applyProtection="0"/>
    <xf numFmtId="0" fontId="11"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2" fillId="18" borderId="0" applyNumberFormat="0" applyBorder="0" applyAlignment="0" applyProtection="0"/>
    <xf numFmtId="0" fontId="11"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2" fillId="22" borderId="0" applyNumberFormat="0" applyBorder="0" applyAlignment="0" applyProtection="0"/>
    <xf numFmtId="0" fontId="11"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2" fillId="26" borderId="0" applyNumberFormat="0" applyBorder="0" applyAlignment="0" applyProtection="0"/>
    <xf numFmtId="0" fontId="11"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2" fillId="30" borderId="0" applyNumberFormat="0" applyBorder="0" applyAlignment="0" applyProtection="0"/>
    <xf numFmtId="0" fontId="11"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2" fillId="11" borderId="0" applyNumberFormat="0" applyBorder="0" applyAlignment="0" applyProtection="0"/>
    <xf numFmtId="0" fontId="11"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2" fillId="15" borderId="0" applyNumberFormat="0" applyBorder="0" applyAlignment="0" applyProtection="0"/>
    <xf numFmtId="0" fontId="11"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2" fillId="19" borderId="0" applyNumberFormat="0" applyBorder="0" applyAlignment="0" applyProtection="0"/>
    <xf numFmtId="0" fontId="11"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2" fillId="23" borderId="0" applyNumberFormat="0" applyBorder="0" applyAlignment="0" applyProtection="0"/>
    <xf numFmtId="0" fontId="11"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2" fillId="27" borderId="0" applyNumberFormat="0" applyBorder="0" applyAlignment="0" applyProtection="0"/>
    <xf numFmtId="0" fontId="11"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2" fillId="31" borderId="0" applyNumberFormat="0" applyBorder="0" applyAlignment="0" applyProtection="0"/>
    <xf numFmtId="0" fontId="11"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28" fillId="12" borderId="0" applyNumberFormat="0" applyBorder="0" applyAlignment="0" applyProtection="0"/>
    <xf numFmtId="0" fontId="25" fillId="12" borderId="0" applyNumberFormat="0" applyBorder="0" applyAlignment="0" applyProtection="0"/>
    <xf numFmtId="0" fontId="28" fillId="16" borderId="0" applyNumberFormat="0" applyBorder="0" applyAlignment="0" applyProtection="0"/>
    <xf numFmtId="0" fontId="25" fillId="16" borderId="0" applyNumberFormat="0" applyBorder="0" applyAlignment="0" applyProtection="0"/>
    <xf numFmtId="0" fontId="28" fillId="20" borderId="0" applyNumberFormat="0" applyBorder="0" applyAlignment="0" applyProtection="0"/>
    <xf numFmtId="0" fontId="25" fillId="20" borderId="0" applyNumberFormat="0" applyBorder="0" applyAlignment="0" applyProtection="0"/>
    <xf numFmtId="0" fontId="28" fillId="24" borderId="0" applyNumberFormat="0" applyBorder="0" applyAlignment="0" applyProtection="0"/>
    <xf numFmtId="0" fontId="25" fillId="24" borderId="0" applyNumberFormat="0" applyBorder="0" applyAlignment="0" applyProtection="0"/>
    <xf numFmtId="0" fontId="28" fillId="28" borderId="0" applyNumberFormat="0" applyBorder="0" applyAlignment="0" applyProtection="0"/>
    <xf numFmtId="0" fontId="25" fillId="28" borderId="0" applyNumberFormat="0" applyBorder="0" applyAlignment="0" applyProtection="0"/>
    <xf numFmtId="0" fontId="28" fillId="32" borderId="0" applyNumberFormat="0" applyBorder="0" applyAlignment="0" applyProtection="0"/>
    <xf numFmtId="0" fontId="25" fillId="32" borderId="0" applyNumberFormat="0" applyBorder="0" applyAlignment="0" applyProtection="0"/>
    <xf numFmtId="0" fontId="28" fillId="9" borderId="0" applyNumberFormat="0" applyBorder="0" applyAlignment="0" applyProtection="0"/>
    <xf numFmtId="0" fontId="25" fillId="9" borderId="0" applyNumberFormat="0" applyBorder="0" applyAlignment="0" applyProtection="0"/>
    <xf numFmtId="0" fontId="28" fillId="13" borderId="0" applyNumberFormat="0" applyBorder="0" applyAlignment="0" applyProtection="0"/>
    <xf numFmtId="0" fontId="25" fillId="13" borderId="0" applyNumberFormat="0" applyBorder="0" applyAlignment="0" applyProtection="0"/>
    <xf numFmtId="0" fontId="28" fillId="17" borderId="0" applyNumberFormat="0" applyBorder="0" applyAlignment="0" applyProtection="0"/>
    <xf numFmtId="0" fontId="25" fillId="17" borderId="0" applyNumberFormat="0" applyBorder="0" applyAlignment="0" applyProtection="0"/>
    <xf numFmtId="0" fontId="28" fillId="21" borderId="0" applyNumberFormat="0" applyBorder="0" applyAlignment="0" applyProtection="0"/>
    <xf numFmtId="0" fontId="25" fillId="21" borderId="0" applyNumberFormat="0" applyBorder="0" applyAlignment="0" applyProtection="0"/>
    <xf numFmtId="0" fontId="28" fillId="25" borderId="0" applyNumberFormat="0" applyBorder="0" applyAlignment="0" applyProtection="0"/>
    <xf numFmtId="0" fontId="25" fillId="25" borderId="0" applyNumberFormat="0" applyBorder="0" applyAlignment="0" applyProtection="0"/>
    <xf numFmtId="0" fontId="28" fillId="29" borderId="0" applyNumberFormat="0" applyBorder="0" applyAlignment="0" applyProtection="0"/>
    <xf numFmtId="0" fontId="25" fillId="29" borderId="0" applyNumberFormat="0" applyBorder="0" applyAlignment="0" applyProtection="0"/>
    <xf numFmtId="0" fontId="29" fillId="6" borderId="7" applyNumberFormat="0" applyAlignment="0" applyProtection="0"/>
    <xf numFmtId="0" fontId="19" fillId="6" borderId="7" applyNumberFormat="0" applyAlignment="0" applyProtection="0"/>
    <xf numFmtId="0" fontId="30" fillId="6" borderId="6" applyNumberFormat="0" applyAlignment="0" applyProtection="0"/>
    <xf numFmtId="0" fontId="20" fillId="6" borderId="6" applyNumberFormat="0" applyAlignment="0" applyProtection="0"/>
    <xf numFmtId="0" fontId="31" fillId="5" borderId="6" applyNumberFormat="0" applyAlignment="0" applyProtection="0"/>
    <xf numFmtId="0" fontId="18" fillId="5" borderId="6" applyNumberFormat="0" applyAlignment="0" applyProtection="0"/>
    <xf numFmtId="0" fontId="9" fillId="0" borderId="11" applyNumberFormat="0" applyFill="0" applyAlignment="0" applyProtection="0"/>
    <xf numFmtId="0" fontId="8" fillId="0" borderId="11" applyNumberFormat="0" applyFill="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3" fillId="2" borderId="0" applyNumberFormat="0" applyBorder="0" applyAlignment="0" applyProtection="0"/>
    <xf numFmtId="0" fontId="15" fillId="2" borderId="0" applyNumberFormat="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8" fontId="34" fillId="0" borderId="0" applyFont="0" applyFill="0" applyBorder="0" applyAlignment="0" applyProtection="0"/>
    <xf numFmtId="164" fontId="34" fillId="0" borderId="0" applyFont="0" applyFill="0" applyBorder="0" applyAlignment="0" applyProtection="0"/>
    <xf numFmtId="0" fontId="35" fillId="4" borderId="0" applyNumberFormat="0" applyBorder="0" applyAlignment="0" applyProtection="0"/>
    <xf numFmtId="0" fontId="17" fillId="4" borderId="0" applyNumberFormat="0" applyBorder="0" applyAlignment="0" applyProtection="0"/>
    <xf numFmtId="0" fontId="2" fillId="8" borderId="10" applyNumberFormat="0" applyFont="0" applyAlignment="0" applyProtection="0"/>
    <xf numFmtId="0" fontId="36" fillId="8" borderId="10" applyNumberFormat="0" applyFont="0" applyAlignment="0" applyProtection="0"/>
    <xf numFmtId="0" fontId="36" fillId="8" borderId="10" applyNumberFormat="0" applyFont="0" applyAlignment="0" applyProtection="0"/>
    <xf numFmtId="0" fontId="36" fillId="8" borderId="10" applyNumberFormat="0" applyFont="0" applyAlignment="0" applyProtection="0"/>
    <xf numFmtId="0" fontId="11" fillId="8" borderId="10" applyNumberFormat="0" applyFont="0" applyAlignment="0" applyProtection="0"/>
    <xf numFmtId="0" fontId="11"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11"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11" fillId="8" borderId="10" applyNumberFormat="0" applyFont="0" applyAlignment="0" applyProtection="0"/>
    <xf numFmtId="0" fontId="11" fillId="8" borderId="10" applyNumberFormat="0" applyFont="0" applyAlignment="0" applyProtection="0"/>
    <xf numFmtId="0" fontId="38" fillId="3" borderId="0" applyNumberFormat="0" applyBorder="0" applyAlignment="0" applyProtection="0"/>
    <xf numFmtId="0" fontId="16" fillId="3" borderId="0" applyNumberFormat="0" applyBorder="0" applyAlignment="0" applyProtection="0"/>
    <xf numFmtId="0" fontId="39" fillId="0" borderId="0"/>
    <xf numFmtId="0" fontId="40" fillId="0" borderId="0"/>
    <xf numFmtId="0" fontId="34" fillId="0" borderId="0"/>
    <xf numFmtId="0" fontId="34" fillId="0" borderId="0"/>
    <xf numFmtId="0" fontId="34" fillId="0" borderId="0"/>
    <xf numFmtId="0" fontId="41" fillId="0" borderId="0"/>
    <xf numFmtId="0" fontId="34" fillId="0" borderId="0"/>
    <xf numFmtId="0" fontId="2" fillId="0" borderId="0"/>
    <xf numFmtId="0" fontId="11" fillId="0" borderId="0"/>
    <xf numFmtId="0" fontId="11" fillId="0" borderId="0"/>
    <xf numFmtId="0" fontId="34" fillId="0" borderId="0"/>
    <xf numFmtId="0" fontId="42" fillId="0" borderId="3" applyNumberFormat="0" applyFill="0" applyAlignment="0" applyProtection="0"/>
    <xf numFmtId="0" fontId="12" fillId="0" borderId="3" applyNumberFormat="0" applyFill="0" applyAlignment="0" applyProtection="0"/>
    <xf numFmtId="0" fontId="43" fillId="0" borderId="4" applyNumberFormat="0" applyFill="0" applyAlignment="0" applyProtection="0"/>
    <xf numFmtId="0" fontId="13" fillId="0" borderId="4" applyNumberFormat="0" applyFill="0" applyAlignment="0" applyProtection="0"/>
    <xf numFmtId="0" fontId="44" fillId="0" borderId="5" applyNumberFormat="0" applyFill="0" applyAlignment="0" applyProtection="0"/>
    <xf numFmtId="0" fontId="14" fillId="0" borderId="5" applyNumberFormat="0" applyFill="0" applyAlignment="0" applyProtection="0"/>
    <xf numFmtId="0" fontId="44" fillId="0" borderId="0" applyNumberFormat="0" applyFill="0" applyBorder="0" applyAlignment="0" applyProtection="0"/>
    <xf numFmtId="0" fontId="14" fillId="0" borderId="0" applyNumberFormat="0" applyFill="0" applyBorder="0" applyAlignment="0" applyProtection="0"/>
    <xf numFmtId="0" fontId="45" fillId="0" borderId="8" applyNumberFormat="0" applyFill="0" applyAlignment="0" applyProtection="0"/>
    <xf numFmtId="0" fontId="21" fillId="0" borderId="8" applyNumberFormat="0" applyFill="0" applyAlignment="0" applyProtection="0"/>
    <xf numFmtId="0" fontId="46" fillId="0" borderId="0" applyNumberFormat="0" applyFill="0" applyBorder="0" applyAlignment="0" applyProtection="0"/>
    <xf numFmtId="0" fontId="23" fillId="0" borderId="0" applyNumberFormat="0" applyFill="0" applyBorder="0" applyAlignment="0" applyProtection="0"/>
    <xf numFmtId="0" fontId="47" fillId="7" borderId="9" applyNumberFormat="0" applyAlignment="0" applyProtection="0"/>
    <xf numFmtId="0" fontId="22" fillId="7" borderId="9" applyNumberFormat="0" applyAlignment="0" applyProtection="0"/>
    <xf numFmtId="0" fontId="3" fillId="0" borderId="0"/>
    <xf numFmtId="0" fontId="3" fillId="0" borderId="0"/>
    <xf numFmtId="0" fontId="3" fillId="0" borderId="0"/>
    <xf numFmtId="0" fontId="34" fillId="0" borderId="0"/>
    <xf numFmtId="0" fontId="34" fillId="0" borderId="0"/>
    <xf numFmtId="0" fontId="3" fillId="0" borderId="0"/>
    <xf numFmtId="0" fontId="3" fillId="0" borderId="0"/>
    <xf numFmtId="0" fontId="49" fillId="0" borderId="0" applyNumberForma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0" fontId="1" fillId="8" borderId="10" applyNumberFormat="0" applyFont="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8" borderId="10" applyNumberFormat="0" applyFont="0" applyAlignment="0" applyProtection="0"/>
    <xf numFmtId="0" fontId="1" fillId="0" borderId="0"/>
  </cellStyleXfs>
  <cellXfs count="259">
    <xf numFmtId="0" fontId="0" fillId="0" borderId="0" xfId="0"/>
    <xf numFmtId="0" fontId="4" fillId="0" borderId="1" xfId="1" applyFont="1" applyFill="1" applyBorder="1" applyAlignment="1">
      <alignment horizontal="center"/>
    </xf>
    <xf numFmtId="0" fontId="7" fillId="0" borderId="0" xfId="2" applyFont="1" applyFill="1" applyBorder="1" applyAlignment="1"/>
    <xf numFmtId="165" fontId="48" fillId="0" borderId="0" xfId="0" applyNumberFormat="1" applyFont="1" applyFill="1"/>
    <xf numFmtId="0" fontId="0" fillId="0" borderId="0" xfId="0" applyFill="1"/>
    <xf numFmtId="0" fontId="4" fillId="0" borderId="0" xfId="0" applyFont="1" applyFill="1" applyBorder="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vertical="center"/>
    </xf>
    <xf numFmtId="173" fontId="7" fillId="0" borderId="0" xfId="0" applyNumberFormat="1" applyFont="1" applyFill="1" applyAlignment="1">
      <alignment horizontal="center" vertical="center"/>
    </xf>
    <xf numFmtId="0" fontId="4" fillId="0" borderId="0" xfId="0" applyFont="1" applyFill="1" applyBorder="1" applyAlignment="1">
      <alignment horizontal="left" vertical="center" indent="1"/>
    </xf>
    <xf numFmtId="0" fontId="7" fillId="0" borderId="0" xfId="0" applyFont="1" applyFill="1" applyAlignment="1">
      <alignment horizontal="left" vertical="center" indent="1"/>
    </xf>
    <xf numFmtId="0" fontId="4" fillId="0" borderId="0" xfId="0" applyFont="1" applyFill="1" applyBorder="1" applyAlignment="1" applyProtection="1">
      <alignment horizontal="center" vertical="center"/>
      <protection locked="0"/>
    </xf>
    <xf numFmtId="0" fontId="7" fillId="0" borderId="0" xfId="0" applyFont="1" applyFill="1" applyAlignment="1">
      <alignment horizontal="left" vertical="center" indent="2"/>
    </xf>
    <xf numFmtId="174" fontId="4" fillId="0" borderId="0" xfId="0" applyNumberFormat="1" applyFont="1" applyFill="1" applyBorder="1" applyAlignment="1">
      <alignment horizontal="center" vertical="center"/>
    </xf>
    <xf numFmtId="0" fontId="4" fillId="0" borderId="0" xfId="0" applyFont="1" applyFill="1" applyBorder="1" applyAlignment="1">
      <alignment horizontal="left" vertical="center" indent="2"/>
    </xf>
    <xf numFmtId="0" fontId="7" fillId="0" borderId="0" xfId="0" applyFont="1" applyFill="1" applyAlignment="1">
      <alignment horizontal="left" vertical="center"/>
    </xf>
    <xf numFmtId="0" fontId="7" fillId="0" borderId="0" xfId="0" applyFont="1" applyFill="1" applyBorder="1" applyAlignment="1">
      <alignment horizontal="left" vertical="center" indent="1"/>
    </xf>
    <xf numFmtId="175" fontId="7" fillId="0" borderId="0" xfId="0" applyNumberFormat="1" applyFont="1" applyFill="1" applyBorder="1" applyAlignment="1">
      <alignment horizontal="center" vertical="center"/>
    </xf>
    <xf numFmtId="165" fontId="4" fillId="0" borderId="1" xfId="1" applyNumberFormat="1" applyFont="1" applyFill="1" applyBorder="1" applyAlignment="1">
      <alignment horizontal="center"/>
    </xf>
    <xf numFmtId="0" fontId="49" fillId="0" borderId="0" xfId="244" applyFill="1"/>
    <xf numFmtId="0" fontId="50" fillId="0" borderId="0" xfId="0" applyFont="1" applyAlignment="1">
      <alignment wrapText="1"/>
    </xf>
    <xf numFmtId="0" fontId="51" fillId="0" borderId="0" xfId="0" applyFont="1"/>
    <xf numFmtId="0" fontId="52" fillId="0" borderId="0" xfId="0" applyFont="1"/>
    <xf numFmtId="0" fontId="53" fillId="0" borderId="0" xfId="244" applyFont="1"/>
    <xf numFmtId="0" fontId="51" fillId="0" borderId="15" xfId="0" applyFont="1" applyBorder="1"/>
    <xf numFmtId="0" fontId="51" fillId="0" borderId="0" xfId="0" applyFont="1" applyBorder="1"/>
    <xf numFmtId="1" fontId="4" fillId="0" borderId="1" xfId="1" applyNumberFormat="1" applyFont="1" applyFill="1" applyBorder="1" applyAlignment="1">
      <alignment horizontal="center"/>
    </xf>
    <xf numFmtId="0" fontId="0" fillId="0" borderId="0" xfId="0" applyFill="1" applyBorder="1"/>
    <xf numFmtId="0" fontId="4" fillId="0" borderId="2" xfId="3" applyFont="1" applyFill="1" applyBorder="1" applyAlignment="1">
      <alignment horizontal="center"/>
    </xf>
    <xf numFmtId="0" fontId="48" fillId="0" borderId="0" xfId="0" applyFont="1" applyFill="1" applyBorder="1"/>
    <xf numFmtId="0" fontId="7" fillId="0" borderId="0" xfId="4" applyFont="1" applyFill="1" applyBorder="1" applyAlignment="1"/>
    <xf numFmtId="0" fontId="7" fillId="0" borderId="0" xfId="4" applyFont="1" applyFill="1" applyBorder="1" applyAlignment="1">
      <alignment horizontal="center"/>
    </xf>
    <xf numFmtId="0" fontId="7" fillId="0" borderId="0" xfId="4" applyFont="1" applyFill="1" applyBorder="1" applyAlignment="1">
      <alignment horizontal="left" indent="1"/>
    </xf>
    <xf numFmtId="167" fontId="0" fillId="0" borderId="0" xfId="0" applyNumberFormat="1" applyFill="1"/>
    <xf numFmtId="0" fontId="0" fillId="0" borderId="2" xfId="0" applyFill="1" applyBorder="1"/>
    <xf numFmtId="0" fontId="48" fillId="0" borderId="2" xfId="0" applyFont="1" applyFill="1" applyBorder="1"/>
    <xf numFmtId="0" fontId="4" fillId="0" borderId="0" xfId="238" applyFont="1" applyFill="1" applyBorder="1"/>
    <xf numFmtId="0" fontId="4" fillId="0" borderId="0" xfId="238" applyFont="1" applyFill="1" applyBorder="1" applyAlignment="1">
      <alignment horizontal="center"/>
    </xf>
    <xf numFmtId="0" fontId="7" fillId="0" borderId="0" xfId="238" applyFont="1" applyFill="1" applyBorder="1"/>
    <xf numFmtId="0" fontId="4" fillId="0" borderId="0" xfId="238" applyFont="1" applyFill="1" applyBorder="1" applyAlignment="1"/>
    <xf numFmtId="0" fontId="4" fillId="0" borderId="0" xfId="238" applyFont="1" applyFill="1" applyBorder="1" applyAlignment="1">
      <alignment horizontal="center" vertical="top"/>
    </xf>
    <xf numFmtId="0" fontId="7" fillId="0" borderId="0" xfId="238" applyFont="1" applyFill="1" applyBorder="1" applyAlignment="1"/>
    <xf numFmtId="0" fontId="4" fillId="0" borderId="0" xfId="3" applyFont="1" applyFill="1" applyBorder="1"/>
    <xf numFmtId="0" fontId="4" fillId="0" borderId="0" xfId="3" applyFont="1" applyFill="1" applyBorder="1" applyAlignment="1">
      <alignment horizontal="center"/>
    </xf>
    <xf numFmtId="0" fontId="4" fillId="0" borderId="0" xfId="3" applyFont="1" applyFill="1" applyBorder="1" applyAlignment="1"/>
    <xf numFmtId="0" fontId="49" fillId="0" borderId="0" xfId="244" applyFill="1" applyProtection="1"/>
    <xf numFmtId="0" fontId="0" fillId="0" borderId="2" xfId="0" applyFill="1" applyBorder="1" applyProtection="1"/>
    <xf numFmtId="0" fontId="48" fillId="0" borderId="2" xfId="0" applyFont="1" applyFill="1" applyBorder="1" applyProtection="1"/>
    <xf numFmtId="169" fontId="7" fillId="0" borderId="0" xfId="0" applyNumberFormat="1" applyFont="1" applyFill="1" applyBorder="1"/>
    <xf numFmtId="169" fontId="4" fillId="0" borderId="0" xfId="243" applyNumberFormat="1" applyFont="1" applyFill="1" applyBorder="1" applyAlignment="1">
      <alignment horizontal="center"/>
    </xf>
    <xf numFmtId="0" fontId="4" fillId="0" borderId="0" xfId="0" applyFont="1" applyFill="1" applyAlignment="1">
      <alignment horizontal="left" vertical="center" indent="1"/>
    </xf>
    <xf numFmtId="169" fontId="7" fillId="0" borderId="0" xfId="0" applyNumberFormat="1" applyFont="1" applyFill="1" applyBorder="1" applyAlignment="1">
      <alignment horizontal="left" indent="1"/>
    </xf>
    <xf numFmtId="169" fontId="4" fillId="0" borderId="0" xfId="0" applyNumberFormat="1" applyFont="1" applyFill="1" applyBorder="1"/>
    <xf numFmtId="169" fontId="7" fillId="0" borderId="0" xfId="0" applyNumberFormat="1" applyFont="1" applyFill="1" applyBorder="1" applyAlignment="1" applyProtection="1">
      <alignment horizontal="right"/>
      <protection locked="0"/>
    </xf>
    <xf numFmtId="172" fontId="6" fillId="0" borderId="0" xfId="2" applyNumberFormat="1" applyFont="1" applyFill="1" applyAlignment="1" applyProtection="1">
      <alignment horizontal="right"/>
      <protection locked="0"/>
    </xf>
    <xf numFmtId="0" fontId="0" fillId="0" borderId="0" xfId="0" applyFill="1" applyProtection="1"/>
    <xf numFmtId="0" fontId="4" fillId="0" borderId="0" xfId="2" applyFont="1" applyFill="1" applyBorder="1"/>
    <xf numFmtId="0" fontId="4" fillId="0" borderId="0" xfId="2" applyFont="1" applyFill="1" applyBorder="1" applyAlignment="1">
      <alignment horizontal="centerContinuous"/>
    </xf>
    <xf numFmtId="0" fontId="11" fillId="0" borderId="0" xfId="0" applyFont="1" applyFill="1" applyBorder="1" applyProtection="1"/>
    <xf numFmtId="0" fontId="4" fillId="0" borderId="2" xfId="1" applyFont="1" applyFill="1" applyBorder="1" applyAlignment="1" applyProtection="1">
      <alignment horizontal="center"/>
    </xf>
    <xf numFmtId="0" fontId="48" fillId="0" borderId="0" xfId="0" applyFont="1" applyFill="1" applyBorder="1" applyProtection="1"/>
    <xf numFmtId="1" fontId="4" fillId="0" borderId="1" xfId="1" applyNumberFormat="1" applyFont="1" applyFill="1" applyBorder="1" applyAlignment="1" applyProtection="1">
      <alignment horizontal="center"/>
    </xf>
    <xf numFmtId="0" fontId="4" fillId="0" borderId="0" xfId="1" applyFont="1" applyFill="1" applyBorder="1" applyAlignment="1" applyProtection="1"/>
    <xf numFmtId="3" fontId="4" fillId="0" borderId="0" xfId="1" applyNumberFormat="1" applyFont="1" applyFill="1" applyBorder="1" applyAlignment="1" applyProtection="1">
      <alignment horizontal="center"/>
    </xf>
    <xf numFmtId="0" fontId="4" fillId="0" borderId="0" xfId="1" applyFont="1" applyFill="1" applyBorder="1" applyAlignment="1" applyProtection="1">
      <alignment horizontal="left" indent="1"/>
    </xf>
    <xf numFmtId="0" fontId="4" fillId="0" borderId="0" xfId="1" applyFont="1" applyFill="1" applyBorder="1" applyAlignment="1" applyProtection="1">
      <alignment horizontal="center"/>
    </xf>
    <xf numFmtId="0" fontId="4" fillId="0" borderId="2" xfId="1" applyFont="1" applyFill="1" applyBorder="1" applyAlignment="1" applyProtection="1"/>
    <xf numFmtId="0" fontId="11" fillId="0" borderId="0" xfId="0" applyFont="1" applyFill="1" applyProtection="1"/>
    <xf numFmtId="0" fontId="11" fillId="0" borderId="0" xfId="0" applyFont="1" applyFill="1" applyBorder="1"/>
    <xf numFmtId="0" fontId="10" fillId="0" borderId="0" xfId="0" applyFont="1" applyFill="1"/>
    <xf numFmtId="3" fontId="4" fillId="0" borderId="0" xfId="2" applyNumberFormat="1" applyFont="1" applyFill="1" applyBorder="1" applyAlignment="1">
      <alignment horizontal="center"/>
    </xf>
    <xf numFmtId="0" fontId="4" fillId="0" borderId="0" xfId="2" applyFont="1" applyFill="1" applyBorder="1" applyAlignment="1">
      <alignment horizontal="left" indent="2"/>
    </xf>
    <xf numFmtId="0" fontId="4" fillId="0" borderId="0" xfId="2" applyFont="1" applyFill="1" applyBorder="1" applyAlignment="1">
      <alignment horizontal="center"/>
    </xf>
    <xf numFmtId="0" fontId="4" fillId="0" borderId="0" xfId="2" applyFont="1" applyFill="1" applyBorder="1" applyAlignment="1"/>
    <xf numFmtId="0" fontId="11" fillId="0" borderId="0" xfId="0" applyFont="1" applyFill="1"/>
    <xf numFmtId="0" fontId="49" fillId="0" borderId="0" xfId="244" applyFill="1" applyProtection="1">
      <protection locked="0"/>
    </xf>
    <xf numFmtId="0" fontId="0" fillId="0" borderId="0" xfId="0" applyFill="1" applyBorder="1" applyProtection="1">
      <protection locked="0"/>
    </xf>
    <xf numFmtId="0" fontId="4" fillId="0" borderId="2" xfId="242" applyFont="1" applyFill="1" applyBorder="1" applyAlignment="1" applyProtection="1">
      <alignment horizontal="center"/>
    </xf>
    <xf numFmtId="0" fontId="48" fillId="0" borderId="0" xfId="0" applyFont="1" applyFill="1" applyBorder="1" applyProtection="1">
      <protection locked="0"/>
    </xf>
    <xf numFmtId="0" fontId="0" fillId="0" borderId="0" xfId="0" applyFill="1" applyProtection="1">
      <protection locked="0"/>
    </xf>
    <xf numFmtId="0" fontId="4" fillId="0" borderId="1" xfId="0" applyFont="1" applyFill="1" applyBorder="1" applyAlignment="1" applyProtection="1">
      <alignment horizontal="center"/>
    </xf>
    <xf numFmtId="0" fontId="4" fillId="0" borderId="0" xfId="242" applyFont="1" applyFill="1" applyBorder="1" applyProtection="1"/>
    <xf numFmtId="3" fontId="4" fillId="0" borderId="0" xfId="242" applyNumberFormat="1" applyFont="1" applyFill="1" applyBorder="1" applyAlignment="1" applyProtection="1">
      <alignment horizontal="center"/>
    </xf>
    <xf numFmtId="165" fontId="48" fillId="0" borderId="2" xfId="0" applyNumberFormat="1" applyFont="1" applyFill="1" applyBorder="1" applyAlignment="1">
      <alignment horizontal="right"/>
    </xf>
    <xf numFmtId="0" fontId="51" fillId="0" borderId="0" xfId="0" applyFont="1" applyFill="1"/>
    <xf numFmtId="0" fontId="51" fillId="0" borderId="0" xfId="0" applyFont="1" applyFill="1" applyProtection="1"/>
    <xf numFmtId="0" fontId="7" fillId="0" borderId="0" xfId="2" applyFont="1" applyFill="1" applyBorder="1"/>
    <xf numFmtId="0" fontId="7" fillId="0" borderId="0" xfId="2" applyFont="1" applyFill="1" applyBorder="1" applyAlignment="1">
      <alignment horizontal="centerContinuous"/>
    </xf>
    <xf numFmtId="3" fontId="4" fillId="0" borderId="0" xfId="2" applyNumberFormat="1" applyFont="1" applyFill="1" applyAlignment="1">
      <alignment horizontal="center"/>
    </xf>
    <xf numFmtId="2" fontId="4" fillId="0" borderId="0" xfId="2" applyNumberFormat="1" applyFont="1" applyFill="1" applyBorder="1"/>
    <xf numFmtId="49" fontId="51" fillId="0" borderId="0" xfId="0" applyNumberFormat="1" applyFont="1" applyAlignment="1">
      <alignment horizontal="left"/>
    </xf>
    <xf numFmtId="0" fontId="54" fillId="0" borderId="0" xfId="0" applyFont="1"/>
    <xf numFmtId="0" fontId="4" fillId="0" borderId="0" xfId="2" applyFont="1" applyFill="1" applyBorder="1" applyAlignment="1">
      <alignment horizontal="right"/>
    </xf>
    <xf numFmtId="0" fontId="0" fillId="0" borderId="0" xfId="0" applyFont="1" applyFill="1" applyProtection="1"/>
    <xf numFmtId="0" fontId="0" fillId="0" borderId="0" xfId="0" applyFill="1" applyBorder="1" applyProtection="1"/>
    <xf numFmtId="0" fontId="4" fillId="0" borderId="2" xfId="3" applyFont="1" applyFill="1" applyBorder="1" applyAlignment="1" applyProtection="1">
      <alignment horizontal="center"/>
    </xf>
    <xf numFmtId="0" fontId="4" fillId="0" borderId="0" xfId="2" applyFont="1" applyFill="1" applyBorder="1" applyProtection="1"/>
    <xf numFmtId="0" fontId="4" fillId="0" borderId="0" xfId="2" applyFont="1" applyFill="1" applyBorder="1" applyAlignment="1" applyProtection="1">
      <alignment horizontal="centerContinuous"/>
    </xf>
    <xf numFmtId="0" fontId="7" fillId="0" borderId="0" xfId="5" applyFont="1" applyFill="1" applyBorder="1"/>
    <xf numFmtId="3" fontId="7" fillId="0" borderId="0" xfId="5" applyNumberFormat="1" applyFont="1" applyFill="1" applyBorder="1" applyAlignment="1">
      <alignment horizontal="center"/>
    </xf>
    <xf numFmtId="0" fontId="7" fillId="0" borderId="0" xfId="5" applyFont="1" applyFill="1" applyBorder="1" applyAlignment="1">
      <alignment horizontal="center"/>
    </xf>
    <xf numFmtId="0" fontId="4" fillId="0" borderId="0" xfId="5" applyFont="1" applyFill="1" applyBorder="1" applyAlignment="1">
      <alignment horizontal="center"/>
    </xf>
    <xf numFmtId="0" fontId="7" fillId="0" borderId="0" xfId="5" applyFont="1" applyFill="1" applyBorder="1" applyAlignment="1">
      <alignment vertical="top"/>
    </xf>
    <xf numFmtId="0" fontId="7" fillId="0" borderId="0" xfId="5" applyFont="1" applyFill="1" applyBorder="1" applyAlignment="1"/>
    <xf numFmtId="0" fontId="4" fillId="0" borderId="0" xfId="6" applyFont="1" applyFill="1" applyBorder="1" applyAlignment="1">
      <alignment horizontal="center"/>
    </xf>
    <xf numFmtId="0" fontId="7" fillId="0" borderId="0" xfId="4" applyFont="1" applyFill="1" applyBorder="1"/>
    <xf numFmtId="169" fontId="7" fillId="0" borderId="0" xfId="237" applyNumberFormat="1" applyFont="1" applyFill="1" applyBorder="1" applyAlignment="1"/>
    <xf numFmtId="169" fontId="7" fillId="0" borderId="0" xfId="237" applyNumberFormat="1" applyFont="1" applyFill="1" applyBorder="1" applyAlignment="1">
      <alignment horizontal="center"/>
    </xf>
    <xf numFmtId="169" fontId="7" fillId="0" borderId="0" xfId="237" applyNumberFormat="1" applyFont="1" applyFill="1" applyBorder="1"/>
    <xf numFmtId="0" fontId="7" fillId="0" borderId="0" xfId="237" applyFont="1" applyFill="1" applyBorder="1" applyProtection="1"/>
    <xf numFmtId="0" fontId="7" fillId="0" borderId="0" xfId="237" applyFont="1" applyFill="1" applyBorder="1" applyAlignment="1" applyProtection="1">
      <alignment horizontal="center"/>
    </xf>
    <xf numFmtId="169" fontId="7" fillId="0" borderId="0" xfId="0" applyNumberFormat="1" applyFont="1" applyFill="1" applyAlignment="1" applyProtection="1">
      <alignment horizontal="right"/>
      <protection locked="0"/>
    </xf>
    <xf numFmtId="171" fontId="6" fillId="0" borderId="0" xfId="2" applyNumberFormat="1" applyFont="1" applyFill="1" applyAlignment="1" applyProtection="1">
      <alignment horizontal="right"/>
      <protection locked="0"/>
    </xf>
    <xf numFmtId="0" fontId="7" fillId="0" borderId="0" xfId="0" applyFont="1" applyFill="1" applyBorder="1" applyAlignment="1">
      <alignment horizontal="left" vertical="center" indent="2"/>
    </xf>
    <xf numFmtId="0" fontId="55" fillId="0" borderId="0" xfId="0" applyFont="1" applyFill="1" applyBorder="1" applyAlignment="1">
      <alignment horizontal="left" vertical="center"/>
    </xf>
    <xf numFmtId="0" fontId="0" fillId="0" borderId="0" xfId="0" applyFill="1" applyAlignment="1">
      <alignment vertical="top"/>
    </xf>
    <xf numFmtId="0" fontId="4" fillId="0" borderId="0" xfId="243" applyFont="1" applyFill="1" applyBorder="1" applyAlignment="1">
      <alignment horizontal="center" vertical="center"/>
    </xf>
    <xf numFmtId="165" fontId="4" fillId="0" borderId="0" xfId="6" applyNumberFormat="1" applyFont="1" applyFill="1" applyAlignment="1">
      <alignment horizontal="right"/>
    </xf>
    <xf numFmtId="165" fontId="6" fillId="0" borderId="0" xfId="6" applyNumberFormat="1" applyFont="1" applyFill="1"/>
    <xf numFmtId="165" fontId="4" fillId="0" borderId="0" xfId="6" applyNumberFormat="1" applyFont="1" applyFill="1" applyAlignment="1"/>
    <xf numFmtId="165" fontId="0" fillId="0" borderId="0" xfId="0" applyNumberFormat="1" applyFill="1"/>
    <xf numFmtId="166" fontId="0" fillId="0" borderId="0" xfId="0" applyNumberFormat="1" applyFill="1"/>
    <xf numFmtId="0" fontId="4" fillId="0" borderId="0" xfId="6" applyFont="1" applyFill="1" applyBorder="1"/>
    <xf numFmtId="0" fontId="4" fillId="0" borderId="0" xfId="6" applyFont="1" applyFill="1" applyBorder="1" applyAlignment="1"/>
    <xf numFmtId="176" fontId="48" fillId="0" borderId="0" xfId="0" applyNumberFormat="1" applyFont="1" applyFill="1" applyAlignment="1">
      <alignment horizontal="right"/>
    </xf>
    <xf numFmtId="0" fontId="4" fillId="0" borderId="2" xfId="3" applyNumberFormat="1" applyFont="1" applyFill="1" applyBorder="1" applyAlignment="1">
      <alignment horizontal="center"/>
    </xf>
    <xf numFmtId="0" fontId="4" fillId="0" borderId="0" xfId="2" applyFont="1" applyFill="1" applyBorder="1" applyAlignment="1">
      <alignment vertical="center"/>
    </xf>
    <xf numFmtId="179" fontId="48" fillId="0" borderId="0" xfId="0" applyNumberFormat="1" applyFont="1" applyFill="1" applyBorder="1" applyAlignment="1">
      <alignment horizontal="right" vertical="center"/>
    </xf>
    <xf numFmtId="179" fontId="48" fillId="0" borderId="0" xfId="0" applyNumberFormat="1" applyFont="1" applyFill="1" applyBorder="1" applyAlignment="1">
      <alignment horizontal="right"/>
    </xf>
    <xf numFmtId="179" fontId="60" fillId="0" borderId="0" xfId="0" applyNumberFormat="1" applyFont="1" applyFill="1" applyBorder="1" applyAlignment="1">
      <alignment horizontal="right"/>
    </xf>
    <xf numFmtId="178" fontId="60" fillId="0" borderId="0" xfId="0" applyNumberFormat="1" applyFont="1" applyFill="1" applyAlignment="1">
      <alignment horizontal="right"/>
    </xf>
    <xf numFmtId="178" fontId="48" fillId="0" borderId="0" xfId="0" applyNumberFormat="1" applyFont="1" applyFill="1" applyAlignment="1">
      <alignment horizontal="right"/>
    </xf>
    <xf numFmtId="0" fontId="4" fillId="0" borderId="0" xfId="0" applyFont="1" applyFill="1" applyAlignment="1">
      <alignment vertical="center"/>
    </xf>
    <xf numFmtId="0" fontId="61" fillId="0" borderId="0" xfId="244" applyFont="1"/>
    <xf numFmtId="0" fontId="0" fillId="0" borderId="0" xfId="0" applyFont="1" applyFill="1"/>
    <xf numFmtId="0" fontId="48" fillId="0" borderId="0" xfId="0" applyFont="1" applyFill="1" applyAlignment="1"/>
    <xf numFmtId="169" fontId="4" fillId="0" borderId="0" xfId="0" applyNumberFormat="1" applyFont="1" applyFill="1" applyAlignment="1">
      <alignment horizontal="right" wrapText="1"/>
    </xf>
    <xf numFmtId="169" fontId="48" fillId="0" borderId="0" xfId="0" applyNumberFormat="1" applyFont="1" applyFill="1" applyAlignment="1">
      <alignment horizontal="right"/>
    </xf>
    <xf numFmtId="0" fontId="4" fillId="0" borderId="1" xfId="1" applyFont="1" applyFill="1" applyBorder="1" applyAlignment="1" applyProtection="1">
      <alignment horizontal="center"/>
    </xf>
    <xf numFmtId="0" fontId="48" fillId="0" borderId="0" xfId="0" applyFont="1" applyFill="1" applyProtection="1"/>
    <xf numFmtId="0" fontId="48" fillId="0" borderId="0" xfId="0" applyFont="1" applyFill="1"/>
    <xf numFmtId="0" fontId="7" fillId="0" borderId="0" xfId="237" applyFont="1" applyFill="1" applyBorder="1" applyAlignment="1">
      <alignment horizontal="left"/>
    </xf>
    <xf numFmtId="0" fontId="4" fillId="0" borderId="1" xfId="242" applyFont="1" applyFill="1" applyBorder="1" applyAlignment="1" applyProtection="1">
      <alignment horizontal="center"/>
    </xf>
    <xf numFmtId="0" fontId="48" fillId="0" borderId="0" xfId="0" applyFont="1" applyFill="1" applyProtection="1">
      <protection locked="0"/>
    </xf>
    <xf numFmtId="0" fontId="4" fillId="0" borderId="0" xfId="3" applyFont="1" applyFill="1" applyBorder="1" applyAlignment="1">
      <alignment horizontal="left"/>
    </xf>
    <xf numFmtId="0" fontId="4" fillId="0" borderId="0" xfId="0" applyFont="1" applyFill="1"/>
    <xf numFmtId="0" fontId="4" fillId="0" borderId="0" xfId="6" applyFont="1" applyFill="1" applyBorder="1" applyAlignment="1">
      <alignment horizontal="left"/>
    </xf>
    <xf numFmtId="165" fontId="48" fillId="0" borderId="0" xfId="0" applyNumberFormat="1" applyFont="1" applyFill="1" applyAlignment="1">
      <alignment horizontal="right"/>
    </xf>
    <xf numFmtId="178" fontId="4" fillId="0" borderId="0" xfId="2" applyNumberFormat="1" applyFont="1" applyFill="1" applyAlignment="1" applyProtection="1">
      <alignment horizontal="right"/>
      <protection locked="0"/>
    </xf>
    <xf numFmtId="178" fontId="4" fillId="0" borderId="2" xfId="2" applyNumberFormat="1" applyFont="1" applyFill="1" applyBorder="1" applyAlignment="1" applyProtection="1">
      <alignment horizontal="right"/>
      <protection locked="0"/>
    </xf>
    <xf numFmtId="180" fontId="4" fillId="0" borderId="0" xfId="2" applyNumberFormat="1" applyFont="1" applyFill="1" applyAlignment="1" applyProtection="1">
      <alignment horizontal="right"/>
      <protection locked="0"/>
    </xf>
    <xf numFmtId="180" fontId="4" fillId="0" borderId="0" xfId="2" applyNumberFormat="1" applyFont="1" applyFill="1" applyBorder="1" applyAlignment="1" applyProtection="1">
      <alignment horizontal="right"/>
      <protection locked="0"/>
    </xf>
    <xf numFmtId="181" fontId="4" fillId="0" borderId="0" xfId="2" applyNumberFormat="1" applyFont="1" applyFill="1" applyAlignment="1" applyProtection="1">
      <alignment horizontal="right"/>
      <protection locked="0"/>
    </xf>
    <xf numFmtId="178" fontId="4" fillId="0" borderId="0" xfId="2" applyNumberFormat="1" applyFont="1" applyFill="1" applyBorder="1" applyAlignment="1" applyProtection="1">
      <alignment horizontal="right"/>
      <protection locked="0"/>
    </xf>
    <xf numFmtId="182" fontId="4" fillId="0" borderId="0" xfId="2" applyNumberFormat="1" applyFont="1" applyFill="1" applyAlignment="1" applyProtection="1">
      <alignment horizontal="right"/>
      <protection locked="0"/>
    </xf>
    <xf numFmtId="182" fontId="4" fillId="0" borderId="0" xfId="2" applyNumberFormat="1" applyFont="1" applyFill="1" applyBorder="1" applyAlignment="1" applyProtection="1">
      <alignment horizontal="right"/>
      <protection locked="0"/>
    </xf>
    <xf numFmtId="182" fontId="4" fillId="0" borderId="0" xfId="2" applyNumberFormat="1" applyFont="1" applyFill="1" applyBorder="1" applyAlignment="1">
      <alignment vertical="center"/>
    </xf>
    <xf numFmtId="0" fontId="4" fillId="0" borderId="0" xfId="7" applyFont="1" applyFill="1" applyBorder="1" applyAlignment="1">
      <alignment vertical="center"/>
    </xf>
    <xf numFmtId="0" fontId="4" fillId="0" borderId="0" xfId="7" applyFont="1" applyFill="1" applyBorder="1" applyAlignment="1">
      <alignment horizontal="centerContinuous" vertical="center"/>
    </xf>
    <xf numFmtId="177" fontId="4" fillId="0" borderId="0" xfId="0" applyNumberFormat="1" applyFont="1" applyFill="1" applyAlignment="1" applyProtection="1">
      <alignment horizontal="right" vertical="center"/>
      <protection locked="0"/>
    </xf>
    <xf numFmtId="0" fontId="58" fillId="0" borderId="0" xfId="0" applyFont="1" applyFill="1"/>
    <xf numFmtId="0" fontId="4" fillId="0" borderId="2" xfId="7" applyFont="1" applyFill="1" applyBorder="1" applyAlignment="1">
      <alignment vertical="center"/>
    </xf>
    <xf numFmtId="0" fontId="4" fillId="0" borderId="2" xfId="7" applyFont="1" applyFill="1" applyBorder="1" applyAlignment="1">
      <alignment horizontal="centerContinuous" vertical="center"/>
    </xf>
    <xf numFmtId="177" fontId="4" fillId="0" borderId="2" xfId="0" applyNumberFormat="1" applyFont="1" applyFill="1" applyBorder="1" applyAlignment="1" applyProtection="1">
      <alignment horizontal="right" vertical="center"/>
      <protection locked="0"/>
    </xf>
    <xf numFmtId="177" fontId="4" fillId="0" borderId="0" xfId="0" applyNumberFormat="1" applyFont="1" applyFill="1" applyBorder="1" applyAlignment="1" applyProtection="1">
      <alignment horizontal="right" vertical="center"/>
      <protection locked="0"/>
    </xf>
    <xf numFmtId="0" fontId="4" fillId="0" borderId="12" xfId="7" applyFont="1" applyFill="1" applyBorder="1" applyAlignment="1">
      <alignment vertical="center"/>
    </xf>
    <xf numFmtId="0" fontId="4" fillId="0" borderId="12" xfId="7" applyFont="1" applyFill="1" applyBorder="1" applyAlignment="1">
      <alignment horizontal="centerContinuous" vertical="center"/>
    </xf>
    <xf numFmtId="177" fontId="4" fillId="0" borderId="12" xfId="0" applyNumberFormat="1" applyFont="1" applyFill="1" applyBorder="1" applyAlignment="1" applyProtection="1">
      <alignment horizontal="right" vertical="center"/>
      <protection locked="0"/>
    </xf>
    <xf numFmtId="178" fontId="6" fillId="0" borderId="0" xfId="2" applyNumberFormat="1" applyFont="1" applyFill="1" applyAlignment="1" applyProtection="1">
      <alignment horizontal="right"/>
      <protection locked="0"/>
    </xf>
    <xf numFmtId="178" fontId="6" fillId="0" borderId="0" xfId="2" applyNumberFormat="1" applyFont="1" applyFill="1" applyProtection="1">
      <protection locked="0"/>
    </xf>
    <xf numFmtId="178" fontId="0" fillId="0" borderId="0" xfId="0" applyNumberFormat="1" applyFill="1" applyProtection="1">
      <protection locked="0"/>
    </xf>
    <xf numFmtId="178" fontId="4" fillId="0" borderId="0" xfId="0" applyNumberFormat="1" applyFont="1" applyFill="1" applyBorder="1" applyAlignment="1">
      <alignment horizontal="right" vertical="center"/>
    </xf>
    <xf numFmtId="178" fontId="7" fillId="0" borderId="0" xfId="0" applyNumberFormat="1" applyFont="1" applyFill="1" applyAlignment="1">
      <alignment horizontal="right" vertical="center"/>
    </xf>
    <xf numFmtId="178" fontId="48" fillId="0" borderId="0" xfId="0" applyNumberFormat="1" applyFont="1" applyFill="1" applyAlignment="1">
      <alignment horizontal="right" vertical="center"/>
    </xf>
    <xf numFmtId="178" fontId="48" fillId="0" borderId="0" xfId="0" applyNumberFormat="1" applyFont="1" applyFill="1" applyBorder="1" applyAlignment="1">
      <alignment horizontal="right"/>
    </xf>
    <xf numFmtId="178" fontId="48" fillId="0" borderId="0" xfId="0" applyNumberFormat="1" applyFont="1" applyFill="1" applyAlignment="1" applyProtection="1">
      <alignment horizontal="right"/>
      <protection locked="0"/>
    </xf>
    <xf numFmtId="178" fontId="48" fillId="0" borderId="0" xfId="0" applyNumberFormat="1" applyFont="1" applyFill="1" applyProtection="1">
      <protection locked="0"/>
    </xf>
    <xf numFmtId="181" fontId="48" fillId="0" borderId="0" xfId="0" applyNumberFormat="1" applyFont="1" applyFill="1" applyAlignment="1" applyProtection="1">
      <alignment horizontal="right"/>
      <protection locked="0"/>
    </xf>
    <xf numFmtId="181" fontId="6" fillId="0" borderId="0" xfId="2" applyNumberFormat="1" applyFont="1" applyFill="1" applyAlignment="1" applyProtection="1">
      <alignment horizontal="right"/>
      <protection locked="0"/>
    </xf>
    <xf numFmtId="181" fontId="4" fillId="0" borderId="0" xfId="6" applyNumberFormat="1" applyFont="1" applyFill="1" applyBorder="1" applyAlignment="1" applyProtection="1">
      <alignment horizontal="right"/>
      <protection locked="0"/>
    </xf>
    <xf numFmtId="178" fontId="7" fillId="0" borderId="0" xfId="4" applyNumberFormat="1" applyFont="1" applyFill="1" applyBorder="1"/>
    <xf numFmtId="173" fontId="4" fillId="0" borderId="0" xfId="0" applyNumberFormat="1" applyFont="1" applyFill="1" applyAlignment="1">
      <alignment horizontal="right" vertical="center" wrapText="1"/>
    </xf>
    <xf numFmtId="167" fontId="4" fillId="0" borderId="0" xfId="0" applyNumberFormat="1" applyFont="1" applyFill="1" applyAlignment="1">
      <alignment horizontal="right" vertical="center" wrapText="1"/>
    </xf>
    <xf numFmtId="178" fontId="7" fillId="0" borderId="0" xfId="239" applyNumberFormat="1" applyFont="1" applyFill="1" applyBorder="1" applyAlignment="1" applyProtection="1">
      <alignment horizontal="right" vertical="center"/>
      <protection locked="0"/>
    </xf>
    <xf numFmtId="178" fontId="48" fillId="0" borderId="0" xfId="0" applyNumberFormat="1" applyFont="1" applyFill="1"/>
    <xf numFmtId="178" fontId="4" fillId="0" borderId="0" xfId="238" applyNumberFormat="1" applyFont="1" applyFill="1" applyAlignment="1" applyProtection="1">
      <alignment horizontal="right"/>
      <protection locked="0"/>
    </xf>
    <xf numFmtId="178" fontId="56" fillId="0" borderId="0" xfId="0" applyNumberFormat="1" applyFont="1" applyFill="1" applyBorder="1" applyAlignment="1">
      <alignment vertical="center"/>
    </xf>
    <xf numFmtId="178" fontId="56" fillId="0" borderId="0" xfId="0" applyNumberFormat="1" applyFont="1" applyFill="1" applyAlignment="1">
      <alignment vertical="center"/>
    </xf>
    <xf numFmtId="178" fontId="6" fillId="0" borderId="0" xfId="2" applyNumberFormat="1" applyFont="1" applyFill="1" applyBorder="1" applyAlignment="1" applyProtection="1">
      <alignment horizontal="right"/>
      <protection locked="0"/>
    </xf>
    <xf numFmtId="178" fontId="48" fillId="0" borderId="0" xfId="0" applyNumberFormat="1" applyFont="1" applyFill="1" applyBorder="1"/>
    <xf numFmtId="178" fontId="57" fillId="0" borderId="0" xfId="0" applyNumberFormat="1" applyFont="1" applyFill="1" applyAlignment="1">
      <alignment horizontal="center" vertical="center"/>
    </xf>
    <xf numFmtId="178" fontId="4" fillId="0" borderId="0" xfId="238" applyNumberFormat="1" applyFont="1" applyFill="1" applyAlignment="1" applyProtection="1">
      <alignment horizontal="right" vertical="top"/>
      <protection locked="0"/>
    </xf>
    <xf numFmtId="178" fontId="6" fillId="0" borderId="0" xfId="3" applyNumberFormat="1" applyFont="1" applyFill="1" applyProtection="1">
      <protection locked="0"/>
    </xf>
    <xf numFmtId="178" fontId="58" fillId="0" borderId="0" xfId="0" applyNumberFormat="1" applyFont="1" applyFill="1" applyProtection="1">
      <protection locked="0"/>
    </xf>
    <xf numFmtId="183" fontId="7" fillId="0" borderId="0" xfId="237" applyNumberFormat="1" applyFont="1" applyFill="1" applyBorder="1" applyAlignment="1">
      <alignment horizontal="left"/>
    </xf>
    <xf numFmtId="167" fontId="4" fillId="0" borderId="0" xfId="2" applyNumberFormat="1" applyFont="1" applyFill="1" applyAlignment="1" applyProtection="1">
      <alignment horizontal="right"/>
      <protection locked="0"/>
    </xf>
    <xf numFmtId="167" fontId="4" fillId="0" borderId="0" xfId="2" applyNumberFormat="1" applyFont="1" applyFill="1" applyBorder="1" applyAlignment="1" applyProtection="1">
      <alignment horizontal="right"/>
      <protection locked="0"/>
    </xf>
    <xf numFmtId="183" fontId="4" fillId="0" borderId="0" xfId="238" applyNumberFormat="1" applyFont="1" applyFill="1" applyAlignment="1" applyProtection="1">
      <alignment horizontal="right"/>
      <protection locked="0"/>
    </xf>
    <xf numFmtId="183" fontId="7" fillId="0" borderId="0" xfId="239" applyNumberFormat="1" applyFont="1" applyFill="1" applyBorder="1" applyAlignment="1" applyProtection="1">
      <alignment horizontal="right" vertical="center"/>
      <protection locked="0"/>
    </xf>
    <xf numFmtId="183" fontId="4" fillId="0" borderId="0" xfId="2" applyNumberFormat="1" applyFont="1" applyFill="1" applyAlignment="1" applyProtection="1">
      <alignment horizontal="right"/>
      <protection locked="0"/>
    </xf>
    <xf numFmtId="183" fontId="4" fillId="0" borderId="0" xfId="2" applyNumberFormat="1" applyFont="1" applyFill="1" applyBorder="1" applyAlignment="1" applyProtection="1">
      <alignment horizontal="right"/>
      <protection locked="0"/>
    </xf>
    <xf numFmtId="184" fontId="7" fillId="0" borderId="0" xfId="239" applyNumberFormat="1" applyFont="1" applyFill="1" applyBorder="1" applyAlignment="1" applyProtection="1">
      <alignment horizontal="right" vertical="center"/>
      <protection locked="0"/>
    </xf>
    <xf numFmtId="185" fontId="4" fillId="0" borderId="0" xfId="2" applyNumberFormat="1" applyFont="1" applyFill="1" applyAlignment="1" applyProtection="1">
      <alignment horizontal="right"/>
      <protection locked="0"/>
    </xf>
    <xf numFmtId="0" fontId="4" fillId="0" borderId="0" xfId="0" applyFont="1" applyFill="1" applyBorder="1" applyAlignment="1">
      <alignment vertical="center" wrapText="1"/>
    </xf>
    <xf numFmtId="0" fontId="4" fillId="0" borderId="0" xfId="0" applyFont="1" applyFill="1" applyBorder="1" applyAlignment="1">
      <alignment vertical="center"/>
    </xf>
    <xf numFmtId="186" fontId="6" fillId="0" borderId="0" xfId="2" applyNumberFormat="1" applyFont="1" applyFill="1" applyAlignment="1" applyProtection="1">
      <alignment horizontal="right"/>
      <protection locked="0"/>
    </xf>
    <xf numFmtId="0" fontId="7" fillId="0" borderId="0" xfId="0" applyFont="1" applyFill="1" applyBorder="1" applyAlignment="1">
      <alignment horizontal="center" vertical="center"/>
    </xf>
    <xf numFmtId="165" fontId="48" fillId="0" borderId="0" xfId="0" applyNumberFormat="1" applyFont="1" applyFill="1" applyBorder="1" applyAlignment="1">
      <alignment horizontal="right"/>
    </xf>
    <xf numFmtId="178" fontId="4" fillId="0" borderId="0" xfId="0" applyNumberFormat="1" applyFont="1" applyFill="1" applyBorder="1" applyAlignment="1" applyProtection="1">
      <alignment horizontal="right"/>
      <protection locked="0"/>
    </xf>
    <xf numFmtId="0" fontId="48" fillId="0" borderId="12" xfId="0" applyFont="1" applyFill="1" applyBorder="1" applyAlignment="1">
      <alignment vertical="top" wrapText="1"/>
    </xf>
    <xf numFmtId="0" fontId="4" fillId="0" borderId="1" xfId="1" applyFont="1" applyFill="1" applyBorder="1" applyAlignment="1" applyProtection="1">
      <alignment horizontal="center" vertical="center"/>
    </xf>
    <xf numFmtId="0" fontId="4" fillId="0" borderId="1" xfId="1" applyFont="1" applyFill="1" applyBorder="1" applyAlignment="1" applyProtection="1">
      <alignment horizontal="center"/>
    </xf>
    <xf numFmtId="0" fontId="4" fillId="0" borderId="0" xfId="1" applyFont="1" applyFill="1" applyBorder="1" applyAlignment="1" applyProtection="1">
      <alignment horizontal="left"/>
    </xf>
    <xf numFmtId="0" fontId="48" fillId="0" borderId="0" xfId="0" applyFont="1" applyFill="1" applyProtection="1"/>
    <xf numFmtId="0" fontId="4" fillId="0" borderId="1" xfId="3"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3" applyFont="1" applyFill="1" applyBorder="1" applyAlignment="1">
      <alignment horizontal="center"/>
    </xf>
    <xf numFmtId="0" fontId="5" fillId="0" borderId="0" xfId="2" applyFont="1" applyFill="1" applyBorder="1" applyAlignment="1">
      <alignment horizontal="left"/>
    </xf>
    <xf numFmtId="0" fontId="48" fillId="0" borderId="0" xfId="0" applyFont="1" applyFill="1"/>
    <xf numFmtId="0" fontId="7" fillId="0" borderId="0" xfId="7" applyFont="1" applyFill="1" applyBorder="1" applyAlignment="1">
      <alignment horizontal="left"/>
    </xf>
    <xf numFmtId="0" fontId="48" fillId="0" borderId="0" xfId="0" applyFont="1" applyFill="1" applyBorder="1" applyAlignment="1">
      <alignment vertical="top" wrapText="1"/>
    </xf>
    <xf numFmtId="0" fontId="48" fillId="0" borderId="0" xfId="0" applyFont="1" applyFill="1" applyBorder="1" applyAlignment="1">
      <alignment vertical="top"/>
    </xf>
    <xf numFmtId="0" fontId="4" fillId="0" borderId="0" xfId="2" applyFont="1" applyFill="1" applyBorder="1" applyAlignment="1" applyProtection="1">
      <alignment horizontal="left"/>
    </xf>
    <xf numFmtId="0" fontId="48" fillId="0" borderId="12" xfId="0" applyFont="1" applyFill="1" applyBorder="1" applyAlignment="1">
      <alignment vertical="top"/>
    </xf>
    <xf numFmtId="0" fontId="4" fillId="0" borderId="1" xfId="3" applyFont="1" applyFill="1" applyBorder="1" applyAlignment="1" applyProtection="1">
      <alignment horizontal="center" vertical="center"/>
    </xf>
    <xf numFmtId="0" fontId="4" fillId="0" borderId="1" xfId="3" applyFont="1" applyFill="1" applyBorder="1" applyAlignment="1" applyProtection="1">
      <alignment horizontal="center"/>
    </xf>
    <xf numFmtId="0" fontId="48" fillId="0" borderId="0" xfId="0" applyFont="1" applyFill="1" applyBorder="1" applyProtection="1"/>
    <xf numFmtId="0" fontId="4" fillId="0" borderId="16" xfId="3" applyFont="1" applyFill="1" applyBorder="1" applyAlignment="1">
      <alignment horizontal="center" vertical="center"/>
    </xf>
    <xf numFmtId="0" fontId="4" fillId="0" borderId="17" xfId="3" applyFont="1" applyFill="1" applyBorder="1" applyAlignment="1">
      <alignment horizontal="center" vertical="center"/>
    </xf>
    <xf numFmtId="0" fontId="4" fillId="0" borderId="18" xfId="3" applyFont="1" applyFill="1" applyBorder="1" applyAlignment="1">
      <alignment horizontal="center" vertical="center"/>
    </xf>
    <xf numFmtId="0" fontId="4" fillId="0" borderId="17" xfId="1" applyFont="1" applyFill="1" applyBorder="1" applyAlignment="1">
      <alignment horizontal="center" vertical="center"/>
    </xf>
    <xf numFmtId="0" fontId="4" fillId="0" borderId="17" xfId="3" applyFont="1" applyFill="1" applyBorder="1" applyAlignment="1">
      <alignment horizontal="center"/>
    </xf>
    <xf numFmtId="0" fontId="4" fillId="0" borderId="0" xfId="3" applyFont="1" applyFill="1" applyBorder="1" applyAlignment="1">
      <alignment horizontal="left" vertical="center"/>
    </xf>
    <xf numFmtId="0" fontId="7" fillId="0" borderId="0" xfId="5" applyFont="1" applyFill="1" applyBorder="1" applyAlignment="1">
      <alignment horizontal="left"/>
    </xf>
    <xf numFmtId="0" fontId="48" fillId="0" borderId="1" xfId="0" applyFont="1" applyFill="1" applyBorder="1"/>
    <xf numFmtId="170" fontId="7" fillId="0" borderId="0" xfId="0" applyNumberFormat="1" applyFont="1" applyFill="1" applyBorder="1" applyAlignment="1">
      <alignment horizontal="left" wrapText="1"/>
    </xf>
    <xf numFmtId="169" fontId="7" fillId="0" borderId="0" xfId="237" applyNumberFormat="1" applyFont="1" applyFill="1" applyBorder="1" applyAlignment="1">
      <alignment horizontal="left"/>
    </xf>
    <xf numFmtId="0" fontId="7" fillId="0" borderId="0" xfId="237" applyFont="1" applyFill="1" applyBorder="1" applyAlignment="1">
      <alignment horizontal="left"/>
    </xf>
    <xf numFmtId="0" fontId="7" fillId="0" borderId="0" xfId="237" applyFont="1" applyFill="1" applyBorder="1" applyAlignment="1" applyProtection="1">
      <alignment horizontal="left"/>
    </xf>
    <xf numFmtId="0" fontId="48" fillId="0" borderId="1" xfId="0" applyFont="1" applyFill="1" applyBorder="1" applyProtection="1"/>
    <xf numFmtId="0" fontId="4" fillId="0" borderId="0" xfId="3" applyFont="1" applyFill="1" applyBorder="1" applyAlignment="1" applyProtection="1">
      <alignment horizontal="left" vertical="center"/>
    </xf>
    <xf numFmtId="0" fontId="4" fillId="0" borderId="1" xfId="242" applyFont="1" applyFill="1" applyBorder="1" applyAlignment="1" applyProtection="1">
      <alignment horizontal="center"/>
    </xf>
    <xf numFmtId="0" fontId="48" fillId="0" borderId="0" xfId="0" applyFont="1" applyFill="1" applyProtection="1">
      <protection locked="0"/>
    </xf>
    <xf numFmtId="0" fontId="48" fillId="0" borderId="1" xfId="0" applyFont="1" applyFill="1" applyBorder="1" applyProtection="1">
      <protection locked="0"/>
    </xf>
    <xf numFmtId="0" fontId="4" fillId="0" borderId="0" xfId="3" applyFont="1" applyFill="1" applyBorder="1" applyAlignment="1">
      <alignment horizontal="left"/>
    </xf>
    <xf numFmtId="0" fontId="4" fillId="0" borderId="17" xfId="0" applyFont="1" applyFill="1" applyBorder="1"/>
    <xf numFmtId="0" fontId="4" fillId="0" borderId="0" xfId="237" applyFont="1" applyFill="1" applyBorder="1" applyAlignment="1">
      <alignment horizontal="left"/>
    </xf>
    <xf numFmtId="0" fontId="4" fillId="0" borderId="0" xfId="0" applyFont="1" applyFill="1"/>
    <xf numFmtId="0" fontId="7" fillId="0" borderId="0" xfId="243" applyFont="1" applyFill="1" applyBorder="1" applyAlignment="1">
      <alignment horizontal="left"/>
    </xf>
    <xf numFmtId="169" fontId="7" fillId="0" borderId="0" xfId="0" applyNumberFormat="1" applyFont="1" applyFill="1" applyBorder="1" applyAlignment="1">
      <alignment horizontal="left"/>
    </xf>
    <xf numFmtId="0" fontId="48" fillId="0" borderId="0" xfId="0" applyFont="1" applyFill="1" applyBorder="1" applyAlignment="1">
      <alignment horizontal="left" vertical="top" wrapText="1"/>
    </xf>
    <xf numFmtId="0" fontId="4" fillId="0" borderId="0" xfId="6" applyFont="1" applyFill="1" applyBorder="1" applyAlignment="1">
      <alignment horizontal="left"/>
    </xf>
    <xf numFmtId="0" fontId="4" fillId="0" borderId="13" xfId="3" applyNumberFormat="1" applyFont="1" applyFill="1" applyBorder="1" applyAlignment="1">
      <alignment horizontal="center"/>
    </xf>
    <xf numFmtId="0" fontId="4" fillId="0" borderId="12" xfId="3" applyNumberFormat="1" applyFont="1" applyFill="1" applyBorder="1" applyAlignment="1">
      <alignment horizontal="center"/>
    </xf>
    <xf numFmtId="165" fontId="48" fillId="0" borderId="0" xfId="0" applyNumberFormat="1" applyFont="1" applyFill="1" applyAlignment="1">
      <alignment horizontal="right"/>
    </xf>
    <xf numFmtId="0" fontId="4" fillId="0" borderId="14" xfId="3" applyNumberFormat="1" applyFont="1" applyFill="1" applyBorder="1" applyAlignment="1">
      <alignment horizontal="center"/>
    </xf>
    <xf numFmtId="0" fontId="48" fillId="0" borderId="2" xfId="0" applyFont="1" applyFill="1" applyBorder="1" applyAlignment="1">
      <alignment vertical="top" wrapText="1"/>
    </xf>
    <xf numFmtId="0" fontId="48" fillId="0" borderId="2" xfId="0" applyFont="1" applyFill="1" applyBorder="1" applyAlignment="1">
      <alignment vertical="top"/>
    </xf>
    <xf numFmtId="0" fontId="48" fillId="0" borderId="17" xfId="0" applyFont="1" applyFill="1" applyBorder="1"/>
  </cellXfs>
  <cellStyles count="324">
    <cellStyle name="20 % - Akzent1 2" xfId="8" xr:uid="{00000000-0005-0000-0000-000000000000}"/>
    <cellStyle name="20 % - Akzent1 2 2" xfId="9" xr:uid="{00000000-0005-0000-0000-000001000000}"/>
    <cellStyle name="20 % - Akzent1 2 2 2" xfId="10" xr:uid="{00000000-0005-0000-0000-000002000000}"/>
    <cellStyle name="20 % - Akzent1 2 3" xfId="11" xr:uid="{00000000-0005-0000-0000-000003000000}"/>
    <cellStyle name="20 % - Akzent1 3" xfId="12" xr:uid="{00000000-0005-0000-0000-000004000000}"/>
    <cellStyle name="20 % - Akzent1 3 2" xfId="13" xr:uid="{00000000-0005-0000-0000-000005000000}"/>
    <cellStyle name="20 % - Akzent1 4" xfId="14" xr:uid="{00000000-0005-0000-0000-000006000000}"/>
    <cellStyle name="20 % - Akzent1 4 2" xfId="15" xr:uid="{00000000-0005-0000-0000-000007000000}"/>
    <cellStyle name="20 % - Akzent1 4 3" xfId="286" xr:uid="{00000000-0005-0000-0000-000008000000}"/>
    <cellStyle name="20 % - Akzent1 4 4" xfId="245" xr:uid="{00000000-0005-0000-0000-000009000000}"/>
    <cellStyle name="20 % - Akzent1 5" xfId="16" xr:uid="{00000000-0005-0000-0000-00000A000000}"/>
    <cellStyle name="20 % - Akzent1 5 2" xfId="287" xr:uid="{00000000-0005-0000-0000-00000B000000}"/>
    <cellStyle name="20 % - Akzent1 5 3" xfId="246" xr:uid="{00000000-0005-0000-0000-00000C000000}"/>
    <cellStyle name="20 % - Akzent1 6" xfId="17" xr:uid="{00000000-0005-0000-0000-00000D000000}"/>
    <cellStyle name="20 % - Akzent1 6 2" xfId="288" xr:uid="{00000000-0005-0000-0000-00000E000000}"/>
    <cellStyle name="20 % - Akzent1 6 3" xfId="247" xr:uid="{00000000-0005-0000-0000-00000F000000}"/>
    <cellStyle name="20 % - Akzent1 7" xfId="18" xr:uid="{00000000-0005-0000-0000-000010000000}"/>
    <cellStyle name="20 % - Akzent1 8" xfId="19" xr:uid="{00000000-0005-0000-0000-000011000000}"/>
    <cellStyle name="20 % - Akzent2 2" xfId="20" xr:uid="{00000000-0005-0000-0000-000012000000}"/>
    <cellStyle name="20 % - Akzent2 2 2" xfId="21" xr:uid="{00000000-0005-0000-0000-000013000000}"/>
    <cellStyle name="20 % - Akzent2 2 2 2" xfId="22" xr:uid="{00000000-0005-0000-0000-000014000000}"/>
    <cellStyle name="20 % - Akzent2 2 3" xfId="23" xr:uid="{00000000-0005-0000-0000-000015000000}"/>
    <cellStyle name="20 % - Akzent2 3" xfId="24" xr:uid="{00000000-0005-0000-0000-000016000000}"/>
    <cellStyle name="20 % - Akzent2 3 2" xfId="25" xr:uid="{00000000-0005-0000-0000-000017000000}"/>
    <cellStyle name="20 % - Akzent2 4" xfId="26" xr:uid="{00000000-0005-0000-0000-000018000000}"/>
    <cellStyle name="20 % - Akzent2 4 2" xfId="27" xr:uid="{00000000-0005-0000-0000-000019000000}"/>
    <cellStyle name="20 % - Akzent2 4 3" xfId="289" xr:uid="{00000000-0005-0000-0000-00001A000000}"/>
    <cellStyle name="20 % - Akzent2 4 4" xfId="248" xr:uid="{00000000-0005-0000-0000-00001B000000}"/>
    <cellStyle name="20 % - Akzent2 5" xfId="28" xr:uid="{00000000-0005-0000-0000-00001C000000}"/>
    <cellStyle name="20 % - Akzent2 5 2" xfId="290" xr:uid="{00000000-0005-0000-0000-00001D000000}"/>
    <cellStyle name="20 % - Akzent2 5 3" xfId="249" xr:uid="{00000000-0005-0000-0000-00001E000000}"/>
    <cellStyle name="20 % - Akzent2 6" xfId="29" xr:uid="{00000000-0005-0000-0000-00001F000000}"/>
    <cellStyle name="20 % - Akzent2 6 2" xfId="291" xr:uid="{00000000-0005-0000-0000-000020000000}"/>
    <cellStyle name="20 % - Akzent2 6 3" xfId="250" xr:uid="{00000000-0005-0000-0000-000021000000}"/>
    <cellStyle name="20 % - Akzent2 7" xfId="30" xr:uid="{00000000-0005-0000-0000-000022000000}"/>
    <cellStyle name="20 % - Akzent2 8" xfId="31" xr:uid="{00000000-0005-0000-0000-000023000000}"/>
    <cellStyle name="20 % - Akzent3 2" xfId="32" xr:uid="{00000000-0005-0000-0000-000024000000}"/>
    <cellStyle name="20 % - Akzent3 2 2" xfId="33" xr:uid="{00000000-0005-0000-0000-000025000000}"/>
    <cellStyle name="20 % - Akzent3 2 2 2" xfId="34" xr:uid="{00000000-0005-0000-0000-000026000000}"/>
    <cellStyle name="20 % - Akzent3 2 3" xfId="35" xr:uid="{00000000-0005-0000-0000-000027000000}"/>
    <cellStyle name="20 % - Akzent3 3" xfId="36" xr:uid="{00000000-0005-0000-0000-000028000000}"/>
    <cellStyle name="20 % - Akzent3 3 2" xfId="37" xr:uid="{00000000-0005-0000-0000-000029000000}"/>
    <cellStyle name="20 % - Akzent3 4" xfId="38" xr:uid="{00000000-0005-0000-0000-00002A000000}"/>
    <cellStyle name="20 % - Akzent3 4 2" xfId="39" xr:uid="{00000000-0005-0000-0000-00002B000000}"/>
    <cellStyle name="20 % - Akzent3 4 3" xfId="292" xr:uid="{00000000-0005-0000-0000-00002C000000}"/>
    <cellStyle name="20 % - Akzent3 4 4" xfId="251" xr:uid="{00000000-0005-0000-0000-00002D000000}"/>
    <cellStyle name="20 % - Akzent3 5" xfId="40" xr:uid="{00000000-0005-0000-0000-00002E000000}"/>
    <cellStyle name="20 % - Akzent3 5 2" xfId="293" xr:uid="{00000000-0005-0000-0000-00002F000000}"/>
    <cellStyle name="20 % - Akzent3 5 3" xfId="252" xr:uid="{00000000-0005-0000-0000-000030000000}"/>
    <cellStyle name="20 % - Akzent3 6" xfId="41" xr:uid="{00000000-0005-0000-0000-000031000000}"/>
    <cellStyle name="20 % - Akzent3 6 2" xfId="294" xr:uid="{00000000-0005-0000-0000-000032000000}"/>
    <cellStyle name="20 % - Akzent3 6 3" xfId="253" xr:uid="{00000000-0005-0000-0000-000033000000}"/>
    <cellStyle name="20 % - Akzent3 7" xfId="42" xr:uid="{00000000-0005-0000-0000-000034000000}"/>
    <cellStyle name="20 % - Akzent3 8" xfId="43" xr:uid="{00000000-0005-0000-0000-000035000000}"/>
    <cellStyle name="20 % - Akzent4 2" xfId="44" xr:uid="{00000000-0005-0000-0000-000036000000}"/>
    <cellStyle name="20 % - Akzent4 2 2" xfId="45" xr:uid="{00000000-0005-0000-0000-000037000000}"/>
    <cellStyle name="20 % - Akzent4 2 2 2" xfId="46" xr:uid="{00000000-0005-0000-0000-000038000000}"/>
    <cellStyle name="20 % - Akzent4 2 3" xfId="47" xr:uid="{00000000-0005-0000-0000-000039000000}"/>
    <cellStyle name="20 % - Akzent4 3" xfId="48" xr:uid="{00000000-0005-0000-0000-00003A000000}"/>
    <cellStyle name="20 % - Akzent4 3 2" xfId="49" xr:uid="{00000000-0005-0000-0000-00003B000000}"/>
    <cellStyle name="20 % - Akzent4 4" xfId="50" xr:uid="{00000000-0005-0000-0000-00003C000000}"/>
    <cellStyle name="20 % - Akzent4 4 2" xfId="51" xr:uid="{00000000-0005-0000-0000-00003D000000}"/>
    <cellStyle name="20 % - Akzent4 4 3" xfId="295" xr:uid="{00000000-0005-0000-0000-00003E000000}"/>
    <cellStyle name="20 % - Akzent4 4 4" xfId="254" xr:uid="{00000000-0005-0000-0000-00003F000000}"/>
    <cellStyle name="20 % - Akzent4 5" xfId="52" xr:uid="{00000000-0005-0000-0000-000040000000}"/>
    <cellStyle name="20 % - Akzent4 5 2" xfId="296" xr:uid="{00000000-0005-0000-0000-000041000000}"/>
    <cellStyle name="20 % - Akzent4 5 3" xfId="255" xr:uid="{00000000-0005-0000-0000-000042000000}"/>
    <cellStyle name="20 % - Akzent4 6" xfId="53" xr:uid="{00000000-0005-0000-0000-000043000000}"/>
    <cellStyle name="20 % - Akzent4 6 2" xfId="297" xr:uid="{00000000-0005-0000-0000-000044000000}"/>
    <cellStyle name="20 % - Akzent4 6 3" xfId="256" xr:uid="{00000000-0005-0000-0000-000045000000}"/>
    <cellStyle name="20 % - Akzent4 7" xfId="54" xr:uid="{00000000-0005-0000-0000-000046000000}"/>
    <cellStyle name="20 % - Akzent4 8" xfId="55" xr:uid="{00000000-0005-0000-0000-000047000000}"/>
    <cellStyle name="20 % - Akzent5 2" xfId="56" xr:uid="{00000000-0005-0000-0000-000048000000}"/>
    <cellStyle name="20 % - Akzent5 2 2" xfId="57" xr:uid="{00000000-0005-0000-0000-000049000000}"/>
    <cellStyle name="20 % - Akzent5 2 2 2" xfId="58" xr:uid="{00000000-0005-0000-0000-00004A000000}"/>
    <cellStyle name="20 % - Akzent5 2 3" xfId="59" xr:uid="{00000000-0005-0000-0000-00004B000000}"/>
    <cellStyle name="20 % - Akzent5 3" xfId="60" xr:uid="{00000000-0005-0000-0000-00004C000000}"/>
    <cellStyle name="20 % - Akzent5 3 2" xfId="61" xr:uid="{00000000-0005-0000-0000-00004D000000}"/>
    <cellStyle name="20 % - Akzent5 4" xfId="62" xr:uid="{00000000-0005-0000-0000-00004E000000}"/>
    <cellStyle name="20 % - Akzent5 4 2" xfId="63" xr:uid="{00000000-0005-0000-0000-00004F000000}"/>
    <cellStyle name="20 % - Akzent5 4 3" xfId="298" xr:uid="{00000000-0005-0000-0000-000050000000}"/>
    <cellStyle name="20 % - Akzent5 4 4" xfId="257" xr:uid="{00000000-0005-0000-0000-000051000000}"/>
    <cellStyle name="20 % - Akzent5 5" xfId="64" xr:uid="{00000000-0005-0000-0000-000052000000}"/>
    <cellStyle name="20 % - Akzent5 5 2" xfId="299" xr:uid="{00000000-0005-0000-0000-000053000000}"/>
    <cellStyle name="20 % - Akzent5 5 3" xfId="258" xr:uid="{00000000-0005-0000-0000-000054000000}"/>
    <cellStyle name="20 % - Akzent5 6" xfId="65" xr:uid="{00000000-0005-0000-0000-000055000000}"/>
    <cellStyle name="20 % - Akzent5 6 2" xfId="300" xr:uid="{00000000-0005-0000-0000-000056000000}"/>
    <cellStyle name="20 % - Akzent5 6 3" xfId="259" xr:uid="{00000000-0005-0000-0000-000057000000}"/>
    <cellStyle name="20 % - Akzent5 7" xfId="66" xr:uid="{00000000-0005-0000-0000-000058000000}"/>
    <cellStyle name="20 % - Akzent5 8" xfId="67" xr:uid="{00000000-0005-0000-0000-000059000000}"/>
    <cellStyle name="20 % - Akzent6 2" xfId="68" xr:uid="{00000000-0005-0000-0000-00005A000000}"/>
    <cellStyle name="20 % - Akzent6 2 2" xfId="69" xr:uid="{00000000-0005-0000-0000-00005B000000}"/>
    <cellStyle name="20 % - Akzent6 2 2 2" xfId="70" xr:uid="{00000000-0005-0000-0000-00005C000000}"/>
    <cellStyle name="20 % - Akzent6 2 3" xfId="71" xr:uid="{00000000-0005-0000-0000-00005D000000}"/>
    <cellStyle name="20 % - Akzent6 3" xfId="72" xr:uid="{00000000-0005-0000-0000-00005E000000}"/>
    <cellStyle name="20 % - Akzent6 3 2" xfId="73" xr:uid="{00000000-0005-0000-0000-00005F000000}"/>
    <cellStyle name="20 % - Akzent6 4" xfId="74" xr:uid="{00000000-0005-0000-0000-000060000000}"/>
    <cellStyle name="20 % - Akzent6 4 2" xfId="75" xr:uid="{00000000-0005-0000-0000-000061000000}"/>
    <cellStyle name="20 % - Akzent6 4 3" xfId="301" xr:uid="{00000000-0005-0000-0000-000062000000}"/>
    <cellStyle name="20 % - Akzent6 4 4" xfId="260" xr:uid="{00000000-0005-0000-0000-000063000000}"/>
    <cellStyle name="20 % - Akzent6 5" xfId="76" xr:uid="{00000000-0005-0000-0000-000064000000}"/>
    <cellStyle name="20 % - Akzent6 5 2" xfId="302" xr:uid="{00000000-0005-0000-0000-000065000000}"/>
    <cellStyle name="20 % - Akzent6 5 3" xfId="261" xr:uid="{00000000-0005-0000-0000-000066000000}"/>
    <cellStyle name="20 % - Akzent6 6" xfId="77" xr:uid="{00000000-0005-0000-0000-000067000000}"/>
    <cellStyle name="20 % - Akzent6 6 2" xfId="303" xr:uid="{00000000-0005-0000-0000-000068000000}"/>
    <cellStyle name="20 % - Akzent6 6 3" xfId="262" xr:uid="{00000000-0005-0000-0000-000069000000}"/>
    <cellStyle name="20 % - Akzent6 7" xfId="78" xr:uid="{00000000-0005-0000-0000-00006A000000}"/>
    <cellStyle name="20 % - Akzent6 8" xfId="79" xr:uid="{00000000-0005-0000-0000-00006B000000}"/>
    <cellStyle name="40 % - Akzent1 2" xfId="80" xr:uid="{00000000-0005-0000-0000-00006C000000}"/>
    <cellStyle name="40 % - Akzent1 2 2" xfId="81" xr:uid="{00000000-0005-0000-0000-00006D000000}"/>
    <cellStyle name="40 % - Akzent1 2 2 2" xfId="82" xr:uid="{00000000-0005-0000-0000-00006E000000}"/>
    <cellStyle name="40 % - Akzent1 2 3" xfId="83" xr:uid="{00000000-0005-0000-0000-00006F000000}"/>
    <cellStyle name="40 % - Akzent1 3" xfId="84" xr:uid="{00000000-0005-0000-0000-000070000000}"/>
    <cellStyle name="40 % - Akzent1 3 2" xfId="85" xr:uid="{00000000-0005-0000-0000-000071000000}"/>
    <cellStyle name="40 % - Akzent1 4" xfId="86" xr:uid="{00000000-0005-0000-0000-000072000000}"/>
    <cellStyle name="40 % - Akzent1 4 2" xfId="87" xr:uid="{00000000-0005-0000-0000-000073000000}"/>
    <cellStyle name="40 % - Akzent1 4 3" xfId="304" xr:uid="{00000000-0005-0000-0000-000074000000}"/>
    <cellStyle name="40 % - Akzent1 4 4" xfId="263" xr:uid="{00000000-0005-0000-0000-000075000000}"/>
    <cellStyle name="40 % - Akzent1 5" xfId="88" xr:uid="{00000000-0005-0000-0000-000076000000}"/>
    <cellStyle name="40 % - Akzent1 5 2" xfId="305" xr:uid="{00000000-0005-0000-0000-000077000000}"/>
    <cellStyle name="40 % - Akzent1 5 3" xfId="264" xr:uid="{00000000-0005-0000-0000-000078000000}"/>
    <cellStyle name="40 % - Akzent1 6" xfId="89" xr:uid="{00000000-0005-0000-0000-000079000000}"/>
    <cellStyle name="40 % - Akzent1 6 2" xfId="306" xr:uid="{00000000-0005-0000-0000-00007A000000}"/>
    <cellStyle name="40 % - Akzent1 6 3" xfId="265" xr:uid="{00000000-0005-0000-0000-00007B000000}"/>
    <cellStyle name="40 % - Akzent1 7" xfId="90" xr:uid="{00000000-0005-0000-0000-00007C000000}"/>
    <cellStyle name="40 % - Akzent1 8" xfId="91" xr:uid="{00000000-0005-0000-0000-00007D000000}"/>
    <cellStyle name="40 % - Akzent2 2" xfId="92" xr:uid="{00000000-0005-0000-0000-00007E000000}"/>
    <cellStyle name="40 % - Akzent2 2 2" xfId="93" xr:uid="{00000000-0005-0000-0000-00007F000000}"/>
    <cellStyle name="40 % - Akzent2 2 2 2" xfId="94" xr:uid="{00000000-0005-0000-0000-000080000000}"/>
    <cellStyle name="40 % - Akzent2 2 3" xfId="95" xr:uid="{00000000-0005-0000-0000-000081000000}"/>
    <cellStyle name="40 % - Akzent2 3" xfId="96" xr:uid="{00000000-0005-0000-0000-000082000000}"/>
    <cellStyle name="40 % - Akzent2 3 2" xfId="97" xr:uid="{00000000-0005-0000-0000-000083000000}"/>
    <cellStyle name="40 % - Akzent2 4" xfId="98" xr:uid="{00000000-0005-0000-0000-000084000000}"/>
    <cellStyle name="40 % - Akzent2 4 2" xfId="99" xr:uid="{00000000-0005-0000-0000-000085000000}"/>
    <cellStyle name="40 % - Akzent2 4 3" xfId="307" xr:uid="{00000000-0005-0000-0000-000086000000}"/>
    <cellStyle name="40 % - Akzent2 4 4" xfId="266" xr:uid="{00000000-0005-0000-0000-000087000000}"/>
    <cellStyle name="40 % - Akzent2 5" xfId="100" xr:uid="{00000000-0005-0000-0000-000088000000}"/>
    <cellStyle name="40 % - Akzent2 5 2" xfId="308" xr:uid="{00000000-0005-0000-0000-000089000000}"/>
    <cellStyle name="40 % - Akzent2 5 3" xfId="267" xr:uid="{00000000-0005-0000-0000-00008A000000}"/>
    <cellStyle name="40 % - Akzent2 6" xfId="101" xr:uid="{00000000-0005-0000-0000-00008B000000}"/>
    <cellStyle name="40 % - Akzent2 6 2" xfId="309" xr:uid="{00000000-0005-0000-0000-00008C000000}"/>
    <cellStyle name="40 % - Akzent2 6 3" xfId="268" xr:uid="{00000000-0005-0000-0000-00008D000000}"/>
    <cellStyle name="40 % - Akzent2 7" xfId="102" xr:uid="{00000000-0005-0000-0000-00008E000000}"/>
    <cellStyle name="40 % - Akzent2 8" xfId="103" xr:uid="{00000000-0005-0000-0000-00008F000000}"/>
    <cellStyle name="40 % - Akzent3 2" xfId="104" xr:uid="{00000000-0005-0000-0000-000090000000}"/>
    <cellStyle name="40 % - Akzent3 2 2" xfId="105" xr:uid="{00000000-0005-0000-0000-000091000000}"/>
    <cellStyle name="40 % - Akzent3 2 2 2" xfId="106" xr:uid="{00000000-0005-0000-0000-000092000000}"/>
    <cellStyle name="40 % - Akzent3 2 3" xfId="107" xr:uid="{00000000-0005-0000-0000-000093000000}"/>
    <cellStyle name="40 % - Akzent3 3" xfId="108" xr:uid="{00000000-0005-0000-0000-000094000000}"/>
    <cellStyle name="40 % - Akzent3 3 2" xfId="109" xr:uid="{00000000-0005-0000-0000-000095000000}"/>
    <cellStyle name="40 % - Akzent3 4" xfId="110" xr:uid="{00000000-0005-0000-0000-000096000000}"/>
    <cellStyle name="40 % - Akzent3 4 2" xfId="111" xr:uid="{00000000-0005-0000-0000-000097000000}"/>
    <cellStyle name="40 % - Akzent3 4 3" xfId="310" xr:uid="{00000000-0005-0000-0000-000098000000}"/>
    <cellStyle name="40 % - Akzent3 4 4" xfId="269" xr:uid="{00000000-0005-0000-0000-000099000000}"/>
    <cellStyle name="40 % - Akzent3 5" xfId="112" xr:uid="{00000000-0005-0000-0000-00009A000000}"/>
    <cellStyle name="40 % - Akzent3 5 2" xfId="311" xr:uid="{00000000-0005-0000-0000-00009B000000}"/>
    <cellStyle name="40 % - Akzent3 5 3" xfId="270" xr:uid="{00000000-0005-0000-0000-00009C000000}"/>
    <cellStyle name="40 % - Akzent3 6" xfId="113" xr:uid="{00000000-0005-0000-0000-00009D000000}"/>
    <cellStyle name="40 % - Akzent3 6 2" xfId="312" xr:uid="{00000000-0005-0000-0000-00009E000000}"/>
    <cellStyle name="40 % - Akzent3 6 3" xfId="271" xr:uid="{00000000-0005-0000-0000-00009F000000}"/>
    <cellStyle name="40 % - Akzent3 7" xfId="114" xr:uid="{00000000-0005-0000-0000-0000A0000000}"/>
    <cellStyle name="40 % - Akzent3 8" xfId="115" xr:uid="{00000000-0005-0000-0000-0000A1000000}"/>
    <cellStyle name="40 % - Akzent4 2" xfId="116" xr:uid="{00000000-0005-0000-0000-0000A2000000}"/>
    <cellStyle name="40 % - Akzent4 2 2" xfId="117" xr:uid="{00000000-0005-0000-0000-0000A3000000}"/>
    <cellStyle name="40 % - Akzent4 2 2 2" xfId="118" xr:uid="{00000000-0005-0000-0000-0000A4000000}"/>
    <cellStyle name="40 % - Akzent4 2 3" xfId="119" xr:uid="{00000000-0005-0000-0000-0000A5000000}"/>
    <cellStyle name="40 % - Akzent4 3" xfId="120" xr:uid="{00000000-0005-0000-0000-0000A6000000}"/>
    <cellStyle name="40 % - Akzent4 3 2" xfId="121" xr:uid="{00000000-0005-0000-0000-0000A7000000}"/>
    <cellStyle name="40 % - Akzent4 4" xfId="122" xr:uid="{00000000-0005-0000-0000-0000A8000000}"/>
    <cellStyle name="40 % - Akzent4 4 2" xfId="123" xr:uid="{00000000-0005-0000-0000-0000A9000000}"/>
    <cellStyle name="40 % - Akzent4 4 3" xfId="313" xr:uid="{00000000-0005-0000-0000-0000AA000000}"/>
    <cellStyle name="40 % - Akzent4 4 4" xfId="272" xr:uid="{00000000-0005-0000-0000-0000AB000000}"/>
    <cellStyle name="40 % - Akzent4 5" xfId="124" xr:uid="{00000000-0005-0000-0000-0000AC000000}"/>
    <cellStyle name="40 % - Akzent4 5 2" xfId="314" xr:uid="{00000000-0005-0000-0000-0000AD000000}"/>
    <cellStyle name="40 % - Akzent4 5 3" xfId="273" xr:uid="{00000000-0005-0000-0000-0000AE000000}"/>
    <cellStyle name="40 % - Akzent4 6" xfId="125" xr:uid="{00000000-0005-0000-0000-0000AF000000}"/>
    <cellStyle name="40 % - Akzent4 6 2" xfId="315" xr:uid="{00000000-0005-0000-0000-0000B0000000}"/>
    <cellStyle name="40 % - Akzent4 6 3" xfId="274" xr:uid="{00000000-0005-0000-0000-0000B1000000}"/>
    <cellStyle name="40 % - Akzent4 7" xfId="126" xr:uid="{00000000-0005-0000-0000-0000B2000000}"/>
    <cellStyle name="40 % - Akzent4 8" xfId="127" xr:uid="{00000000-0005-0000-0000-0000B3000000}"/>
    <cellStyle name="40 % - Akzent5 2" xfId="128" xr:uid="{00000000-0005-0000-0000-0000B4000000}"/>
    <cellStyle name="40 % - Akzent5 2 2" xfId="129" xr:uid="{00000000-0005-0000-0000-0000B5000000}"/>
    <cellStyle name="40 % - Akzent5 2 2 2" xfId="130" xr:uid="{00000000-0005-0000-0000-0000B6000000}"/>
    <cellStyle name="40 % - Akzent5 2 3" xfId="131" xr:uid="{00000000-0005-0000-0000-0000B7000000}"/>
    <cellStyle name="40 % - Akzent5 3" xfId="132" xr:uid="{00000000-0005-0000-0000-0000B8000000}"/>
    <cellStyle name="40 % - Akzent5 3 2" xfId="133" xr:uid="{00000000-0005-0000-0000-0000B9000000}"/>
    <cellStyle name="40 % - Akzent5 4" xfId="134" xr:uid="{00000000-0005-0000-0000-0000BA000000}"/>
    <cellStyle name="40 % - Akzent5 4 2" xfId="135" xr:uid="{00000000-0005-0000-0000-0000BB000000}"/>
    <cellStyle name="40 % - Akzent5 4 3" xfId="316" xr:uid="{00000000-0005-0000-0000-0000BC000000}"/>
    <cellStyle name="40 % - Akzent5 4 4" xfId="275" xr:uid="{00000000-0005-0000-0000-0000BD000000}"/>
    <cellStyle name="40 % - Akzent5 5" xfId="136" xr:uid="{00000000-0005-0000-0000-0000BE000000}"/>
    <cellStyle name="40 % - Akzent5 5 2" xfId="317" xr:uid="{00000000-0005-0000-0000-0000BF000000}"/>
    <cellStyle name="40 % - Akzent5 5 3" xfId="276" xr:uid="{00000000-0005-0000-0000-0000C0000000}"/>
    <cellStyle name="40 % - Akzent5 6" xfId="137" xr:uid="{00000000-0005-0000-0000-0000C1000000}"/>
    <cellStyle name="40 % - Akzent5 6 2" xfId="318" xr:uid="{00000000-0005-0000-0000-0000C2000000}"/>
    <cellStyle name="40 % - Akzent5 6 3" xfId="277" xr:uid="{00000000-0005-0000-0000-0000C3000000}"/>
    <cellStyle name="40 % - Akzent5 7" xfId="138" xr:uid="{00000000-0005-0000-0000-0000C4000000}"/>
    <cellStyle name="40 % - Akzent5 8" xfId="139" xr:uid="{00000000-0005-0000-0000-0000C5000000}"/>
    <cellStyle name="40 % - Akzent6 2" xfId="140" xr:uid="{00000000-0005-0000-0000-0000C6000000}"/>
    <cellStyle name="40 % - Akzent6 2 2" xfId="141" xr:uid="{00000000-0005-0000-0000-0000C7000000}"/>
    <cellStyle name="40 % - Akzent6 2 2 2" xfId="142" xr:uid="{00000000-0005-0000-0000-0000C8000000}"/>
    <cellStyle name="40 % - Akzent6 2 3" xfId="143" xr:uid="{00000000-0005-0000-0000-0000C9000000}"/>
    <cellStyle name="40 % - Akzent6 3" xfId="144" xr:uid="{00000000-0005-0000-0000-0000CA000000}"/>
    <cellStyle name="40 % - Akzent6 3 2" xfId="145" xr:uid="{00000000-0005-0000-0000-0000CB000000}"/>
    <cellStyle name="40 % - Akzent6 4" xfId="146" xr:uid="{00000000-0005-0000-0000-0000CC000000}"/>
    <cellStyle name="40 % - Akzent6 4 2" xfId="147" xr:uid="{00000000-0005-0000-0000-0000CD000000}"/>
    <cellStyle name="40 % - Akzent6 4 3" xfId="319" xr:uid="{00000000-0005-0000-0000-0000CE000000}"/>
    <cellStyle name="40 % - Akzent6 4 4" xfId="278" xr:uid="{00000000-0005-0000-0000-0000CF000000}"/>
    <cellStyle name="40 % - Akzent6 5" xfId="148" xr:uid="{00000000-0005-0000-0000-0000D0000000}"/>
    <cellStyle name="40 % - Akzent6 5 2" xfId="320" xr:uid="{00000000-0005-0000-0000-0000D1000000}"/>
    <cellStyle name="40 % - Akzent6 5 3" xfId="279" xr:uid="{00000000-0005-0000-0000-0000D2000000}"/>
    <cellStyle name="40 % - Akzent6 6" xfId="149" xr:uid="{00000000-0005-0000-0000-0000D3000000}"/>
    <cellStyle name="40 % - Akzent6 6 2" xfId="321" xr:uid="{00000000-0005-0000-0000-0000D4000000}"/>
    <cellStyle name="40 % - Akzent6 6 3" xfId="280" xr:uid="{00000000-0005-0000-0000-0000D5000000}"/>
    <cellStyle name="40 % - Akzent6 7" xfId="150" xr:uid="{00000000-0005-0000-0000-0000D6000000}"/>
    <cellStyle name="40 % - Akzent6 8" xfId="151" xr:uid="{00000000-0005-0000-0000-0000D7000000}"/>
    <cellStyle name="60 % - Akzent1 2" xfId="152" xr:uid="{00000000-0005-0000-0000-0000D8000000}"/>
    <cellStyle name="60 % - Akzent1 3" xfId="153" xr:uid="{00000000-0005-0000-0000-0000D9000000}"/>
    <cellStyle name="60 % - Akzent2 2" xfId="154" xr:uid="{00000000-0005-0000-0000-0000DA000000}"/>
    <cellStyle name="60 % - Akzent2 3" xfId="155" xr:uid="{00000000-0005-0000-0000-0000DB000000}"/>
    <cellStyle name="60 % - Akzent3 2" xfId="156" xr:uid="{00000000-0005-0000-0000-0000DC000000}"/>
    <cellStyle name="60 % - Akzent3 3" xfId="157" xr:uid="{00000000-0005-0000-0000-0000DD000000}"/>
    <cellStyle name="60 % - Akzent4 2" xfId="158" xr:uid="{00000000-0005-0000-0000-0000DE000000}"/>
    <cellStyle name="60 % - Akzent4 3" xfId="159" xr:uid="{00000000-0005-0000-0000-0000DF000000}"/>
    <cellStyle name="60 % - Akzent5 2" xfId="160" xr:uid="{00000000-0005-0000-0000-0000E0000000}"/>
    <cellStyle name="60 % - Akzent5 3" xfId="161" xr:uid="{00000000-0005-0000-0000-0000E1000000}"/>
    <cellStyle name="60 % - Akzent6 2" xfId="162" xr:uid="{00000000-0005-0000-0000-0000E2000000}"/>
    <cellStyle name="60 % - Akzent6 3" xfId="163" xr:uid="{00000000-0005-0000-0000-0000E3000000}"/>
    <cellStyle name="Akzent1 2" xfId="164" xr:uid="{00000000-0005-0000-0000-0000E4000000}"/>
    <cellStyle name="Akzent1 3" xfId="165" xr:uid="{00000000-0005-0000-0000-0000E5000000}"/>
    <cellStyle name="Akzent2 2" xfId="166" xr:uid="{00000000-0005-0000-0000-0000E6000000}"/>
    <cellStyle name="Akzent2 3" xfId="167" xr:uid="{00000000-0005-0000-0000-0000E7000000}"/>
    <cellStyle name="Akzent3 2" xfId="168" xr:uid="{00000000-0005-0000-0000-0000E8000000}"/>
    <cellStyle name="Akzent3 3" xfId="169" xr:uid="{00000000-0005-0000-0000-0000E9000000}"/>
    <cellStyle name="Akzent4 2" xfId="170" xr:uid="{00000000-0005-0000-0000-0000EA000000}"/>
    <cellStyle name="Akzent4 3" xfId="171" xr:uid="{00000000-0005-0000-0000-0000EB000000}"/>
    <cellStyle name="Akzent5 2" xfId="172" xr:uid="{00000000-0005-0000-0000-0000EC000000}"/>
    <cellStyle name="Akzent5 3" xfId="173" xr:uid="{00000000-0005-0000-0000-0000ED000000}"/>
    <cellStyle name="Akzent6 2" xfId="174" xr:uid="{00000000-0005-0000-0000-0000EE000000}"/>
    <cellStyle name="Akzent6 3" xfId="175" xr:uid="{00000000-0005-0000-0000-0000EF000000}"/>
    <cellStyle name="Ausgabe 2" xfId="176" xr:uid="{00000000-0005-0000-0000-0000F0000000}"/>
    <cellStyle name="Ausgabe 3" xfId="177" xr:uid="{00000000-0005-0000-0000-0000F1000000}"/>
    <cellStyle name="Berechnung 2" xfId="178" xr:uid="{00000000-0005-0000-0000-0000F2000000}"/>
    <cellStyle name="Berechnung 3" xfId="179" xr:uid="{00000000-0005-0000-0000-0000F3000000}"/>
    <cellStyle name="Eingabe 2" xfId="180" xr:uid="{00000000-0005-0000-0000-0000F4000000}"/>
    <cellStyle name="Eingabe 3" xfId="181" xr:uid="{00000000-0005-0000-0000-0000F5000000}"/>
    <cellStyle name="Ergebnis 2" xfId="182" xr:uid="{00000000-0005-0000-0000-0000F6000000}"/>
    <cellStyle name="Ergebnis 3" xfId="183" xr:uid="{00000000-0005-0000-0000-0000F7000000}"/>
    <cellStyle name="Erklärender Text 2" xfId="184" xr:uid="{00000000-0005-0000-0000-0000F8000000}"/>
    <cellStyle name="Erklärender Text 3" xfId="185" xr:uid="{00000000-0005-0000-0000-0000F9000000}"/>
    <cellStyle name="Gut 2" xfId="186" xr:uid="{00000000-0005-0000-0000-0000FA000000}"/>
    <cellStyle name="Gut 3" xfId="187" xr:uid="{00000000-0005-0000-0000-0000FB000000}"/>
    <cellStyle name="Komma 2" xfId="188" xr:uid="{00000000-0005-0000-0000-0000FD000000}"/>
    <cellStyle name="Komma 2 2" xfId="189" xr:uid="{00000000-0005-0000-0000-0000FE000000}"/>
    <cellStyle name="Komma 2 2 2" xfId="282" xr:uid="{00000000-0005-0000-0000-0000FF000000}"/>
    <cellStyle name="Komma 2 3" xfId="281" xr:uid="{00000000-0005-0000-0000-000000010000}"/>
    <cellStyle name="Komma 3" xfId="190" xr:uid="{00000000-0005-0000-0000-000001010000}"/>
    <cellStyle name="Komma 3 2" xfId="191" xr:uid="{00000000-0005-0000-0000-000002010000}"/>
    <cellStyle name="Komma 3 2 2" xfId="283" xr:uid="{00000000-0005-0000-0000-000003010000}"/>
    <cellStyle name="Link" xfId="244" builtinId="8" customBuiltin="1"/>
    <cellStyle name="Neutral 2" xfId="192" xr:uid="{00000000-0005-0000-0000-000004010000}"/>
    <cellStyle name="Neutral 3" xfId="193" xr:uid="{00000000-0005-0000-0000-000005010000}"/>
    <cellStyle name="Notiz 2" xfId="194" xr:uid="{00000000-0005-0000-0000-000006010000}"/>
    <cellStyle name="Notiz 2 2" xfId="195" xr:uid="{00000000-0005-0000-0000-000007010000}"/>
    <cellStyle name="Notiz 2 3" xfId="196" xr:uid="{00000000-0005-0000-0000-000008010000}"/>
    <cellStyle name="Notiz 2 4" xfId="197" xr:uid="{00000000-0005-0000-0000-000009010000}"/>
    <cellStyle name="Notiz 2 5" xfId="322" xr:uid="{00000000-0005-0000-0000-00000A010000}"/>
    <cellStyle name="Notiz 2 6" xfId="284" xr:uid="{00000000-0005-0000-0000-00000B010000}"/>
    <cellStyle name="Notiz 3" xfId="198" xr:uid="{00000000-0005-0000-0000-00000C010000}"/>
    <cellStyle name="Notiz 3 2" xfId="199" xr:uid="{00000000-0005-0000-0000-00000D010000}"/>
    <cellStyle name="Notiz 3 2 2" xfId="200" xr:uid="{00000000-0005-0000-0000-00000E010000}"/>
    <cellStyle name="Notiz 3 2 3" xfId="201" xr:uid="{00000000-0005-0000-0000-00000F010000}"/>
    <cellStyle name="Notiz 3 3" xfId="202" xr:uid="{00000000-0005-0000-0000-000010010000}"/>
    <cellStyle name="Notiz 3 4" xfId="203" xr:uid="{00000000-0005-0000-0000-000011010000}"/>
    <cellStyle name="Notiz 4" xfId="204" xr:uid="{00000000-0005-0000-0000-000012010000}"/>
    <cellStyle name="Notiz 4 2" xfId="205" xr:uid="{00000000-0005-0000-0000-000013010000}"/>
    <cellStyle name="Notiz 4 3" xfId="206" xr:uid="{00000000-0005-0000-0000-000014010000}"/>
    <cellStyle name="Notiz 5" xfId="207" xr:uid="{00000000-0005-0000-0000-000015010000}"/>
    <cellStyle name="Notiz 6" xfId="208" xr:uid="{00000000-0005-0000-0000-000016010000}"/>
    <cellStyle name="Notiz 7" xfId="209" xr:uid="{00000000-0005-0000-0000-000017010000}"/>
    <cellStyle name="Schlecht 2" xfId="210" xr:uid="{00000000-0005-0000-0000-000018010000}"/>
    <cellStyle name="Schlecht 3" xfId="211" xr:uid="{00000000-0005-0000-0000-000019010000}"/>
    <cellStyle name="Standard" xfId="0" builtinId="0"/>
    <cellStyle name="Standard 2" xfId="212" xr:uid="{00000000-0005-0000-0000-00001B010000}"/>
    <cellStyle name="Standard 2 2" xfId="240" xr:uid="{00000000-0005-0000-0000-00001C010000}"/>
    <cellStyle name="Standard 3" xfId="213" xr:uid="{00000000-0005-0000-0000-00001D010000}"/>
    <cellStyle name="Standard 3 2" xfId="241" xr:uid="{00000000-0005-0000-0000-00001E010000}"/>
    <cellStyle name="Standard 4" xfId="214" xr:uid="{00000000-0005-0000-0000-00001F010000}"/>
    <cellStyle name="Standard 4 2" xfId="215" xr:uid="{00000000-0005-0000-0000-000020010000}"/>
    <cellStyle name="Standard 4 3" xfId="216" xr:uid="{00000000-0005-0000-0000-000021010000}"/>
    <cellStyle name="Standard 4 4" xfId="217" xr:uid="{00000000-0005-0000-0000-000022010000}"/>
    <cellStyle name="Standard 5" xfId="218" xr:uid="{00000000-0005-0000-0000-000023010000}"/>
    <cellStyle name="Standard 6" xfId="219" xr:uid="{00000000-0005-0000-0000-000024010000}"/>
    <cellStyle name="Standard 6 2" xfId="323" xr:uid="{00000000-0005-0000-0000-000025010000}"/>
    <cellStyle name="Standard 6 3" xfId="285" xr:uid="{00000000-0005-0000-0000-000026010000}"/>
    <cellStyle name="Standard 7" xfId="220" xr:uid="{00000000-0005-0000-0000-000027010000}"/>
    <cellStyle name="Standard 8" xfId="221" xr:uid="{00000000-0005-0000-0000-000028010000}"/>
    <cellStyle name="Standard 9" xfId="222" xr:uid="{00000000-0005-0000-0000-000029010000}"/>
    <cellStyle name="Standard_AUSFUHR" xfId="238" xr:uid="{00000000-0005-0000-0000-00002A010000}"/>
    <cellStyle name="Standard_BAUGENEH" xfId="4" xr:uid="{00000000-0005-0000-0000-00002B010000}"/>
    <cellStyle name="Standard_BAUGEWER" xfId="5" xr:uid="{00000000-0005-0000-0000-00002C010000}"/>
    <cellStyle name="Standard_BEVOELK" xfId="1" xr:uid="{00000000-0005-0000-0000-00002D010000}"/>
    <cellStyle name="Standard_EINZGAST" xfId="237" xr:uid="{00000000-0005-0000-0000-00002E010000}"/>
    <cellStyle name="Standard_FREMDENV" xfId="242" xr:uid="{00000000-0005-0000-0000-00002F010000}"/>
    <cellStyle name="Standard_GELDKRED" xfId="6" xr:uid="{00000000-0005-0000-0000-000030010000}"/>
    <cellStyle name="Standard_PREISE" xfId="243" xr:uid="{00000000-0005-0000-0000-000031010000}"/>
    <cellStyle name="Standard_STRASENV" xfId="3" xr:uid="{00000000-0005-0000-0000-000032010000}"/>
    <cellStyle name="Standard_Tabelle1" xfId="239" xr:uid="{00000000-0005-0000-0000-000033010000}"/>
    <cellStyle name="Standard_VERARGEW" xfId="2" xr:uid="{00000000-0005-0000-0000-000034010000}"/>
    <cellStyle name="Standard_VERARGEW_Ergänzungstabellen_Leer_2012_06_20" xfId="7" xr:uid="{00000000-0005-0000-0000-000035010000}"/>
    <cellStyle name="Überschrift 1 2" xfId="223" xr:uid="{00000000-0005-0000-0000-000036010000}"/>
    <cellStyle name="Überschrift 1 3" xfId="224" xr:uid="{00000000-0005-0000-0000-000037010000}"/>
    <cellStyle name="Überschrift 2 2" xfId="225" xr:uid="{00000000-0005-0000-0000-000038010000}"/>
    <cellStyle name="Überschrift 2 3" xfId="226" xr:uid="{00000000-0005-0000-0000-000039010000}"/>
    <cellStyle name="Überschrift 3 2" xfId="227" xr:uid="{00000000-0005-0000-0000-00003A010000}"/>
    <cellStyle name="Überschrift 3 3" xfId="228" xr:uid="{00000000-0005-0000-0000-00003B010000}"/>
    <cellStyle name="Überschrift 4 2" xfId="229" xr:uid="{00000000-0005-0000-0000-00003C010000}"/>
    <cellStyle name="Überschrift 4 3" xfId="230" xr:uid="{00000000-0005-0000-0000-00003D010000}"/>
    <cellStyle name="Verknüpfte Zelle 2" xfId="231" xr:uid="{00000000-0005-0000-0000-00003E010000}"/>
    <cellStyle name="Verknüpfte Zelle 3" xfId="232" xr:uid="{00000000-0005-0000-0000-00003F010000}"/>
    <cellStyle name="Warnender Text 2" xfId="233" xr:uid="{00000000-0005-0000-0000-000040010000}"/>
    <cellStyle name="Warnender Text 3" xfId="234" xr:uid="{00000000-0005-0000-0000-000041010000}"/>
    <cellStyle name="Zelle überprüfen 2" xfId="235" xr:uid="{00000000-0005-0000-0000-000042010000}"/>
    <cellStyle name="Zelle überprüfen 3" xfId="236" xr:uid="{00000000-0005-0000-0000-00004301000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38100</xdr:rowOff>
    </xdr:from>
    <xdr:to>
      <xdr:col>0</xdr:col>
      <xdr:colOff>4848226</xdr:colOff>
      <xdr:row>38</xdr:row>
      <xdr:rowOff>66676</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0" y="5867400"/>
          <a:ext cx="4848226" cy="1430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i="0" u="none" strike="noStrike" baseline="0">
              <a:solidFill>
                <a:schemeClr val="dk1"/>
              </a:solidFill>
              <a:latin typeface="Calibri" panose="020F0502020204030204" pitchFamily="34" charset="0"/>
              <a:ea typeface="+mn-ea"/>
              <a:cs typeface="Calibri" panose="020F0502020204030204" pitchFamily="34" charset="0"/>
            </a:rPr>
            <a:t>Herausgeber </a:t>
          </a:r>
          <a:r>
            <a:rPr lang="de-DE" sz="1000" b="0" i="0" u="none" strike="noStrike" baseline="0">
              <a:solidFill>
                <a:schemeClr val="dk1"/>
              </a:solidFill>
              <a:latin typeface="Calibri" panose="020F0502020204030204" pitchFamily="34" charset="0"/>
              <a:ea typeface="+mn-ea"/>
              <a:cs typeface="Calibri" panose="020F0502020204030204" pitchFamily="34" charset="0"/>
            </a:rPr>
            <a:t>Statistisches Landesamt Bremen</a:t>
          </a:r>
        </a:p>
        <a:p>
          <a:r>
            <a:rPr lang="de-DE" sz="1000" b="1" i="0" u="none" strike="noStrike" baseline="0">
              <a:solidFill>
                <a:schemeClr val="dk1"/>
              </a:solidFill>
              <a:latin typeface="Calibri" panose="020F0502020204030204" pitchFamily="34" charset="0"/>
              <a:ea typeface="+mn-ea"/>
              <a:cs typeface="Calibri" panose="020F0502020204030204" pitchFamily="34" charset="0"/>
            </a:rPr>
            <a:t>Redaktion </a:t>
          </a:r>
          <a:r>
            <a:rPr lang="de-DE" sz="1000" b="0" i="0" u="none" strike="noStrike" baseline="0">
              <a:solidFill>
                <a:schemeClr val="dk1"/>
              </a:solidFill>
              <a:latin typeface="Calibri" panose="020F0502020204030204" pitchFamily="34" charset="0"/>
              <a:ea typeface="+mn-ea"/>
              <a:cs typeface="Calibri" panose="020F0502020204030204" pitchFamily="34" charset="0"/>
            </a:rPr>
            <a:t>Referat 12 Medienarbeit</a:t>
          </a:r>
        </a:p>
        <a:p>
          <a:r>
            <a:rPr lang="de-DE" sz="1000" b="1" i="0" u="none" strike="noStrike" baseline="0">
              <a:solidFill>
                <a:schemeClr val="dk1"/>
              </a:solidFill>
              <a:latin typeface="Calibri" panose="020F0502020204030204" pitchFamily="34" charset="0"/>
              <a:ea typeface="+mn-ea"/>
              <a:cs typeface="Calibri" panose="020F0502020204030204" pitchFamily="34" charset="0"/>
            </a:rPr>
            <a:t>Bezug </a:t>
          </a:r>
          <a:r>
            <a:rPr lang="de-DE" sz="1000" b="0" i="0" u="none" strike="noStrike" baseline="0">
              <a:solidFill>
                <a:schemeClr val="dk1"/>
              </a:solidFill>
              <a:latin typeface="Calibri" panose="020F0502020204030204" pitchFamily="34" charset="0"/>
              <a:ea typeface="+mn-ea"/>
              <a:cs typeface="Calibri" panose="020F0502020204030204" pitchFamily="34" charset="0"/>
            </a:rPr>
            <a:t>Kostenfreier Download der XLSX-Datei unter:</a:t>
          </a:r>
        </a:p>
        <a:p>
          <a:r>
            <a:rPr lang="de-DE" sz="1000" b="0" i="0" u="none" strike="noStrike" baseline="0">
              <a:solidFill>
                <a:schemeClr val="dk1"/>
              </a:solidFill>
              <a:latin typeface="Calibri" panose="020F0502020204030204" pitchFamily="34" charset="0"/>
              <a:ea typeface="+mn-ea"/>
              <a:cs typeface="Calibri" panose="020F0502020204030204" pitchFamily="34" charset="0"/>
            </a:rPr>
            <a:t>www.statistik.bremen.de/zahlenspiegel </a:t>
          </a:r>
        </a:p>
        <a:p>
          <a:r>
            <a:rPr lang="de-DE" sz="1000" b="0" i="0" u="none" strike="noStrike" baseline="0">
              <a:solidFill>
                <a:schemeClr val="dk1"/>
              </a:solidFill>
              <a:latin typeface="Calibri" panose="020F0502020204030204" pitchFamily="34" charset="0"/>
              <a:ea typeface="+mn-ea"/>
              <a:cs typeface="Calibri" panose="020F0502020204030204" pitchFamily="34" charset="0"/>
            </a:rPr>
            <a:t>© Statistisches Landesamt Bremen, Bremen, 2025</a:t>
          </a:r>
        </a:p>
        <a:p>
          <a:r>
            <a:rPr lang="de-DE" sz="1000" b="0" i="0" u="none" strike="noStrike" baseline="0">
              <a:solidFill>
                <a:schemeClr val="dk1"/>
              </a:solidFill>
              <a:latin typeface="Calibri" panose="020F0502020204030204" pitchFamily="34" charset="0"/>
              <a:ea typeface="+mn-ea"/>
              <a:cs typeface="Calibri" panose="020F0502020204030204" pitchFamily="34" charset="0"/>
            </a:rPr>
            <a:t>Auszugsweise Vervielfältigung und Verbreitung mit Quellenangabe gestattet.</a:t>
          </a:r>
          <a:endParaRPr lang="de-DE" sz="1000">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StaLaDesign">
  <a:themeElements>
    <a:clrScheme name="#FarbpaletteStaLa">
      <a:dk1>
        <a:sysClr val="windowText" lastClr="000000"/>
      </a:dk1>
      <a:lt1>
        <a:sysClr val="window" lastClr="FFFFFF"/>
      </a:lt1>
      <a:dk2>
        <a:srgbClr val="1F497D"/>
      </a:dk2>
      <a:lt2>
        <a:srgbClr val="EEECE1"/>
      </a:lt2>
      <a:accent1>
        <a:srgbClr val="0D406D"/>
      </a:accent1>
      <a:accent2>
        <a:srgbClr val="006EAD"/>
      </a:accent2>
      <a:accent3>
        <a:srgbClr val="521A68"/>
      </a:accent3>
      <a:accent4>
        <a:srgbClr val="CD0E21"/>
      </a:accent4>
      <a:accent5>
        <a:srgbClr val="E27B25"/>
      </a:accent5>
      <a:accent6>
        <a:srgbClr val="3B1F08"/>
      </a:accent6>
      <a:hlink>
        <a:srgbClr val="005F35"/>
      </a:hlink>
      <a:folHlink>
        <a:srgbClr val="1F497D"/>
      </a:folHlink>
    </a:clrScheme>
    <a:fontScheme name="StaLaSchrift">
      <a:majorFont>
        <a:latin typeface="Syntax"/>
        <a:ea typeface=""/>
        <a:cs typeface=""/>
      </a:majorFont>
      <a:minorFont>
        <a:latin typeface="Syntax"/>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custClrLst>
    <a:custClr name="Dunkelblau1">
      <a:srgbClr val="0D406D"/>
    </a:custClr>
    <a:custClr name="Hellblau1">
      <a:srgbClr val="006EAD"/>
    </a:custClr>
    <a:custClr name="Violett1">
      <a:srgbClr val="521A68"/>
    </a:custClr>
    <a:custClr name="Rot1">
      <a:srgbClr val="CC0C21"/>
    </a:custClr>
    <a:custClr name="Orange1">
      <a:srgbClr val="E27B25"/>
    </a:custClr>
    <a:custClr name="Braun1">
      <a:srgbClr val="3B1F08"/>
    </a:custClr>
    <a:custClr name="Dunkelgrün1">
      <a:srgbClr val="005F35"/>
    </a:custClr>
    <a:custClr name="Mittelgrün1">
      <a:srgbClr val="0F9A3A"/>
    </a:custClr>
    <a:custClr name="Hellgrün1">
      <a:srgbClr val="77B83D"/>
    </a:custClr>
    <a:custClr name="Gelb1">
      <a:srgbClr val="F9C81E"/>
    </a:custClr>
    <a:custClr name="Dunkelblau2">
      <a:srgbClr val="4D6389"/>
    </a:custClr>
    <a:custClr name="Hellblau2">
      <a:srgbClr val="4A8DC0"/>
    </a:custClr>
    <a:custClr name="Violett2">
      <a:srgbClr val="774E8B"/>
    </a:custClr>
    <a:custClr name="Rot2">
      <a:srgbClr val="DB5B47"/>
    </a:custClr>
    <a:custClr name="Orange2">
      <a:srgbClr val="EEA258"/>
    </a:custClr>
    <a:custClr name="Braun2">
      <a:srgbClr val="7B400C"/>
    </a:custClr>
    <a:custClr name="Dunkelgrün2">
      <a:srgbClr val="4D8059"/>
    </a:custClr>
    <a:custClr name="Mittelgrün2">
      <a:srgbClr val="62B268"/>
    </a:custClr>
    <a:custClr name="Hellgrün2">
      <a:srgbClr val="9ECA6D"/>
    </a:custClr>
    <a:custClr name="Gelb2">
      <a:srgbClr val="FCD861"/>
    </a:custClr>
    <a:custClr name="Dunkelblau3">
      <a:srgbClr val="929EB6"/>
    </a:custClr>
    <a:custClr name="Hellblau3">
      <a:srgbClr val="9ABCD8"/>
    </a:custClr>
    <a:custClr name="Violett3">
      <a:srgbClr val="AB92B8"/>
    </a:custClr>
    <a:custClr name="Rot3">
      <a:srgbClr val="EDA889"/>
    </a:custClr>
    <a:custClr name="Orange3">
      <a:srgbClr val="F6CD9A"/>
    </a:custClr>
    <a:custClr name="Braun3">
      <a:srgbClr val="9A5F0C"/>
    </a:custClr>
    <a:custClr name="Dunkelgrün3">
      <a:srgbClr val="97B097"/>
    </a:custClr>
    <a:custClr name="Mittelgrün3">
      <a:srgbClr val="ABD5A4"/>
    </a:custClr>
    <a:custClr name="Hellgrün3">
      <a:srgbClr val="CAE1A9"/>
    </a:custClr>
    <a:custClr name="Gelb3">
      <a:srgbClr val="F9F4CE"/>
    </a:custClr>
    <a:custClr name="Dunkelblau4">
      <a:srgbClr val="B0BBC8"/>
    </a:custClr>
    <a:custClr name="Hellblau4">
      <a:srgbClr val="B6CEDA"/>
    </a:custClr>
    <a:custClr name="Violett4">
      <a:srgbClr val="BFB5C4"/>
    </a:custClr>
    <a:custClr name="Rot4">
      <a:srgbClr val="EDCBB6"/>
    </a:custClr>
    <a:custClr name="Orange4">
      <a:srgbClr val="F1DEC6"/>
    </a:custClr>
    <a:custClr name="Braun4">
      <a:srgbClr val="F6CA8A"/>
    </a:custClr>
    <a:custClr name="Dunkelgrün4">
      <a:srgbClr val="B8CDBD"/>
    </a:custClr>
    <a:custClr name="Mittelgrün4">
      <a:srgbClr val="C4E3C7"/>
    </a:custClr>
    <a:custClr name="Hellgrün4">
      <a:srgbClr val="E3EBCC"/>
    </a:custClr>
  </a:custClr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tatistik.bremen.de/zahlenspiege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4"/>
  <dimension ref="A1:F41"/>
  <sheetViews>
    <sheetView showGridLines="0" tabSelected="1" workbookViewId="0">
      <selection activeCell="C27" sqref="C27"/>
    </sheetView>
  </sheetViews>
  <sheetFormatPr baseColWidth="10" defaultColWidth="11" defaultRowHeight="12.75"/>
  <cols>
    <col min="1" max="1" width="64.625" style="21" customWidth="1"/>
    <col min="2" max="2" width="5" style="21" customWidth="1"/>
    <col min="3" max="3" width="28.5" style="21" customWidth="1"/>
    <col min="4" max="16384" width="11" style="21"/>
  </cols>
  <sheetData>
    <row r="1" spans="1:3" ht="58.5" customHeight="1">
      <c r="A1" s="20" t="s">
        <v>277</v>
      </c>
      <c r="B1" s="24"/>
      <c r="C1" s="22" t="s">
        <v>276</v>
      </c>
    </row>
    <row r="2" spans="1:3">
      <c r="B2" s="24"/>
    </row>
    <row r="3" spans="1:3">
      <c r="A3" s="90" t="s">
        <v>368</v>
      </c>
      <c r="B3" s="24"/>
      <c r="C3" s="91" t="s">
        <v>280</v>
      </c>
    </row>
    <row r="4" spans="1:3">
      <c r="B4" s="24"/>
      <c r="C4" s="23" t="s">
        <v>261</v>
      </c>
    </row>
    <row r="5" spans="1:3">
      <c r="B5" s="24"/>
      <c r="C5" s="23" t="s">
        <v>265</v>
      </c>
    </row>
    <row r="6" spans="1:3">
      <c r="B6" s="24"/>
      <c r="C6" s="23" t="s">
        <v>262</v>
      </c>
    </row>
    <row r="7" spans="1:3">
      <c r="B7" s="24"/>
      <c r="C7" s="23" t="s">
        <v>264</v>
      </c>
    </row>
    <row r="8" spans="1:3">
      <c r="B8" s="24"/>
      <c r="C8" s="23" t="s">
        <v>211</v>
      </c>
    </row>
    <row r="9" spans="1:3">
      <c r="B9" s="24"/>
      <c r="C9" s="23" t="s">
        <v>47</v>
      </c>
    </row>
    <row r="10" spans="1:3">
      <c r="B10" s="24"/>
      <c r="C10" s="23" t="s">
        <v>266</v>
      </c>
    </row>
    <row r="11" spans="1:3">
      <c r="B11" s="24"/>
      <c r="C11" s="23" t="s">
        <v>263</v>
      </c>
    </row>
    <row r="12" spans="1:3">
      <c r="B12" s="24"/>
      <c r="C12" s="23" t="s">
        <v>267</v>
      </c>
    </row>
    <row r="13" spans="1:3">
      <c r="B13" s="24"/>
      <c r="C13" s="23" t="s">
        <v>268</v>
      </c>
    </row>
    <row r="14" spans="1:3">
      <c r="B14" s="24"/>
      <c r="C14" s="23" t="s">
        <v>269</v>
      </c>
    </row>
    <row r="15" spans="1:3">
      <c r="B15" s="24"/>
      <c r="C15" s="23" t="s">
        <v>270</v>
      </c>
    </row>
    <row r="16" spans="1:3">
      <c r="B16" s="24"/>
      <c r="C16" s="133" t="s">
        <v>281</v>
      </c>
    </row>
    <row r="17" spans="2:6">
      <c r="B17" s="24"/>
      <c r="C17" s="23" t="s">
        <v>271</v>
      </c>
    </row>
    <row r="18" spans="2:6">
      <c r="B18" s="24"/>
      <c r="C18" s="23" t="s">
        <v>272</v>
      </c>
    </row>
    <row r="19" spans="2:6">
      <c r="B19" s="24"/>
      <c r="C19" s="23" t="s">
        <v>274</v>
      </c>
    </row>
    <row r="20" spans="2:6">
      <c r="B20" s="24"/>
      <c r="C20" s="133" t="s">
        <v>279</v>
      </c>
    </row>
    <row r="21" spans="2:6">
      <c r="B21" s="24"/>
      <c r="C21" s="23" t="s">
        <v>273</v>
      </c>
    </row>
    <row r="22" spans="2:6">
      <c r="B22" s="24"/>
      <c r="C22" s="23" t="s">
        <v>275</v>
      </c>
    </row>
    <row r="23" spans="2:6">
      <c r="B23" s="24"/>
    </row>
    <row r="24" spans="2:6">
      <c r="B24" s="24"/>
      <c r="C24" s="84"/>
      <c r="D24" s="84"/>
      <c r="E24" s="84"/>
      <c r="F24" s="84"/>
    </row>
    <row r="25" spans="2:6">
      <c r="B25" s="24"/>
      <c r="C25" s="84"/>
      <c r="D25" s="84"/>
      <c r="E25" s="84"/>
      <c r="F25" s="84"/>
    </row>
    <row r="26" spans="2:6">
      <c r="B26" s="24"/>
      <c r="C26" s="85"/>
      <c r="D26" s="85"/>
      <c r="E26" s="84"/>
      <c r="F26" s="84"/>
    </row>
    <row r="27" spans="2:6">
      <c r="B27" s="24"/>
      <c r="C27" s="85"/>
      <c r="D27" s="85"/>
      <c r="E27" s="84"/>
      <c r="F27" s="84"/>
    </row>
    <row r="28" spans="2:6">
      <c r="B28" s="24"/>
      <c r="C28" s="84"/>
      <c r="D28" s="84"/>
      <c r="E28" s="84"/>
      <c r="F28" s="84"/>
    </row>
    <row r="29" spans="2:6">
      <c r="B29" s="24"/>
      <c r="C29" s="84"/>
      <c r="D29" s="84"/>
      <c r="E29" s="84"/>
      <c r="F29" s="84"/>
    </row>
    <row r="30" spans="2:6">
      <c r="B30" s="24"/>
    </row>
    <row r="31" spans="2:6">
      <c r="B31" s="24"/>
      <c r="C31" s="23" t="s">
        <v>278</v>
      </c>
    </row>
    <row r="32" spans="2:6">
      <c r="B32" s="24"/>
    </row>
    <row r="33" spans="2:2">
      <c r="B33" s="24"/>
    </row>
    <row r="34" spans="2:2">
      <c r="B34" s="24"/>
    </row>
    <row r="35" spans="2:2">
      <c r="B35" s="24"/>
    </row>
    <row r="36" spans="2:2">
      <c r="B36" s="24"/>
    </row>
    <row r="37" spans="2:2">
      <c r="B37" s="24"/>
    </row>
    <row r="38" spans="2:2">
      <c r="B38" s="24"/>
    </row>
    <row r="39" spans="2:2">
      <c r="B39" s="24"/>
    </row>
    <row r="40" spans="2:2">
      <c r="B40" s="25"/>
    </row>
    <row r="41" spans="2:2">
      <c r="B41" s="25"/>
    </row>
  </sheetData>
  <hyperlinks>
    <hyperlink ref="C4" location="Bevölkerung!A1" display="Bevölkerung" xr:uid="{00000000-0004-0000-0000-000000000000}"/>
    <hyperlink ref="C7" location="Landwirtschaft!A1" display="Landwirtschaft" xr:uid="{00000000-0004-0000-0000-000001000000}"/>
    <hyperlink ref="C8" location="Fischerei!A1" display="Fischerei" xr:uid="{00000000-0004-0000-0000-000002000000}"/>
    <hyperlink ref="C9" location="'Verarbeitendes Gewerbe'!A1" display="Verarbeitendes Gewerbe" xr:uid="{00000000-0004-0000-0000-000003000000}"/>
    <hyperlink ref="C10" location="Baugewerbe_Handwerk!A1" display="Baugewerbe &amp; Handwerk" xr:uid="{00000000-0004-0000-0000-000004000000}"/>
    <hyperlink ref="C11" location="Bautätigkeit!A1" display="Bautätigkeit" xr:uid="{00000000-0004-0000-0000-000005000000}"/>
    <hyperlink ref="C12" location="Handel!A1" display="Handel" xr:uid="{00000000-0004-0000-0000-000006000000}"/>
    <hyperlink ref="C13" location="Gastgewerbe!A1" display="Gastgewerbe" xr:uid="{00000000-0004-0000-0000-000007000000}"/>
    <hyperlink ref="C14" location="Tourismus!A1" display="Tourismus" xr:uid="{00000000-0004-0000-0000-000008000000}"/>
    <hyperlink ref="C15" location="Außenhandel!A1" display="Außenhandel" xr:uid="{00000000-0004-0000-0000-000009000000}"/>
    <hyperlink ref="C16" location="Transport_Verkehr!A1" display="Transport &amp; Verkehr" xr:uid="{00000000-0004-0000-0000-00000A000000}"/>
    <hyperlink ref="C17" location="Seeverkehr!A1" display="Seeverkehr" xr:uid="{00000000-0004-0000-0000-00000B000000}"/>
    <hyperlink ref="C6" location="Soziales!A1" display="Soziales" xr:uid="{00000000-0004-0000-0000-00000C000000}"/>
    <hyperlink ref="C21" location="Steuern!A1" display="Steuern" xr:uid="{00000000-0004-0000-0000-00000D000000}"/>
    <hyperlink ref="C19" location="Verdienste!A1" display="Verdienste" xr:uid="{00000000-0004-0000-0000-00000E000000}"/>
    <hyperlink ref="C18" location="Preise!A1" display="Preise" xr:uid="{00000000-0004-0000-0000-00000F000000}"/>
    <hyperlink ref="C22" location="'Energie- und Wasserversorgung'!A1" display="Energie- und Wasserversorgung" xr:uid="{00000000-0004-0000-0000-000010000000}"/>
    <hyperlink ref="C5" location="Beschäftigung!A1" display="Beschäftigung" xr:uid="{00000000-0004-0000-0000-000011000000}"/>
    <hyperlink ref="C31" r:id="rId1" xr:uid="{00000000-0004-0000-0000-000012000000}"/>
    <hyperlink ref="C20" location="Gewerbeanzeigen_Insolvenzen!A1" display="Gewerbeanzeigen &amp; Insolvenzen" xr:uid="{00000000-0004-0000-0000-000013000000}"/>
  </hyperlinks>
  <pageMargins left="0.39370078740157483" right="0.39370078740157483" top="0.59055118110236227" bottom="0.39370078740157483" header="0.31496062992125984" footer="0.31496062992125984"/>
  <pageSetup paperSize="9" scale="89" fitToHeight="4" orientation="landscape" r:id="rId2"/>
  <headerFooter scaleWithDoc="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7"/>
  <dimension ref="A1:AL31"/>
  <sheetViews>
    <sheetView zoomScaleNormal="100"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26">
      <c r="A1" s="19" t="s">
        <v>276</v>
      </c>
      <c r="B1" s="27"/>
      <c r="C1" s="27"/>
      <c r="D1" s="27"/>
      <c r="E1" s="27"/>
      <c r="F1" s="27"/>
      <c r="G1" s="27"/>
      <c r="H1" s="27"/>
      <c r="I1" s="28"/>
      <c r="J1" s="28"/>
      <c r="K1" s="28"/>
      <c r="L1" s="29"/>
      <c r="M1" s="27"/>
      <c r="N1" s="27"/>
      <c r="O1" s="27"/>
      <c r="P1" s="27"/>
    </row>
    <row r="2" spans="1:26">
      <c r="A2" s="214" t="s">
        <v>21</v>
      </c>
      <c r="B2" s="215" t="s">
        <v>22</v>
      </c>
      <c r="C2" s="216" t="s">
        <v>356</v>
      </c>
      <c r="D2" s="216"/>
      <c r="E2" s="216"/>
      <c r="F2" s="216"/>
      <c r="G2" s="216"/>
      <c r="H2" s="216"/>
      <c r="I2" s="218"/>
      <c r="J2" s="218"/>
      <c r="K2" s="218"/>
      <c r="L2" s="216"/>
      <c r="M2" s="216"/>
      <c r="N2" s="216"/>
      <c r="O2" s="216"/>
      <c r="P2" s="216"/>
    </row>
    <row r="3" spans="1:26">
      <c r="A3" s="214"/>
      <c r="B3" s="215"/>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26">
      <c r="A4" s="237" t="s">
        <v>79</v>
      </c>
      <c r="B4" s="237"/>
      <c r="C4" s="237"/>
      <c r="D4" s="237"/>
      <c r="E4" s="237"/>
      <c r="F4" s="237"/>
      <c r="G4" s="237"/>
      <c r="H4" s="237"/>
      <c r="I4" s="237"/>
      <c r="J4" s="237"/>
      <c r="K4" s="237"/>
      <c r="L4" s="237"/>
      <c r="M4" s="237"/>
      <c r="N4" s="237"/>
      <c r="O4" s="237"/>
      <c r="P4" s="237"/>
    </row>
    <row r="5" spans="1:26">
      <c r="A5" s="106" t="s">
        <v>80</v>
      </c>
      <c r="B5" s="107" t="s">
        <v>81</v>
      </c>
      <c r="C5" s="178">
        <v>95.4</v>
      </c>
      <c r="D5" s="178">
        <v>95.6</v>
      </c>
      <c r="E5" s="178">
        <v>95.4</v>
      </c>
      <c r="F5" s="178">
        <v>95</v>
      </c>
      <c r="G5" s="178">
        <v>95.1</v>
      </c>
      <c r="H5" s="178">
        <v>94.4</v>
      </c>
      <c r="I5" s="178">
        <v>93.6</v>
      </c>
      <c r="J5" s="178">
        <v>94.3</v>
      </c>
      <c r="K5" s="178">
        <v>93.1</v>
      </c>
      <c r="L5" s="178" t="s">
        <v>25</v>
      </c>
      <c r="M5" s="178" t="s">
        <v>25</v>
      </c>
      <c r="N5" s="178" t="s">
        <v>25</v>
      </c>
      <c r="O5" s="178" t="s">
        <v>7</v>
      </c>
      <c r="P5" s="178" t="s">
        <v>25</v>
      </c>
    </row>
    <row r="6" spans="1:26">
      <c r="A6" s="108" t="s">
        <v>82</v>
      </c>
      <c r="B6" s="107" t="s">
        <v>81</v>
      </c>
      <c r="C6" s="178">
        <v>101.7</v>
      </c>
      <c r="D6" s="178">
        <v>102.4</v>
      </c>
      <c r="E6" s="178">
        <v>118.5</v>
      </c>
      <c r="F6" s="178">
        <v>115.4</v>
      </c>
      <c r="G6" s="178">
        <v>112.5</v>
      </c>
      <c r="H6" s="178">
        <v>113.3</v>
      </c>
      <c r="I6" s="178">
        <v>112.5</v>
      </c>
      <c r="J6" s="178">
        <v>105.7</v>
      </c>
      <c r="K6" s="178">
        <v>115.4</v>
      </c>
      <c r="L6" s="178" t="s">
        <v>25</v>
      </c>
      <c r="M6" s="178" t="s">
        <v>25</v>
      </c>
      <c r="N6" s="178" t="s">
        <v>25</v>
      </c>
      <c r="O6" s="178" t="s">
        <v>7</v>
      </c>
      <c r="P6" s="178" t="s">
        <v>25</v>
      </c>
    </row>
    <row r="7" spans="1:26">
      <c r="A7" s="108" t="s">
        <v>83</v>
      </c>
      <c r="B7" s="107" t="s">
        <v>81</v>
      </c>
      <c r="C7" s="178">
        <v>73.3</v>
      </c>
      <c r="D7" s="178">
        <v>72.900000000000006</v>
      </c>
      <c r="E7" s="178">
        <v>84.5</v>
      </c>
      <c r="F7" s="178">
        <v>82.9</v>
      </c>
      <c r="G7" s="178">
        <v>81.3</v>
      </c>
      <c r="H7" s="178">
        <v>81.900000000000006</v>
      </c>
      <c r="I7" s="178">
        <v>81</v>
      </c>
      <c r="J7" s="178">
        <v>76.8</v>
      </c>
      <c r="K7" s="178">
        <v>83.2</v>
      </c>
      <c r="L7" s="178" t="s">
        <v>25</v>
      </c>
      <c r="M7" s="178" t="s">
        <v>25</v>
      </c>
      <c r="N7" s="178" t="s">
        <v>25</v>
      </c>
      <c r="O7" s="178" t="s">
        <v>7</v>
      </c>
      <c r="P7" s="178" t="s">
        <v>25</v>
      </c>
    </row>
    <row r="8" spans="1:26">
      <c r="A8" s="236" t="s">
        <v>84</v>
      </c>
      <c r="B8" s="236"/>
      <c r="C8" s="236"/>
      <c r="D8" s="236"/>
      <c r="E8" s="236"/>
      <c r="F8" s="236"/>
      <c r="G8" s="236"/>
      <c r="H8" s="236"/>
      <c r="I8" s="236"/>
      <c r="J8" s="236"/>
      <c r="K8" s="236"/>
      <c r="L8" s="236"/>
      <c r="M8" s="236"/>
      <c r="N8" s="236"/>
      <c r="O8" s="236"/>
      <c r="P8" s="236"/>
    </row>
    <row r="9" spans="1:26">
      <c r="A9" s="106" t="s">
        <v>80</v>
      </c>
      <c r="B9" s="107" t="s">
        <v>81</v>
      </c>
      <c r="C9" s="178">
        <v>90.3</v>
      </c>
      <c r="D9" s="178">
        <v>88.9</v>
      </c>
      <c r="E9" s="178">
        <v>88.4</v>
      </c>
      <c r="F9" s="178">
        <v>88.2</v>
      </c>
      <c r="G9" s="178">
        <v>87.8</v>
      </c>
      <c r="H9" s="178">
        <v>87.8</v>
      </c>
      <c r="I9" s="178">
        <v>86.3</v>
      </c>
      <c r="J9" s="178">
        <v>86.9</v>
      </c>
      <c r="K9" s="178">
        <v>86.1</v>
      </c>
      <c r="L9" s="178" t="s">
        <v>25</v>
      </c>
      <c r="M9" s="178" t="s">
        <v>25</v>
      </c>
      <c r="N9" s="178" t="s">
        <v>25</v>
      </c>
      <c r="O9" s="178" t="s">
        <v>7</v>
      </c>
      <c r="P9" s="178" t="s">
        <v>25</v>
      </c>
    </row>
    <row r="10" spans="1:26">
      <c r="A10" s="108" t="s">
        <v>82</v>
      </c>
      <c r="B10" s="107" t="s">
        <v>81</v>
      </c>
      <c r="C10" s="178">
        <v>114.7</v>
      </c>
      <c r="D10" s="178">
        <v>109.6</v>
      </c>
      <c r="E10" s="178">
        <v>124.3</v>
      </c>
      <c r="F10" s="178">
        <v>121.2</v>
      </c>
      <c r="G10" s="178">
        <v>120</v>
      </c>
      <c r="H10" s="178">
        <v>115.2</v>
      </c>
      <c r="I10" s="178">
        <v>117.3</v>
      </c>
      <c r="J10" s="178">
        <v>114.2</v>
      </c>
      <c r="K10" s="178">
        <v>115.5</v>
      </c>
      <c r="L10" s="178" t="s">
        <v>25</v>
      </c>
      <c r="M10" s="178" t="s">
        <v>25</v>
      </c>
      <c r="N10" s="178" t="s">
        <v>25</v>
      </c>
      <c r="O10" s="178" t="s">
        <v>7</v>
      </c>
      <c r="P10" s="178" t="s">
        <v>25</v>
      </c>
    </row>
    <row r="11" spans="1:26">
      <c r="A11" s="108" t="s">
        <v>85</v>
      </c>
      <c r="B11" s="107" t="s">
        <v>81</v>
      </c>
      <c r="C11" s="178">
        <v>92.9</v>
      </c>
      <c r="D11" s="178">
        <v>88.2</v>
      </c>
      <c r="E11" s="178">
        <v>100.3</v>
      </c>
      <c r="F11" s="178">
        <v>97.4</v>
      </c>
      <c r="G11" s="178">
        <v>96.4</v>
      </c>
      <c r="H11" s="178">
        <v>93.2</v>
      </c>
      <c r="I11" s="178">
        <v>95</v>
      </c>
      <c r="J11" s="178">
        <v>92</v>
      </c>
      <c r="K11" s="178">
        <v>93</v>
      </c>
      <c r="L11" s="178" t="s">
        <v>25</v>
      </c>
      <c r="M11" s="178" t="s">
        <v>25</v>
      </c>
      <c r="N11" s="178" t="s">
        <v>25</v>
      </c>
      <c r="O11" s="178" t="s">
        <v>7</v>
      </c>
      <c r="P11" s="178" t="s">
        <v>25</v>
      </c>
    </row>
    <row r="12" spans="1:26">
      <c r="A12" s="236" t="s">
        <v>86</v>
      </c>
      <c r="B12" s="236"/>
      <c r="C12" s="236"/>
      <c r="D12" s="236"/>
      <c r="E12" s="236"/>
      <c r="F12" s="236"/>
      <c r="G12" s="236"/>
      <c r="H12" s="236"/>
      <c r="I12" s="236"/>
      <c r="J12" s="236"/>
      <c r="K12" s="236"/>
      <c r="L12" s="236"/>
      <c r="M12" s="236"/>
      <c r="N12" s="236"/>
      <c r="O12" s="236"/>
      <c r="P12" s="236"/>
    </row>
    <row r="13" spans="1:26">
      <c r="A13" s="106" t="s">
        <v>80</v>
      </c>
      <c r="B13" s="107" t="s">
        <v>81</v>
      </c>
      <c r="C13" s="178">
        <v>107.7</v>
      </c>
      <c r="D13" s="178">
        <v>107.7</v>
      </c>
      <c r="E13" s="178">
        <v>107.2</v>
      </c>
      <c r="F13" s="178">
        <v>107.2</v>
      </c>
      <c r="G13" s="178">
        <v>107.2</v>
      </c>
      <c r="H13" s="178">
        <v>108.4</v>
      </c>
      <c r="I13" s="178">
        <v>106.1</v>
      </c>
      <c r="J13" s="178">
        <v>109</v>
      </c>
      <c r="K13" s="178">
        <v>109.2</v>
      </c>
      <c r="L13" s="178" t="s">
        <v>25</v>
      </c>
      <c r="M13" s="178" t="s">
        <v>25</v>
      </c>
      <c r="N13" s="178" t="s">
        <v>25</v>
      </c>
      <c r="O13" s="178" t="s">
        <v>7</v>
      </c>
      <c r="P13" s="178" t="s">
        <v>25</v>
      </c>
    </row>
    <row r="14" spans="1:26">
      <c r="A14" s="108" t="s">
        <v>82</v>
      </c>
      <c r="B14" s="107" t="s">
        <v>81</v>
      </c>
      <c r="C14" s="178">
        <v>117.4</v>
      </c>
      <c r="D14" s="178">
        <v>131.4</v>
      </c>
      <c r="E14" s="178">
        <v>153.19999999999999</v>
      </c>
      <c r="F14" s="178">
        <v>136.30000000000001</v>
      </c>
      <c r="G14" s="178">
        <v>133.30000000000001</v>
      </c>
      <c r="H14" s="178">
        <v>201.7</v>
      </c>
      <c r="I14" s="178">
        <v>149</v>
      </c>
      <c r="J14" s="178">
        <v>137.30000000000001</v>
      </c>
      <c r="K14" s="178">
        <v>142.69999999999999</v>
      </c>
      <c r="L14" s="178" t="s">
        <v>25</v>
      </c>
      <c r="M14" s="178" t="s">
        <v>25</v>
      </c>
      <c r="N14" s="178" t="s">
        <v>25</v>
      </c>
      <c r="O14" s="178" t="s">
        <v>7</v>
      </c>
      <c r="P14" s="178" t="s">
        <v>25</v>
      </c>
    </row>
    <row r="15" spans="1:26">
      <c r="A15" s="108" t="s">
        <v>85</v>
      </c>
      <c r="B15" s="107" t="s">
        <v>81</v>
      </c>
      <c r="C15" s="178">
        <v>86.9</v>
      </c>
      <c r="D15" s="178">
        <v>97.1</v>
      </c>
      <c r="E15" s="178">
        <v>112.7</v>
      </c>
      <c r="F15" s="178">
        <v>100.3</v>
      </c>
      <c r="G15" s="178">
        <v>97.8</v>
      </c>
      <c r="H15" s="178">
        <v>147.4</v>
      </c>
      <c r="I15" s="178">
        <v>109.3</v>
      </c>
      <c r="J15" s="178">
        <v>100.5</v>
      </c>
      <c r="K15" s="178">
        <v>104.3</v>
      </c>
      <c r="L15" s="178" t="s">
        <v>25</v>
      </c>
      <c r="M15" s="178" t="s">
        <v>25</v>
      </c>
      <c r="N15" s="178" t="s">
        <v>25</v>
      </c>
      <c r="O15" s="178" t="s">
        <v>7</v>
      </c>
      <c r="P15" s="178" t="s">
        <v>25</v>
      </c>
    </row>
    <row r="16" spans="1:26" ht="82.5" customHeight="1">
      <c r="A16" s="209" t="s">
        <v>363</v>
      </c>
      <c r="B16" s="223"/>
      <c r="C16" s="223"/>
      <c r="D16" s="223"/>
      <c r="E16" s="223"/>
      <c r="F16" s="223"/>
      <c r="G16" s="223"/>
      <c r="H16" s="223"/>
      <c r="I16" s="223"/>
      <c r="J16" s="223"/>
      <c r="K16" s="223"/>
      <c r="L16" s="223"/>
      <c r="M16" s="223"/>
      <c r="N16" s="223"/>
      <c r="O16" s="223"/>
      <c r="P16" s="223"/>
      <c r="Q16" s="140"/>
      <c r="R16" s="140"/>
      <c r="S16" s="140"/>
      <c r="T16" s="140"/>
      <c r="U16" s="140"/>
      <c r="V16" s="140"/>
      <c r="W16" s="140"/>
      <c r="X16" s="140"/>
      <c r="Y16" s="140"/>
      <c r="Z16" s="140"/>
    </row>
    <row r="17" spans="1:38">
      <c r="A17" s="214" t="s">
        <v>21</v>
      </c>
      <c r="B17" s="215" t="s">
        <v>22</v>
      </c>
      <c r="C17" s="216" t="s">
        <v>358</v>
      </c>
      <c r="D17" s="216"/>
      <c r="E17" s="216"/>
      <c r="F17" s="216"/>
      <c r="G17" s="216"/>
      <c r="H17" s="216"/>
      <c r="I17" s="234"/>
      <c r="J17" s="234"/>
      <c r="K17" s="234"/>
      <c r="L17" s="216"/>
      <c r="M17" s="216"/>
      <c r="N17" s="216"/>
      <c r="O17" s="216"/>
      <c r="P17" s="216"/>
    </row>
    <row r="18" spans="1:38">
      <c r="A18" s="214"/>
      <c r="B18" s="215"/>
      <c r="C18" s="1" t="s">
        <v>8</v>
      </c>
      <c r="D18" s="1" t="s">
        <v>9</v>
      </c>
      <c r="E18" s="1" t="s">
        <v>1</v>
      </c>
      <c r="F18" s="1" t="s">
        <v>2</v>
      </c>
      <c r="G18" s="1" t="s">
        <v>3</v>
      </c>
      <c r="H18" s="1" t="s">
        <v>4</v>
      </c>
      <c r="I18" s="26" t="s">
        <v>5</v>
      </c>
      <c r="J18" s="26" t="s">
        <v>10</v>
      </c>
      <c r="K18" s="26" t="s">
        <v>11</v>
      </c>
      <c r="L18" s="26" t="s">
        <v>12</v>
      </c>
      <c r="M18" s="26" t="s">
        <v>13</v>
      </c>
      <c r="N18" s="26" t="s">
        <v>14</v>
      </c>
      <c r="O18" s="1" t="s">
        <v>6</v>
      </c>
      <c r="P18" s="1" t="s">
        <v>20</v>
      </c>
    </row>
    <row r="19" spans="1:38">
      <c r="A19" s="237" t="s">
        <v>79</v>
      </c>
      <c r="B19" s="237"/>
      <c r="C19" s="237"/>
      <c r="D19" s="237"/>
      <c r="E19" s="237"/>
      <c r="F19" s="237"/>
      <c r="G19" s="237"/>
      <c r="H19" s="237"/>
      <c r="I19" s="237"/>
      <c r="J19" s="237"/>
      <c r="K19" s="237"/>
      <c r="L19" s="237"/>
      <c r="M19" s="237"/>
      <c r="N19" s="237"/>
      <c r="O19" s="237"/>
      <c r="P19" s="237"/>
    </row>
    <row r="20" spans="1:38">
      <c r="A20" s="106" t="s">
        <v>80</v>
      </c>
      <c r="B20" s="107" t="s">
        <v>81</v>
      </c>
      <c r="C20" s="178">
        <v>101.4</v>
      </c>
      <c r="D20" s="178">
        <v>101.3</v>
      </c>
      <c r="E20" s="178">
        <v>101.4</v>
      </c>
      <c r="F20" s="178">
        <v>101.3</v>
      </c>
      <c r="G20" s="178">
        <v>100.8</v>
      </c>
      <c r="H20" s="178">
        <v>100.1</v>
      </c>
      <c r="I20" s="178">
        <v>100</v>
      </c>
      <c r="J20" s="178">
        <v>101</v>
      </c>
      <c r="K20" s="178">
        <v>100.6</v>
      </c>
      <c r="L20" s="178">
        <v>100.8</v>
      </c>
      <c r="M20" s="178">
        <v>99.6</v>
      </c>
      <c r="N20" s="178">
        <v>96.8</v>
      </c>
      <c r="O20" s="178" t="s">
        <v>7</v>
      </c>
      <c r="P20" s="178">
        <v>100.4</v>
      </c>
    </row>
    <row r="21" spans="1:38">
      <c r="A21" s="108" t="s">
        <v>82</v>
      </c>
      <c r="B21" s="107" t="s">
        <v>81</v>
      </c>
      <c r="C21" s="178">
        <v>101.2</v>
      </c>
      <c r="D21" s="178">
        <v>102.5</v>
      </c>
      <c r="E21" s="178">
        <v>113.6</v>
      </c>
      <c r="F21" s="178">
        <v>117.6</v>
      </c>
      <c r="G21" s="178">
        <v>115.5</v>
      </c>
      <c r="H21" s="178">
        <v>112.7</v>
      </c>
      <c r="I21" s="178">
        <v>117.8</v>
      </c>
      <c r="J21" s="178">
        <v>116.4</v>
      </c>
      <c r="K21" s="178">
        <v>125.3</v>
      </c>
      <c r="L21" s="178">
        <v>127.2</v>
      </c>
      <c r="M21" s="178">
        <v>126.5</v>
      </c>
      <c r="N21" s="178">
        <v>116.5</v>
      </c>
      <c r="O21" s="178" t="s">
        <v>7</v>
      </c>
      <c r="P21" s="178">
        <v>116.1</v>
      </c>
    </row>
    <row r="22" spans="1:38">
      <c r="A22" s="108" t="s">
        <v>83</v>
      </c>
      <c r="B22" s="107" t="s">
        <v>81</v>
      </c>
      <c r="C22" s="178">
        <v>74.099999999999994</v>
      </c>
      <c r="D22" s="178">
        <v>75.3</v>
      </c>
      <c r="E22" s="178">
        <v>83.2</v>
      </c>
      <c r="F22" s="178">
        <v>85.1</v>
      </c>
      <c r="G22" s="178">
        <v>83.6</v>
      </c>
      <c r="H22" s="178">
        <v>82.7</v>
      </c>
      <c r="I22" s="178">
        <v>85.3</v>
      </c>
      <c r="J22" s="178">
        <v>85.1</v>
      </c>
      <c r="K22" s="178">
        <v>92.7</v>
      </c>
      <c r="L22" s="178">
        <v>92.9</v>
      </c>
      <c r="M22" s="178">
        <v>92.5</v>
      </c>
      <c r="N22" s="178">
        <v>86.2</v>
      </c>
      <c r="O22" s="178" t="s">
        <v>7</v>
      </c>
      <c r="P22" s="178">
        <v>84.9</v>
      </c>
    </row>
    <row r="23" spans="1:38">
      <c r="A23" s="236" t="s">
        <v>84</v>
      </c>
      <c r="B23" s="236"/>
      <c r="C23" s="236"/>
      <c r="D23" s="236"/>
      <c r="E23" s="236"/>
      <c r="F23" s="236"/>
      <c r="G23" s="236"/>
      <c r="H23" s="236"/>
      <c r="I23" s="236"/>
      <c r="J23" s="236"/>
      <c r="K23" s="236"/>
      <c r="L23" s="236"/>
      <c r="M23" s="236"/>
      <c r="N23" s="236"/>
      <c r="O23" s="236"/>
      <c r="P23" s="236"/>
    </row>
    <row r="24" spans="1:38">
      <c r="A24" s="106" t="s">
        <v>80</v>
      </c>
      <c r="B24" s="107" t="s">
        <v>81</v>
      </c>
      <c r="C24" s="178">
        <v>93.3</v>
      </c>
      <c r="D24" s="178">
        <v>93.3</v>
      </c>
      <c r="E24" s="178">
        <v>93.1</v>
      </c>
      <c r="F24" s="178">
        <v>93</v>
      </c>
      <c r="G24" s="178">
        <v>90.6</v>
      </c>
      <c r="H24" s="178">
        <v>91.6</v>
      </c>
      <c r="I24" s="178">
        <v>91.3</v>
      </c>
      <c r="J24" s="178">
        <v>91.8</v>
      </c>
      <c r="K24" s="178">
        <v>91.5</v>
      </c>
      <c r="L24" s="178">
        <v>91.9</v>
      </c>
      <c r="M24" s="178">
        <v>91.7</v>
      </c>
      <c r="N24" s="178">
        <v>91.6</v>
      </c>
      <c r="O24" s="178" t="s">
        <v>7</v>
      </c>
      <c r="P24" s="178">
        <v>92.1</v>
      </c>
    </row>
    <row r="25" spans="1:38">
      <c r="A25" s="108" t="s">
        <v>82</v>
      </c>
      <c r="B25" s="107" t="s">
        <v>81</v>
      </c>
      <c r="C25" s="178">
        <v>112.2</v>
      </c>
      <c r="D25" s="178">
        <v>113.8</v>
      </c>
      <c r="E25" s="178">
        <v>122.4</v>
      </c>
      <c r="F25" s="178">
        <v>121.6</v>
      </c>
      <c r="G25" s="178">
        <v>121.7</v>
      </c>
      <c r="H25" s="178">
        <v>116.6</v>
      </c>
      <c r="I25" s="178">
        <v>118.9</v>
      </c>
      <c r="J25" s="178">
        <v>120.1</v>
      </c>
      <c r="K25" s="178">
        <v>114.7</v>
      </c>
      <c r="L25" s="178">
        <v>121.5</v>
      </c>
      <c r="M25" s="178">
        <v>132.80000000000001</v>
      </c>
      <c r="N25" s="178">
        <v>130.30000000000001</v>
      </c>
      <c r="O25" s="178" t="s">
        <v>7</v>
      </c>
      <c r="P25" s="178">
        <v>120.6</v>
      </c>
    </row>
    <row r="26" spans="1:38">
      <c r="A26" s="108" t="s">
        <v>85</v>
      </c>
      <c r="B26" s="107" t="s">
        <v>81</v>
      </c>
      <c r="C26" s="178">
        <v>91.9</v>
      </c>
      <c r="D26" s="178">
        <v>92.6</v>
      </c>
      <c r="E26" s="178">
        <v>99.3</v>
      </c>
      <c r="F26" s="178">
        <v>98.2</v>
      </c>
      <c r="G26" s="178">
        <v>98.7</v>
      </c>
      <c r="H26" s="178">
        <v>95</v>
      </c>
      <c r="I26" s="178">
        <v>97.3</v>
      </c>
      <c r="J26" s="178">
        <v>98.3</v>
      </c>
      <c r="K26" s="178">
        <v>94.1</v>
      </c>
      <c r="L26" s="178">
        <v>99.1</v>
      </c>
      <c r="M26" s="178">
        <v>108.8</v>
      </c>
      <c r="N26" s="178">
        <v>106.1</v>
      </c>
      <c r="O26" s="178" t="s">
        <v>7</v>
      </c>
      <c r="P26" s="178">
        <v>98.3</v>
      </c>
    </row>
    <row r="27" spans="1:38">
      <c r="A27" s="236" t="s">
        <v>86</v>
      </c>
      <c r="B27" s="236"/>
      <c r="C27" s="236"/>
      <c r="D27" s="236"/>
      <c r="E27" s="236"/>
      <c r="F27" s="236"/>
      <c r="G27" s="236"/>
      <c r="H27" s="236"/>
      <c r="I27" s="236"/>
      <c r="J27" s="236"/>
      <c r="K27" s="236"/>
      <c r="L27" s="236"/>
      <c r="M27" s="236"/>
      <c r="N27" s="236"/>
      <c r="O27" s="236"/>
      <c r="P27" s="236"/>
    </row>
    <row r="28" spans="1:38">
      <c r="A28" s="106" t="s">
        <v>80</v>
      </c>
      <c r="B28" s="107" t="s">
        <v>81</v>
      </c>
      <c r="C28" s="178">
        <v>103</v>
      </c>
      <c r="D28" s="178">
        <v>102.5</v>
      </c>
      <c r="E28" s="178">
        <v>102.9</v>
      </c>
      <c r="F28" s="178">
        <v>102.8</v>
      </c>
      <c r="G28" s="178">
        <v>103.3</v>
      </c>
      <c r="H28" s="178">
        <v>103.2</v>
      </c>
      <c r="I28" s="178">
        <v>102.3</v>
      </c>
      <c r="J28" s="178">
        <v>104.3</v>
      </c>
      <c r="K28" s="178">
        <v>104.3</v>
      </c>
      <c r="L28" s="178">
        <v>105</v>
      </c>
      <c r="M28" s="178">
        <v>105.8</v>
      </c>
      <c r="N28" s="178">
        <v>104.7</v>
      </c>
      <c r="O28" s="178" t="s">
        <v>7</v>
      </c>
      <c r="P28" s="178">
        <v>103.7</v>
      </c>
    </row>
    <row r="29" spans="1:38">
      <c r="A29" s="108" t="s">
        <v>82</v>
      </c>
      <c r="B29" s="107" t="s">
        <v>81</v>
      </c>
      <c r="C29" s="178">
        <v>121.1</v>
      </c>
      <c r="D29" s="178">
        <v>130.5</v>
      </c>
      <c r="E29" s="178">
        <v>136.19999999999999</v>
      </c>
      <c r="F29" s="178">
        <v>131.69999999999999</v>
      </c>
      <c r="G29" s="178">
        <v>133.9</v>
      </c>
      <c r="H29" s="178">
        <v>138.19999999999999</v>
      </c>
      <c r="I29" s="178">
        <v>131.1</v>
      </c>
      <c r="J29" s="178">
        <v>128.9</v>
      </c>
      <c r="K29" s="178">
        <v>124.5</v>
      </c>
      <c r="L29" s="178">
        <v>129.69999999999999</v>
      </c>
      <c r="M29" s="178">
        <v>129.30000000000001</v>
      </c>
      <c r="N29" s="178">
        <v>118</v>
      </c>
      <c r="O29" s="178" t="s">
        <v>7</v>
      </c>
      <c r="P29" s="178">
        <v>129.4</v>
      </c>
    </row>
    <row r="30" spans="1:38">
      <c r="A30" s="108" t="s">
        <v>85</v>
      </c>
      <c r="B30" s="107" t="s">
        <v>81</v>
      </c>
      <c r="C30" s="178">
        <v>91.1</v>
      </c>
      <c r="D30" s="178">
        <v>97.8</v>
      </c>
      <c r="E30" s="178">
        <v>102.4</v>
      </c>
      <c r="F30" s="178">
        <v>99.7</v>
      </c>
      <c r="G30" s="178">
        <v>101.3</v>
      </c>
      <c r="H30" s="178">
        <v>104.7</v>
      </c>
      <c r="I30" s="178">
        <v>99.2</v>
      </c>
      <c r="J30" s="178">
        <v>97.4</v>
      </c>
      <c r="K30" s="178">
        <v>93.3</v>
      </c>
      <c r="L30" s="178">
        <v>96.8</v>
      </c>
      <c r="M30" s="178">
        <v>96.2</v>
      </c>
      <c r="N30" s="178">
        <v>87.3</v>
      </c>
      <c r="O30" s="178" t="s">
        <v>7</v>
      </c>
      <c r="P30" s="178">
        <v>97.3</v>
      </c>
    </row>
    <row r="31" spans="1:38" ht="81.75" customHeight="1">
      <c r="A31" s="209" t="s">
        <v>363</v>
      </c>
      <c r="B31" s="223"/>
      <c r="C31" s="223"/>
      <c r="D31" s="223"/>
      <c r="E31" s="223"/>
      <c r="F31" s="223"/>
      <c r="G31" s="223"/>
      <c r="H31" s="223"/>
      <c r="I31" s="223"/>
      <c r="J31" s="223"/>
      <c r="K31" s="223"/>
      <c r="L31" s="223"/>
      <c r="M31" s="223"/>
      <c r="N31" s="223"/>
      <c r="O31" s="223"/>
      <c r="P31" s="223"/>
      <c r="Q31" s="140"/>
      <c r="R31" s="140"/>
      <c r="S31" s="140"/>
      <c r="T31" s="140"/>
      <c r="U31" s="140"/>
      <c r="V31" s="140"/>
      <c r="W31" s="140"/>
      <c r="X31" s="140"/>
      <c r="Y31" s="140"/>
      <c r="Z31" s="140"/>
      <c r="AA31" s="140"/>
      <c r="AB31" s="140"/>
      <c r="AC31" s="140"/>
      <c r="AD31" s="140"/>
      <c r="AE31" s="140"/>
      <c r="AF31" s="140"/>
      <c r="AG31" s="140"/>
      <c r="AH31" s="140"/>
      <c r="AI31" s="140"/>
      <c r="AJ31" s="140"/>
      <c r="AK31" s="140"/>
      <c r="AL31" s="140"/>
    </row>
  </sheetData>
  <mergeCells count="14">
    <mergeCell ref="A12:P12"/>
    <mergeCell ref="A2:A3"/>
    <mergeCell ref="B2:B3"/>
    <mergeCell ref="C2:P2"/>
    <mergeCell ref="A4:P4"/>
    <mergeCell ref="A8:P8"/>
    <mergeCell ref="A23:P23"/>
    <mergeCell ref="A27:P27"/>
    <mergeCell ref="A31:P31"/>
    <mergeCell ref="A16:P16"/>
    <mergeCell ref="A17:A18"/>
    <mergeCell ref="B17:B18"/>
    <mergeCell ref="C17:P17"/>
    <mergeCell ref="A19:P19"/>
  </mergeCells>
  <hyperlinks>
    <hyperlink ref="A1" location="Inhalt!A1" display="Inhalt" xr:uid="{00000000-0004-0000-09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1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dimension ref="A1:P15"/>
  <sheetViews>
    <sheetView workbookViewId="0"/>
  </sheetViews>
  <sheetFormatPr baseColWidth="10" defaultColWidth="11" defaultRowHeight="14.25"/>
  <cols>
    <col min="1" max="1" width="30.625" style="55" customWidth="1"/>
    <col min="2" max="2" width="6.875" style="55" customWidth="1"/>
    <col min="3" max="8" width="7.625" style="55" customWidth="1"/>
    <col min="9" max="12" width="7.625" style="139" customWidth="1"/>
    <col min="13" max="16" width="7.625" style="55" customWidth="1"/>
    <col min="17" max="16384" width="11" style="55"/>
  </cols>
  <sheetData>
    <row r="1" spans="1:16">
      <c r="A1" s="45" t="s">
        <v>276</v>
      </c>
      <c r="B1" s="94"/>
      <c r="C1" s="94"/>
      <c r="D1" s="94"/>
      <c r="E1" s="94"/>
      <c r="F1" s="94"/>
      <c r="G1" s="94"/>
      <c r="H1" s="94"/>
      <c r="I1" s="95"/>
      <c r="J1" s="95"/>
      <c r="K1" s="95"/>
      <c r="L1" s="60"/>
      <c r="M1" s="94"/>
      <c r="N1" s="94"/>
      <c r="O1" s="94"/>
      <c r="P1" s="94"/>
    </row>
    <row r="2" spans="1:16">
      <c r="A2" s="224" t="s">
        <v>21</v>
      </c>
      <c r="B2" s="210" t="s">
        <v>22</v>
      </c>
      <c r="C2" s="225" t="s">
        <v>356</v>
      </c>
      <c r="D2" s="225"/>
      <c r="E2" s="225"/>
      <c r="F2" s="225"/>
      <c r="G2" s="225"/>
      <c r="H2" s="225"/>
      <c r="I2" s="213"/>
      <c r="J2" s="213"/>
      <c r="K2" s="213"/>
      <c r="L2" s="225"/>
      <c r="M2" s="225"/>
      <c r="N2" s="225"/>
      <c r="O2" s="225"/>
      <c r="P2" s="225"/>
    </row>
    <row r="3" spans="1:16">
      <c r="A3" s="224"/>
      <c r="B3" s="210"/>
      <c r="C3" s="138" t="s">
        <v>8</v>
      </c>
      <c r="D3" s="138" t="s">
        <v>9</v>
      </c>
      <c r="E3" s="138" t="s">
        <v>1</v>
      </c>
      <c r="F3" s="138" t="s">
        <v>2</v>
      </c>
      <c r="G3" s="138" t="s">
        <v>3</v>
      </c>
      <c r="H3" s="138" t="s">
        <v>4</v>
      </c>
      <c r="I3" s="61" t="s">
        <v>5</v>
      </c>
      <c r="J3" s="61" t="s">
        <v>10</v>
      </c>
      <c r="K3" s="61" t="s">
        <v>11</v>
      </c>
      <c r="L3" s="61" t="s">
        <v>12</v>
      </c>
      <c r="M3" s="61" t="s">
        <v>13</v>
      </c>
      <c r="N3" s="61" t="s">
        <v>14</v>
      </c>
      <c r="O3" s="138" t="s">
        <v>6</v>
      </c>
      <c r="P3" s="138" t="s">
        <v>20</v>
      </c>
    </row>
    <row r="4" spans="1:16">
      <c r="A4" s="238" t="s">
        <v>117</v>
      </c>
      <c r="B4" s="238"/>
      <c r="C4" s="238"/>
      <c r="D4" s="238"/>
      <c r="E4" s="238"/>
      <c r="F4" s="238"/>
      <c r="G4" s="238"/>
      <c r="H4" s="238"/>
      <c r="I4" s="238"/>
      <c r="J4" s="238"/>
      <c r="K4" s="238"/>
      <c r="L4" s="238"/>
      <c r="M4" s="238"/>
      <c r="N4" s="238"/>
      <c r="O4" s="238"/>
      <c r="P4" s="238"/>
    </row>
    <row r="5" spans="1:16">
      <c r="A5" s="109" t="s">
        <v>80</v>
      </c>
      <c r="B5" s="110" t="s">
        <v>81</v>
      </c>
      <c r="C5" s="112">
        <v>100.3</v>
      </c>
      <c r="D5" s="112">
        <v>100.5</v>
      </c>
      <c r="E5" s="112">
        <v>99.6</v>
      </c>
      <c r="F5" s="112">
        <v>100.9</v>
      </c>
      <c r="G5" s="112">
        <v>102.4</v>
      </c>
      <c r="H5" s="112">
        <v>103.1</v>
      </c>
      <c r="I5" s="112">
        <v>103.2</v>
      </c>
      <c r="J5" s="112">
        <v>103.7</v>
      </c>
      <c r="K5" s="112">
        <v>102.4</v>
      </c>
      <c r="L5" s="112" t="s">
        <v>25</v>
      </c>
      <c r="M5" s="112" t="s">
        <v>25</v>
      </c>
      <c r="N5" s="112" t="s">
        <v>25</v>
      </c>
      <c r="O5" s="111" t="s">
        <v>7</v>
      </c>
      <c r="P5" s="112" t="s">
        <v>25</v>
      </c>
    </row>
    <row r="6" spans="1:16">
      <c r="A6" s="109" t="s">
        <v>118</v>
      </c>
      <c r="B6" s="110" t="s">
        <v>81</v>
      </c>
      <c r="C6" s="112">
        <v>113.2</v>
      </c>
      <c r="D6" s="112">
        <v>111</v>
      </c>
      <c r="E6" s="112">
        <v>123.3</v>
      </c>
      <c r="F6" s="112">
        <v>125.4</v>
      </c>
      <c r="G6" s="112">
        <v>138</v>
      </c>
      <c r="H6" s="112">
        <v>152.1</v>
      </c>
      <c r="I6" s="112">
        <v>137</v>
      </c>
      <c r="J6" s="112">
        <v>143.80000000000001</v>
      </c>
      <c r="K6" s="112">
        <v>141.5</v>
      </c>
      <c r="L6" s="112" t="s">
        <v>25</v>
      </c>
      <c r="M6" s="112" t="s">
        <v>25</v>
      </c>
      <c r="N6" s="112" t="s">
        <v>25</v>
      </c>
      <c r="O6" s="111" t="s">
        <v>7</v>
      </c>
      <c r="P6" s="112" t="s">
        <v>25</v>
      </c>
    </row>
    <row r="7" spans="1:16">
      <c r="A7" s="109" t="s">
        <v>119</v>
      </c>
      <c r="B7" s="110" t="s">
        <v>81</v>
      </c>
      <c r="C7" s="112">
        <v>80.2</v>
      </c>
      <c r="D7" s="112">
        <v>78.3</v>
      </c>
      <c r="E7" s="112">
        <v>86.8</v>
      </c>
      <c r="F7" s="112">
        <v>88</v>
      </c>
      <c r="G7" s="112">
        <v>94.7</v>
      </c>
      <c r="H7" s="112">
        <v>105.4</v>
      </c>
      <c r="I7" s="112">
        <v>94.9</v>
      </c>
      <c r="J7" s="112">
        <v>99.6</v>
      </c>
      <c r="K7" s="112">
        <v>96.6</v>
      </c>
      <c r="L7" s="112" t="s">
        <v>25</v>
      </c>
      <c r="M7" s="112" t="s">
        <v>25</v>
      </c>
      <c r="N7" s="112" t="s">
        <v>25</v>
      </c>
      <c r="O7" s="111" t="s">
        <v>7</v>
      </c>
      <c r="P7" s="112" t="s">
        <v>25</v>
      </c>
    </row>
    <row r="8" spans="1:16" ht="50.1" customHeight="1">
      <c r="A8" s="209" t="s">
        <v>120</v>
      </c>
      <c r="B8" s="223"/>
      <c r="C8" s="223"/>
      <c r="D8" s="223"/>
      <c r="E8" s="223"/>
      <c r="F8" s="223"/>
      <c r="G8" s="223"/>
      <c r="H8" s="223"/>
      <c r="I8" s="223"/>
      <c r="J8" s="223"/>
      <c r="K8" s="223"/>
      <c r="L8" s="223"/>
      <c r="M8" s="223"/>
      <c r="N8" s="223"/>
      <c r="O8" s="223"/>
      <c r="P8" s="223"/>
    </row>
    <row r="9" spans="1:16">
      <c r="A9" s="224" t="s">
        <v>21</v>
      </c>
      <c r="B9" s="210" t="s">
        <v>22</v>
      </c>
      <c r="C9" s="225" t="s">
        <v>358</v>
      </c>
      <c r="D9" s="225"/>
      <c r="E9" s="225"/>
      <c r="F9" s="225"/>
      <c r="G9" s="225"/>
      <c r="H9" s="225"/>
      <c r="I9" s="239"/>
      <c r="J9" s="239"/>
      <c r="K9" s="239"/>
      <c r="L9" s="225"/>
      <c r="M9" s="225"/>
      <c r="N9" s="225"/>
      <c r="O9" s="225"/>
      <c r="P9" s="225"/>
    </row>
    <row r="10" spans="1:16">
      <c r="A10" s="224"/>
      <c r="B10" s="210"/>
      <c r="C10" s="138" t="s">
        <v>8</v>
      </c>
      <c r="D10" s="138" t="s">
        <v>9</v>
      </c>
      <c r="E10" s="138" t="s">
        <v>1</v>
      </c>
      <c r="F10" s="138" t="s">
        <v>2</v>
      </c>
      <c r="G10" s="138" t="s">
        <v>3</v>
      </c>
      <c r="H10" s="138" t="s">
        <v>4</v>
      </c>
      <c r="I10" s="61" t="s">
        <v>5</v>
      </c>
      <c r="J10" s="61" t="s">
        <v>10</v>
      </c>
      <c r="K10" s="61" t="s">
        <v>11</v>
      </c>
      <c r="L10" s="61" t="s">
        <v>12</v>
      </c>
      <c r="M10" s="61" t="s">
        <v>13</v>
      </c>
      <c r="N10" s="61" t="s">
        <v>14</v>
      </c>
      <c r="O10" s="138" t="s">
        <v>6</v>
      </c>
      <c r="P10" s="138" t="s">
        <v>20</v>
      </c>
    </row>
    <row r="11" spans="1:16">
      <c r="A11" s="238" t="s">
        <v>117</v>
      </c>
      <c r="B11" s="238"/>
      <c r="C11" s="238"/>
      <c r="D11" s="238"/>
      <c r="E11" s="238"/>
      <c r="F11" s="238"/>
      <c r="G11" s="238"/>
      <c r="H11" s="238"/>
      <c r="I11" s="238"/>
      <c r="J11" s="238"/>
      <c r="K11" s="238"/>
      <c r="L11" s="238"/>
      <c r="M11" s="238"/>
      <c r="N11" s="238"/>
      <c r="O11" s="238"/>
      <c r="P11" s="238"/>
    </row>
    <row r="12" spans="1:16">
      <c r="A12" s="109" t="s">
        <v>80</v>
      </c>
      <c r="B12" s="110" t="s">
        <v>81</v>
      </c>
      <c r="C12" s="112">
        <v>105.1</v>
      </c>
      <c r="D12" s="112">
        <v>104.5</v>
      </c>
      <c r="E12" s="112">
        <v>106.3</v>
      </c>
      <c r="F12" s="112">
        <v>108.7</v>
      </c>
      <c r="G12" s="112">
        <v>107.9</v>
      </c>
      <c r="H12" s="112">
        <v>109</v>
      </c>
      <c r="I12" s="112">
        <v>108</v>
      </c>
      <c r="J12" s="112">
        <v>109.3</v>
      </c>
      <c r="K12" s="112">
        <v>107.9</v>
      </c>
      <c r="L12" s="112">
        <v>106.3</v>
      </c>
      <c r="M12" s="112">
        <v>104.1</v>
      </c>
      <c r="N12" s="112">
        <v>103.2</v>
      </c>
      <c r="O12" s="111" t="s">
        <v>7</v>
      </c>
      <c r="P12" s="111">
        <v>106.7</v>
      </c>
    </row>
    <row r="13" spans="1:16">
      <c r="A13" s="109" t="s">
        <v>118</v>
      </c>
      <c r="B13" s="110" t="s">
        <v>81</v>
      </c>
      <c r="C13" s="112">
        <v>111.4</v>
      </c>
      <c r="D13" s="112">
        <v>120.8</v>
      </c>
      <c r="E13" s="112">
        <v>137.5</v>
      </c>
      <c r="F13" s="112">
        <v>136.80000000000001</v>
      </c>
      <c r="G13" s="112">
        <v>143.9</v>
      </c>
      <c r="H13" s="112">
        <v>155.19999999999999</v>
      </c>
      <c r="I13" s="112">
        <v>136.4</v>
      </c>
      <c r="J13" s="112">
        <v>151.80000000000001</v>
      </c>
      <c r="K13" s="112">
        <v>148.9</v>
      </c>
      <c r="L13" s="112">
        <v>131.80000000000001</v>
      </c>
      <c r="M13" s="112">
        <v>138.9</v>
      </c>
      <c r="N13" s="112">
        <v>143.1</v>
      </c>
      <c r="O13" s="111" t="s">
        <v>7</v>
      </c>
      <c r="P13" s="112">
        <v>138</v>
      </c>
    </row>
    <row r="14" spans="1:16">
      <c r="A14" s="109" t="s">
        <v>119</v>
      </c>
      <c r="B14" s="110" t="s">
        <v>81</v>
      </c>
      <c r="C14" s="112">
        <v>82.3</v>
      </c>
      <c r="D14" s="112">
        <v>88.9</v>
      </c>
      <c r="E14" s="112">
        <v>100.2</v>
      </c>
      <c r="F14" s="112">
        <v>99</v>
      </c>
      <c r="G14" s="112">
        <v>103.6</v>
      </c>
      <c r="H14" s="112">
        <v>110.7</v>
      </c>
      <c r="I14" s="112">
        <v>97.8</v>
      </c>
      <c r="J14" s="112">
        <v>108.6</v>
      </c>
      <c r="K14" s="112">
        <v>105.4</v>
      </c>
      <c r="L14" s="112">
        <v>93.4</v>
      </c>
      <c r="M14" s="112">
        <v>99.2</v>
      </c>
      <c r="N14" s="112">
        <v>101.7</v>
      </c>
      <c r="O14" s="111" t="s">
        <v>7</v>
      </c>
      <c r="P14" s="112">
        <v>99.2</v>
      </c>
    </row>
    <row r="15" spans="1:16" ht="50.1" customHeight="1">
      <c r="A15" s="209" t="s">
        <v>120</v>
      </c>
      <c r="B15" s="223"/>
      <c r="C15" s="223"/>
      <c r="D15" s="223"/>
      <c r="E15" s="223"/>
      <c r="F15" s="223"/>
      <c r="G15" s="223"/>
      <c r="H15" s="223"/>
      <c r="I15" s="223"/>
      <c r="J15" s="223"/>
      <c r="K15" s="223"/>
      <c r="L15" s="223"/>
      <c r="M15" s="223"/>
      <c r="N15" s="223"/>
      <c r="O15" s="223"/>
      <c r="P15" s="223"/>
    </row>
  </sheetData>
  <mergeCells count="10">
    <mergeCell ref="A11:P11"/>
    <mergeCell ref="A15:P15"/>
    <mergeCell ref="A2:A3"/>
    <mergeCell ref="B2:B3"/>
    <mergeCell ref="C2:P2"/>
    <mergeCell ref="A4:P4"/>
    <mergeCell ref="A8:P8"/>
    <mergeCell ref="A9:A10"/>
    <mergeCell ref="B9:B10"/>
    <mergeCell ref="C9:P9"/>
  </mergeCells>
  <hyperlinks>
    <hyperlink ref="A1" location="Inhalt!A1" display="Inhalt" xr:uid="{00000000-0004-0000-0A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P17"/>
  <sheetViews>
    <sheetView workbookViewId="0"/>
  </sheetViews>
  <sheetFormatPr baseColWidth="10" defaultColWidth="11" defaultRowHeight="14.25"/>
  <cols>
    <col min="1" max="1" width="30.625" style="79" customWidth="1"/>
    <col min="2" max="2" width="6.875" style="79" customWidth="1"/>
    <col min="3" max="8" width="7.625" style="79" customWidth="1"/>
    <col min="9" max="12" width="7.625" style="143" customWidth="1"/>
    <col min="13" max="16" width="7.625" style="79" customWidth="1"/>
    <col min="17" max="16384" width="11" style="79"/>
  </cols>
  <sheetData>
    <row r="1" spans="1:16">
      <c r="A1" s="75" t="s">
        <v>276</v>
      </c>
      <c r="B1" s="76"/>
      <c r="C1" s="76"/>
      <c r="D1" s="76"/>
      <c r="E1" s="76"/>
      <c r="F1" s="76"/>
      <c r="G1" s="76"/>
      <c r="H1" s="76"/>
      <c r="I1" s="77"/>
      <c r="J1" s="77"/>
      <c r="K1" s="77"/>
      <c r="L1" s="78"/>
      <c r="M1" s="76"/>
      <c r="N1" s="76"/>
      <c r="O1" s="76"/>
      <c r="P1" s="76"/>
    </row>
    <row r="2" spans="1:16">
      <c r="A2" s="224" t="s">
        <v>21</v>
      </c>
      <c r="B2" s="210" t="s">
        <v>22</v>
      </c>
      <c r="C2" s="241">
        <v>2025</v>
      </c>
      <c r="D2" s="241"/>
      <c r="E2" s="241"/>
      <c r="F2" s="241"/>
      <c r="G2" s="241"/>
      <c r="H2" s="241"/>
      <c r="I2" s="242"/>
      <c r="J2" s="242"/>
      <c r="K2" s="242"/>
      <c r="L2" s="241"/>
      <c r="M2" s="241"/>
      <c r="N2" s="241"/>
      <c r="O2" s="241"/>
      <c r="P2" s="241"/>
    </row>
    <row r="3" spans="1:16">
      <c r="A3" s="224"/>
      <c r="B3" s="210"/>
      <c r="C3" s="142" t="s">
        <v>8</v>
      </c>
      <c r="D3" s="142" t="s">
        <v>9</v>
      </c>
      <c r="E3" s="142" t="s">
        <v>1</v>
      </c>
      <c r="F3" s="142" t="s">
        <v>2</v>
      </c>
      <c r="G3" s="142" t="s">
        <v>3</v>
      </c>
      <c r="H3" s="142" t="s">
        <v>4</v>
      </c>
      <c r="I3" s="142" t="s">
        <v>5</v>
      </c>
      <c r="J3" s="142" t="s">
        <v>10</v>
      </c>
      <c r="K3" s="142" t="s">
        <v>11</v>
      </c>
      <c r="L3" s="142" t="s">
        <v>12</v>
      </c>
      <c r="M3" s="142" t="s">
        <v>13</v>
      </c>
      <c r="N3" s="142" t="s">
        <v>14</v>
      </c>
      <c r="O3" s="80" t="s">
        <v>6</v>
      </c>
      <c r="P3" s="80" t="s">
        <v>20</v>
      </c>
    </row>
    <row r="4" spans="1:16">
      <c r="A4" s="240" t="s">
        <v>290</v>
      </c>
      <c r="B4" s="240"/>
      <c r="C4" s="240"/>
      <c r="D4" s="240"/>
      <c r="E4" s="240"/>
      <c r="F4" s="240"/>
      <c r="G4" s="240"/>
      <c r="H4" s="240"/>
      <c r="I4" s="240"/>
      <c r="J4" s="240"/>
      <c r="K4" s="240"/>
      <c r="L4" s="240"/>
      <c r="M4" s="240"/>
      <c r="N4" s="240"/>
      <c r="O4" s="240"/>
      <c r="P4" s="240"/>
    </row>
    <row r="5" spans="1:16">
      <c r="A5" s="81" t="s">
        <v>121</v>
      </c>
      <c r="B5" s="82" t="s">
        <v>0</v>
      </c>
      <c r="C5" s="181">
        <v>93201</v>
      </c>
      <c r="D5" s="181">
        <v>96037</v>
      </c>
      <c r="E5" s="182">
        <v>117274</v>
      </c>
      <c r="F5" s="182">
        <v>124273</v>
      </c>
      <c r="G5" s="182">
        <v>145146</v>
      </c>
      <c r="H5" s="182">
        <v>141597</v>
      </c>
      <c r="I5" s="182">
        <v>156547</v>
      </c>
      <c r="J5" s="182">
        <v>156716</v>
      </c>
      <c r="K5" s="182">
        <v>139106</v>
      </c>
      <c r="L5" s="182">
        <v>141914</v>
      </c>
      <c r="M5" s="182" t="s">
        <v>25</v>
      </c>
      <c r="N5" s="182" t="s">
        <v>25</v>
      </c>
      <c r="O5" s="182" t="s">
        <v>25</v>
      </c>
      <c r="P5" s="182" t="s">
        <v>25</v>
      </c>
    </row>
    <row r="6" spans="1:16">
      <c r="A6" s="81" t="s">
        <v>122</v>
      </c>
      <c r="B6" s="82" t="s">
        <v>0</v>
      </c>
      <c r="C6" s="181">
        <v>14406</v>
      </c>
      <c r="D6" s="181">
        <v>15029</v>
      </c>
      <c r="E6" s="181">
        <v>18428</v>
      </c>
      <c r="F6" s="181">
        <v>22222</v>
      </c>
      <c r="G6" s="181">
        <v>22004</v>
      </c>
      <c r="H6" s="181">
        <v>25863</v>
      </c>
      <c r="I6" s="181">
        <v>42359</v>
      </c>
      <c r="J6" s="181">
        <v>34901</v>
      </c>
      <c r="K6" s="181">
        <v>22991</v>
      </c>
      <c r="L6" s="181">
        <v>21614</v>
      </c>
      <c r="M6" s="181" t="s">
        <v>25</v>
      </c>
      <c r="N6" s="181" t="s">
        <v>25</v>
      </c>
      <c r="O6" s="182" t="s">
        <v>25</v>
      </c>
      <c r="P6" s="182" t="s">
        <v>25</v>
      </c>
    </row>
    <row r="7" spans="1:16">
      <c r="A7" s="81" t="s">
        <v>123</v>
      </c>
      <c r="B7" s="82" t="s">
        <v>0</v>
      </c>
      <c r="C7" s="182">
        <v>170392</v>
      </c>
      <c r="D7" s="182">
        <v>180989</v>
      </c>
      <c r="E7" s="182">
        <v>221393</v>
      </c>
      <c r="F7" s="182">
        <v>244780</v>
      </c>
      <c r="G7" s="182">
        <v>277244</v>
      </c>
      <c r="H7" s="182">
        <v>266824</v>
      </c>
      <c r="I7" s="182">
        <v>286495</v>
      </c>
      <c r="J7" s="182">
        <v>302480</v>
      </c>
      <c r="K7" s="182">
        <v>273619</v>
      </c>
      <c r="L7" s="182">
        <v>281608</v>
      </c>
      <c r="M7" s="182" t="s">
        <v>25</v>
      </c>
      <c r="N7" s="182" t="s">
        <v>25</v>
      </c>
      <c r="O7" s="182" t="s">
        <v>25</v>
      </c>
      <c r="P7" s="182" t="s">
        <v>25</v>
      </c>
    </row>
    <row r="8" spans="1:16">
      <c r="A8" s="81" t="s">
        <v>122</v>
      </c>
      <c r="B8" s="82" t="s">
        <v>0</v>
      </c>
      <c r="C8" s="181">
        <v>28288</v>
      </c>
      <c r="D8" s="181">
        <v>29768</v>
      </c>
      <c r="E8" s="181">
        <v>35395</v>
      </c>
      <c r="F8" s="181">
        <v>41800</v>
      </c>
      <c r="G8" s="181">
        <v>43143</v>
      </c>
      <c r="H8" s="181">
        <v>50273</v>
      </c>
      <c r="I8" s="181">
        <v>71381</v>
      </c>
      <c r="J8" s="181">
        <v>63066</v>
      </c>
      <c r="K8" s="181">
        <v>44455</v>
      </c>
      <c r="L8" s="181">
        <v>44608</v>
      </c>
      <c r="M8" s="181" t="s">
        <v>25</v>
      </c>
      <c r="N8" s="181" t="s">
        <v>25</v>
      </c>
      <c r="O8" s="182" t="s">
        <v>25</v>
      </c>
      <c r="P8" s="182" t="s">
        <v>25</v>
      </c>
    </row>
    <row r="9" spans="1:16" s="55" customFormat="1" ht="50.1" customHeight="1">
      <c r="A9" s="209" t="s">
        <v>301</v>
      </c>
      <c r="B9" s="223"/>
      <c r="C9" s="223"/>
      <c r="D9" s="223"/>
      <c r="E9" s="223"/>
      <c r="F9" s="223"/>
      <c r="G9" s="223"/>
      <c r="H9" s="223"/>
      <c r="I9" s="223"/>
      <c r="J9" s="223"/>
      <c r="K9" s="223"/>
      <c r="L9" s="223"/>
      <c r="M9" s="223"/>
      <c r="N9" s="223"/>
      <c r="O9" s="223"/>
      <c r="P9" s="223"/>
    </row>
    <row r="10" spans="1:16">
      <c r="A10" s="224" t="s">
        <v>21</v>
      </c>
      <c r="B10" s="210" t="s">
        <v>22</v>
      </c>
      <c r="C10" s="241">
        <v>2024</v>
      </c>
      <c r="D10" s="241"/>
      <c r="E10" s="241"/>
      <c r="F10" s="241"/>
      <c r="G10" s="241"/>
      <c r="H10" s="241"/>
      <c r="I10" s="243"/>
      <c r="J10" s="243"/>
      <c r="K10" s="243"/>
      <c r="L10" s="241"/>
      <c r="M10" s="241"/>
      <c r="N10" s="241"/>
      <c r="O10" s="241"/>
      <c r="P10" s="241"/>
    </row>
    <row r="11" spans="1:16">
      <c r="A11" s="224"/>
      <c r="B11" s="210"/>
      <c r="C11" s="142" t="s">
        <v>8</v>
      </c>
      <c r="D11" s="142" t="s">
        <v>9</v>
      </c>
      <c r="E11" s="142" t="s">
        <v>1</v>
      </c>
      <c r="F11" s="142" t="s">
        <v>2</v>
      </c>
      <c r="G11" s="142" t="s">
        <v>3</v>
      </c>
      <c r="H11" s="142" t="s">
        <v>4</v>
      </c>
      <c r="I11" s="142" t="s">
        <v>5</v>
      </c>
      <c r="J11" s="142" t="s">
        <v>10</v>
      </c>
      <c r="K11" s="142" t="s">
        <v>11</v>
      </c>
      <c r="L11" s="142" t="s">
        <v>12</v>
      </c>
      <c r="M11" s="142" t="s">
        <v>13</v>
      </c>
      <c r="N11" s="142" t="s">
        <v>14</v>
      </c>
      <c r="O11" s="80" t="s">
        <v>6</v>
      </c>
      <c r="P11" s="80" t="s">
        <v>20</v>
      </c>
    </row>
    <row r="12" spans="1:16">
      <c r="A12" s="240" t="s">
        <v>290</v>
      </c>
      <c r="B12" s="240"/>
      <c r="C12" s="240"/>
      <c r="D12" s="240"/>
      <c r="E12" s="240"/>
      <c r="F12" s="240"/>
      <c r="G12" s="240"/>
      <c r="H12" s="240"/>
      <c r="I12" s="240"/>
      <c r="J12" s="240"/>
      <c r="K12" s="240"/>
      <c r="L12" s="240"/>
      <c r="M12" s="240"/>
      <c r="N12" s="240"/>
      <c r="O12" s="240"/>
      <c r="P12" s="240"/>
    </row>
    <row r="13" spans="1:16">
      <c r="A13" s="81" t="s">
        <v>121</v>
      </c>
      <c r="B13" s="82" t="s">
        <v>0</v>
      </c>
      <c r="C13" s="181">
        <v>82613</v>
      </c>
      <c r="D13" s="181">
        <v>99311</v>
      </c>
      <c r="E13" s="182">
        <v>120597</v>
      </c>
      <c r="F13" s="182">
        <v>122460</v>
      </c>
      <c r="G13" s="182">
        <v>140238</v>
      </c>
      <c r="H13" s="182">
        <v>136550</v>
      </c>
      <c r="I13" s="182">
        <v>143666</v>
      </c>
      <c r="J13" s="182">
        <v>153428</v>
      </c>
      <c r="K13" s="182">
        <v>139487</v>
      </c>
      <c r="L13" s="182">
        <v>134964</v>
      </c>
      <c r="M13" s="182">
        <v>131795</v>
      </c>
      <c r="N13" s="182">
        <v>128561</v>
      </c>
      <c r="O13" s="182">
        <f>SUM(C13:N13)</f>
        <v>1533670</v>
      </c>
      <c r="P13" s="182">
        <v>127805.83333333333</v>
      </c>
    </row>
    <row r="14" spans="1:16">
      <c r="A14" s="81" t="s">
        <v>122</v>
      </c>
      <c r="B14" s="82" t="s">
        <v>0</v>
      </c>
      <c r="C14" s="181">
        <v>13184</v>
      </c>
      <c r="D14" s="181">
        <v>15758</v>
      </c>
      <c r="E14" s="181">
        <v>17371</v>
      </c>
      <c r="F14" s="181">
        <v>22071</v>
      </c>
      <c r="G14" s="181">
        <v>23656</v>
      </c>
      <c r="H14" s="181">
        <v>28149</v>
      </c>
      <c r="I14" s="181">
        <v>42985</v>
      </c>
      <c r="J14" s="181">
        <v>34485</v>
      </c>
      <c r="K14" s="181">
        <v>24260</v>
      </c>
      <c r="L14" s="181">
        <v>22170</v>
      </c>
      <c r="M14" s="181">
        <v>22058</v>
      </c>
      <c r="N14" s="181">
        <v>24205</v>
      </c>
      <c r="O14" s="182">
        <f t="shared" ref="O14:O16" si="0">SUM(C14:N14)</f>
        <v>290352</v>
      </c>
      <c r="P14" s="182">
        <v>24196</v>
      </c>
    </row>
    <row r="15" spans="1:16">
      <c r="A15" s="81" t="s">
        <v>123</v>
      </c>
      <c r="B15" s="82" t="s">
        <v>0</v>
      </c>
      <c r="C15" s="182">
        <v>155265</v>
      </c>
      <c r="D15" s="182">
        <v>190368</v>
      </c>
      <c r="E15" s="182">
        <v>230857</v>
      </c>
      <c r="F15" s="182">
        <v>230703</v>
      </c>
      <c r="G15" s="182">
        <v>269118</v>
      </c>
      <c r="H15" s="182">
        <v>262124</v>
      </c>
      <c r="I15" s="182">
        <v>272125</v>
      </c>
      <c r="J15" s="182">
        <v>292127</v>
      </c>
      <c r="K15" s="182">
        <v>264758</v>
      </c>
      <c r="L15" s="182">
        <v>266090</v>
      </c>
      <c r="M15" s="182">
        <v>248701</v>
      </c>
      <c r="N15" s="182">
        <v>236050</v>
      </c>
      <c r="O15" s="182">
        <f t="shared" si="0"/>
        <v>2918286</v>
      </c>
      <c r="P15" s="182">
        <v>243190.5</v>
      </c>
    </row>
    <row r="16" spans="1:16">
      <c r="A16" s="81" t="s">
        <v>122</v>
      </c>
      <c r="B16" s="82" t="s">
        <v>0</v>
      </c>
      <c r="C16" s="181">
        <v>24879</v>
      </c>
      <c r="D16" s="181">
        <v>30568</v>
      </c>
      <c r="E16" s="181">
        <v>32781</v>
      </c>
      <c r="F16" s="181">
        <v>40123</v>
      </c>
      <c r="G16" s="181">
        <v>43806</v>
      </c>
      <c r="H16" s="181">
        <v>52326</v>
      </c>
      <c r="I16" s="181">
        <v>72014</v>
      </c>
      <c r="J16" s="181">
        <v>62059</v>
      </c>
      <c r="K16" s="181">
        <v>45138</v>
      </c>
      <c r="L16" s="181">
        <v>42899</v>
      </c>
      <c r="M16" s="181">
        <v>46938</v>
      </c>
      <c r="N16" s="181">
        <v>47280</v>
      </c>
      <c r="O16" s="182">
        <f t="shared" si="0"/>
        <v>540811</v>
      </c>
      <c r="P16" s="182">
        <v>45067.583333333336</v>
      </c>
    </row>
    <row r="17" spans="1:16" s="55" customFormat="1" ht="50.1" customHeight="1">
      <c r="A17" s="209" t="s">
        <v>301</v>
      </c>
      <c r="B17" s="223"/>
      <c r="C17" s="223"/>
      <c r="D17" s="223"/>
      <c r="E17" s="223"/>
      <c r="F17" s="223"/>
      <c r="G17" s="223"/>
      <c r="H17" s="223"/>
      <c r="I17" s="223"/>
      <c r="J17" s="223"/>
      <c r="K17" s="223"/>
      <c r="L17" s="223"/>
      <c r="M17" s="223"/>
      <c r="N17" s="223"/>
      <c r="O17" s="223"/>
      <c r="P17" s="223"/>
    </row>
  </sheetData>
  <mergeCells count="10">
    <mergeCell ref="A12:P12"/>
    <mergeCell ref="A17:P17"/>
    <mergeCell ref="A2:A3"/>
    <mergeCell ref="B2:B3"/>
    <mergeCell ref="C2:P2"/>
    <mergeCell ref="A4:P4"/>
    <mergeCell ref="A9:P9"/>
    <mergeCell ref="A10:A11"/>
    <mergeCell ref="B10:B11"/>
    <mergeCell ref="C10:P10"/>
  </mergeCells>
  <hyperlinks>
    <hyperlink ref="A1" location="Inhalt!A1" display="Inhalt" xr:uid="{00000000-0004-0000-0B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5"/>
  <dimension ref="A1:AK97"/>
  <sheetViews>
    <sheetView zoomScaleNormal="100"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6">
      <c r="A1" s="19" t="s">
        <v>276</v>
      </c>
      <c r="B1" s="34"/>
      <c r="C1" s="34"/>
      <c r="D1" s="34"/>
      <c r="E1" s="34"/>
      <c r="F1" s="34"/>
      <c r="G1" s="34"/>
      <c r="H1" s="34"/>
      <c r="I1" s="28"/>
      <c r="J1" s="28"/>
      <c r="K1" s="28"/>
      <c r="L1" s="35"/>
      <c r="M1" s="34"/>
      <c r="N1" s="34"/>
      <c r="O1" s="34"/>
      <c r="P1" s="34"/>
    </row>
    <row r="2" spans="1:16">
      <c r="A2" s="214" t="s">
        <v>21</v>
      </c>
      <c r="B2" s="215" t="s">
        <v>22</v>
      </c>
      <c r="C2" s="216" t="s">
        <v>308</v>
      </c>
      <c r="D2" s="216"/>
      <c r="E2" s="216"/>
      <c r="F2" s="216"/>
      <c r="G2" s="216"/>
      <c r="H2" s="216"/>
      <c r="I2" s="218"/>
      <c r="J2" s="218"/>
      <c r="K2" s="218"/>
      <c r="L2" s="216"/>
      <c r="M2" s="216"/>
      <c r="N2" s="216"/>
      <c r="O2" s="216"/>
      <c r="P2" s="216"/>
    </row>
    <row r="3" spans="1:16">
      <c r="A3" s="214"/>
      <c r="B3" s="215"/>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237" t="s">
        <v>302</v>
      </c>
      <c r="B4" s="237"/>
      <c r="C4" s="237"/>
      <c r="D4" s="237"/>
      <c r="E4" s="237"/>
      <c r="F4" s="237"/>
      <c r="G4" s="237"/>
      <c r="H4" s="237"/>
      <c r="I4" s="237"/>
      <c r="J4" s="237"/>
      <c r="K4" s="237"/>
      <c r="L4" s="237"/>
      <c r="M4" s="237"/>
      <c r="N4" s="237"/>
      <c r="O4" s="237"/>
      <c r="P4" s="237"/>
    </row>
    <row r="5" spans="1:16">
      <c r="A5" s="36" t="s">
        <v>303</v>
      </c>
      <c r="B5" s="37" t="s">
        <v>87</v>
      </c>
      <c r="C5" s="183">
        <v>1097</v>
      </c>
      <c r="D5" s="183">
        <v>1588</v>
      </c>
      <c r="E5" s="183">
        <v>1696</v>
      </c>
      <c r="F5" s="183" t="s">
        <v>25</v>
      </c>
      <c r="G5" s="183" t="s">
        <v>25</v>
      </c>
      <c r="H5" s="183" t="s">
        <v>25</v>
      </c>
      <c r="I5" s="183" t="s">
        <v>25</v>
      </c>
      <c r="J5" s="183" t="s">
        <v>25</v>
      </c>
      <c r="K5" s="183" t="s">
        <v>25</v>
      </c>
      <c r="L5" s="183" t="s">
        <v>25</v>
      </c>
      <c r="M5" s="183" t="s">
        <v>25</v>
      </c>
      <c r="N5" s="183" t="s">
        <v>25</v>
      </c>
      <c r="O5" s="168" t="s">
        <v>25</v>
      </c>
      <c r="P5" s="183" t="s">
        <v>25</v>
      </c>
    </row>
    <row r="6" spans="1:16">
      <c r="A6" s="38" t="s">
        <v>88</v>
      </c>
      <c r="B6" s="37"/>
      <c r="C6" s="184"/>
      <c r="D6" s="183"/>
      <c r="E6" s="184"/>
      <c r="F6" s="184"/>
      <c r="G6" s="184"/>
      <c r="H6" s="184"/>
      <c r="I6" s="184"/>
      <c r="J6" s="184"/>
      <c r="K6" s="184"/>
      <c r="L6" s="184"/>
      <c r="M6" s="184"/>
      <c r="N6" s="184"/>
      <c r="O6" s="185"/>
      <c r="P6" s="184"/>
    </row>
    <row r="7" spans="1:16">
      <c r="A7" s="36" t="s">
        <v>89</v>
      </c>
      <c r="B7" s="37" t="s">
        <v>87</v>
      </c>
      <c r="C7" s="183">
        <v>106</v>
      </c>
      <c r="D7" s="183">
        <v>114</v>
      </c>
      <c r="E7" s="183">
        <v>143</v>
      </c>
      <c r="F7" s="183" t="s">
        <v>25</v>
      </c>
      <c r="G7" s="183" t="s">
        <v>25</v>
      </c>
      <c r="H7" s="183" t="s">
        <v>25</v>
      </c>
      <c r="I7" s="183" t="s">
        <v>25</v>
      </c>
      <c r="J7" s="183" t="s">
        <v>25</v>
      </c>
      <c r="K7" s="183" t="s">
        <v>25</v>
      </c>
      <c r="L7" s="183" t="s">
        <v>25</v>
      </c>
      <c r="M7" s="183" t="s">
        <v>25</v>
      </c>
      <c r="N7" s="183" t="s">
        <v>25</v>
      </c>
      <c r="O7" s="168" t="s">
        <v>25</v>
      </c>
      <c r="P7" s="183" t="s">
        <v>25</v>
      </c>
    </row>
    <row r="8" spans="1:16">
      <c r="A8" s="113" t="s">
        <v>246</v>
      </c>
      <c r="B8" s="114"/>
      <c r="C8" s="186"/>
      <c r="D8" s="186"/>
      <c r="E8" s="187"/>
      <c r="F8" s="187"/>
      <c r="G8" s="187"/>
      <c r="H8" s="187"/>
      <c r="I8" s="187"/>
      <c r="J8" s="187"/>
      <c r="K8" s="187"/>
      <c r="L8" s="187"/>
      <c r="M8" s="187"/>
      <c r="N8" s="187"/>
      <c r="O8" s="168"/>
      <c r="P8" s="187"/>
    </row>
    <row r="9" spans="1:16">
      <c r="A9" s="113" t="s">
        <v>208</v>
      </c>
      <c r="B9" s="37" t="s">
        <v>87</v>
      </c>
      <c r="C9" s="188">
        <v>25</v>
      </c>
      <c r="D9" s="188">
        <v>30</v>
      </c>
      <c r="E9" s="168">
        <v>34</v>
      </c>
      <c r="F9" s="168" t="s">
        <v>25</v>
      </c>
      <c r="G9" s="168" t="s">
        <v>25</v>
      </c>
      <c r="H9" s="168" t="s">
        <v>25</v>
      </c>
      <c r="I9" s="168" t="s">
        <v>25</v>
      </c>
      <c r="J9" s="168" t="s">
        <v>25</v>
      </c>
      <c r="K9" s="168" t="s">
        <v>25</v>
      </c>
      <c r="L9" s="168" t="s">
        <v>25</v>
      </c>
      <c r="M9" s="168" t="s">
        <v>25</v>
      </c>
      <c r="N9" s="168" t="s">
        <v>25</v>
      </c>
      <c r="O9" s="168" t="s">
        <v>25</v>
      </c>
      <c r="P9" s="168" t="s">
        <v>25</v>
      </c>
    </row>
    <row r="10" spans="1:16">
      <c r="A10" s="113" t="s">
        <v>209</v>
      </c>
      <c r="B10" s="37" t="s">
        <v>87</v>
      </c>
      <c r="C10" s="188">
        <v>22</v>
      </c>
      <c r="D10" s="188">
        <v>22</v>
      </c>
      <c r="E10" s="168">
        <v>30</v>
      </c>
      <c r="F10" s="168" t="s">
        <v>25</v>
      </c>
      <c r="G10" s="168" t="s">
        <v>25</v>
      </c>
      <c r="H10" s="168" t="s">
        <v>25</v>
      </c>
      <c r="I10" s="168" t="s">
        <v>25</v>
      </c>
      <c r="J10" s="168" t="s">
        <v>25</v>
      </c>
      <c r="K10" s="168" t="s">
        <v>25</v>
      </c>
      <c r="L10" s="168" t="s">
        <v>25</v>
      </c>
      <c r="M10" s="168" t="s">
        <v>25</v>
      </c>
      <c r="N10" s="168" t="s">
        <v>25</v>
      </c>
      <c r="O10" s="168" t="s">
        <v>25</v>
      </c>
      <c r="P10" s="168" t="s">
        <v>25</v>
      </c>
    </row>
    <row r="11" spans="1:16">
      <c r="A11" s="113" t="s">
        <v>210</v>
      </c>
      <c r="B11" s="37" t="s">
        <v>87</v>
      </c>
      <c r="C11" s="188">
        <v>59</v>
      </c>
      <c r="D11" s="188">
        <v>62</v>
      </c>
      <c r="E11" s="168">
        <v>79</v>
      </c>
      <c r="F11" s="168" t="s">
        <v>25</v>
      </c>
      <c r="G11" s="168" t="s">
        <v>25</v>
      </c>
      <c r="H11" s="168" t="s">
        <v>25</v>
      </c>
      <c r="I11" s="168" t="s">
        <v>25</v>
      </c>
      <c r="J11" s="168" t="s">
        <v>25</v>
      </c>
      <c r="K11" s="168" t="s">
        <v>25</v>
      </c>
      <c r="L11" s="168" t="s">
        <v>25</v>
      </c>
      <c r="M11" s="168" t="s">
        <v>25</v>
      </c>
      <c r="N11" s="168" t="s">
        <v>25</v>
      </c>
      <c r="O11" s="168" t="s">
        <v>25</v>
      </c>
      <c r="P11" s="168" t="s">
        <v>25</v>
      </c>
    </row>
    <row r="12" spans="1:16">
      <c r="A12" s="36" t="s">
        <v>90</v>
      </c>
      <c r="B12" s="37" t="s">
        <v>87</v>
      </c>
      <c r="C12" s="189">
        <v>970</v>
      </c>
      <c r="D12" s="183">
        <v>1451</v>
      </c>
      <c r="E12" s="184">
        <v>1527</v>
      </c>
      <c r="F12" s="131" t="s">
        <v>25</v>
      </c>
      <c r="G12" s="131" t="s">
        <v>25</v>
      </c>
      <c r="H12" s="131" t="s">
        <v>25</v>
      </c>
      <c r="I12" s="131" t="s">
        <v>25</v>
      </c>
      <c r="J12" s="131" t="s">
        <v>25</v>
      </c>
      <c r="K12" s="131" t="s">
        <v>25</v>
      </c>
      <c r="L12" s="131" t="s">
        <v>25</v>
      </c>
      <c r="M12" s="131" t="s">
        <v>25</v>
      </c>
      <c r="N12" s="131" t="s">
        <v>25</v>
      </c>
      <c r="O12" s="168" t="s">
        <v>25</v>
      </c>
      <c r="P12" s="131" t="s">
        <v>25</v>
      </c>
    </row>
    <row r="13" spans="1:16">
      <c r="A13" s="36" t="s">
        <v>91</v>
      </c>
      <c r="B13" s="37"/>
      <c r="C13" s="184"/>
      <c r="D13" s="183"/>
      <c r="E13" s="184"/>
      <c r="F13" s="184"/>
      <c r="G13" s="184"/>
      <c r="H13" s="184"/>
      <c r="I13" s="184"/>
      <c r="J13" s="184"/>
      <c r="K13" s="184"/>
      <c r="L13" s="184"/>
      <c r="M13" s="184"/>
      <c r="N13" s="184"/>
      <c r="O13" s="185"/>
      <c r="P13" s="184"/>
    </row>
    <row r="14" spans="1:16">
      <c r="A14" s="36" t="s">
        <v>92</v>
      </c>
      <c r="B14" s="37" t="s">
        <v>87</v>
      </c>
      <c r="C14" s="183">
        <v>6</v>
      </c>
      <c r="D14" s="183">
        <v>6</v>
      </c>
      <c r="E14" s="183">
        <v>5</v>
      </c>
      <c r="F14" s="183" t="s">
        <v>25</v>
      </c>
      <c r="G14" s="183" t="s">
        <v>25</v>
      </c>
      <c r="H14" s="183" t="s">
        <v>25</v>
      </c>
      <c r="I14" s="183" t="s">
        <v>25</v>
      </c>
      <c r="J14" s="183" t="s">
        <v>25</v>
      </c>
      <c r="K14" s="183" t="s">
        <v>25</v>
      </c>
      <c r="L14" s="183" t="s">
        <v>25</v>
      </c>
      <c r="M14" s="183" t="s">
        <v>25</v>
      </c>
      <c r="N14" s="183" t="s">
        <v>25</v>
      </c>
      <c r="O14" s="168" t="s">
        <v>25</v>
      </c>
      <c r="P14" s="183" t="s">
        <v>25</v>
      </c>
    </row>
    <row r="15" spans="1:16">
      <c r="A15" s="36" t="s">
        <v>93</v>
      </c>
      <c r="B15" s="37" t="s">
        <v>87</v>
      </c>
      <c r="C15" s="183">
        <v>38</v>
      </c>
      <c r="D15" s="183">
        <v>29</v>
      </c>
      <c r="E15" s="183">
        <v>71</v>
      </c>
      <c r="F15" s="183" t="s">
        <v>25</v>
      </c>
      <c r="G15" s="183" t="s">
        <v>25</v>
      </c>
      <c r="H15" s="183" t="s">
        <v>25</v>
      </c>
      <c r="I15" s="183" t="s">
        <v>25</v>
      </c>
      <c r="J15" s="183" t="s">
        <v>25</v>
      </c>
      <c r="K15" s="183" t="s">
        <v>25</v>
      </c>
      <c r="L15" s="183" t="s">
        <v>25</v>
      </c>
      <c r="M15" s="183" t="s">
        <v>25</v>
      </c>
      <c r="N15" s="183" t="s">
        <v>25</v>
      </c>
      <c r="O15" s="168" t="s">
        <v>25</v>
      </c>
      <c r="P15" s="183" t="s">
        <v>25</v>
      </c>
    </row>
    <row r="16" spans="1:16">
      <c r="A16" s="36" t="s">
        <v>94</v>
      </c>
      <c r="B16" s="37" t="s">
        <v>87</v>
      </c>
      <c r="C16" s="183">
        <v>926</v>
      </c>
      <c r="D16" s="183">
        <v>1416</v>
      </c>
      <c r="E16" s="183">
        <v>1451</v>
      </c>
      <c r="F16" s="183" t="s">
        <v>25</v>
      </c>
      <c r="G16" s="183" t="s">
        <v>25</v>
      </c>
      <c r="H16" s="183" t="s">
        <v>25</v>
      </c>
      <c r="I16" s="183" t="s">
        <v>25</v>
      </c>
      <c r="J16" s="183" t="s">
        <v>25</v>
      </c>
      <c r="K16" s="183" t="s">
        <v>25</v>
      </c>
      <c r="L16" s="183" t="s">
        <v>25</v>
      </c>
      <c r="M16" s="183" t="s">
        <v>25</v>
      </c>
      <c r="N16" s="183" t="s">
        <v>25</v>
      </c>
      <c r="O16" s="168" t="s">
        <v>25</v>
      </c>
      <c r="P16" s="183" t="s">
        <v>25</v>
      </c>
    </row>
    <row r="17" spans="1:16">
      <c r="A17" s="36" t="s">
        <v>95</v>
      </c>
      <c r="B17" s="37"/>
      <c r="C17" s="184"/>
      <c r="D17" s="183"/>
      <c r="E17" s="184"/>
      <c r="F17" s="184"/>
      <c r="G17" s="184"/>
      <c r="H17" s="184"/>
      <c r="I17" s="184"/>
      <c r="J17" s="184"/>
      <c r="K17" s="184"/>
      <c r="L17" s="184"/>
      <c r="M17" s="184"/>
      <c r="N17" s="184"/>
      <c r="O17" s="185"/>
      <c r="P17" s="184"/>
    </row>
    <row r="18" spans="1:16">
      <c r="A18" s="36" t="s">
        <v>96</v>
      </c>
      <c r="B18" s="37" t="s">
        <v>87</v>
      </c>
      <c r="C18" s="183">
        <v>119</v>
      </c>
      <c r="D18" s="183">
        <v>148</v>
      </c>
      <c r="E18" s="183">
        <v>169</v>
      </c>
      <c r="F18" s="183" t="s">
        <v>25</v>
      </c>
      <c r="G18" s="183" t="s">
        <v>25</v>
      </c>
      <c r="H18" s="183" t="s">
        <v>25</v>
      </c>
      <c r="I18" s="183" t="s">
        <v>25</v>
      </c>
      <c r="J18" s="183" t="s">
        <v>25</v>
      </c>
      <c r="K18" s="183" t="s">
        <v>25</v>
      </c>
      <c r="L18" s="183" t="s">
        <v>25</v>
      </c>
      <c r="M18" s="183" t="s">
        <v>25</v>
      </c>
      <c r="N18" s="183" t="s">
        <v>25</v>
      </c>
      <c r="O18" s="168" t="s">
        <v>25</v>
      </c>
      <c r="P18" s="183" t="s">
        <v>25</v>
      </c>
    </row>
    <row r="19" spans="1:16">
      <c r="A19" s="39" t="s">
        <v>97</v>
      </c>
      <c r="B19" s="37" t="s">
        <v>87</v>
      </c>
      <c r="C19" s="183">
        <v>807</v>
      </c>
      <c r="D19" s="183">
        <v>1268</v>
      </c>
      <c r="E19" s="183">
        <v>1282</v>
      </c>
      <c r="F19" s="183" t="s">
        <v>25</v>
      </c>
      <c r="G19" s="183" t="s">
        <v>25</v>
      </c>
      <c r="H19" s="183" t="s">
        <v>25</v>
      </c>
      <c r="I19" s="183" t="s">
        <v>25</v>
      </c>
      <c r="J19" s="183" t="s">
        <v>25</v>
      </c>
      <c r="K19" s="183" t="s">
        <v>25</v>
      </c>
      <c r="L19" s="183" t="s">
        <v>25</v>
      </c>
      <c r="M19" s="183" t="s">
        <v>25</v>
      </c>
      <c r="N19" s="183" t="s">
        <v>25</v>
      </c>
      <c r="O19" s="168" t="s">
        <v>25</v>
      </c>
      <c r="P19" s="183" t="s">
        <v>25</v>
      </c>
    </row>
    <row r="20" spans="1:16">
      <c r="A20" s="39" t="s">
        <v>98</v>
      </c>
      <c r="B20" s="40"/>
      <c r="C20" s="183"/>
      <c r="D20" s="183"/>
      <c r="E20" s="183"/>
      <c r="F20" s="183"/>
      <c r="G20" s="183"/>
      <c r="H20" s="183"/>
      <c r="I20" s="183"/>
      <c r="J20" s="183"/>
      <c r="K20" s="183"/>
      <c r="L20" s="183"/>
      <c r="M20" s="183"/>
      <c r="N20" s="183"/>
      <c r="O20" s="185"/>
      <c r="P20" s="183"/>
    </row>
    <row r="21" spans="1:16">
      <c r="A21" s="39" t="s">
        <v>99</v>
      </c>
      <c r="B21" s="37" t="s">
        <v>87</v>
      </c>
      <c r="C21" s="183">
        <v>694</v>
      </c>
      <c r="D21" s="183">
        <v>777</v>
      </c>
      <c r="E21" s="183">
        <v>964</v>
      </c>
      <c r="F21" s="183" t="s">
        <v>25</v>
      </c>
      <c r="G21" s="183" t="s">
        <v>25</v>
      </c>
      <c r="H21" s="183" t="s">
        <v>25</v>
      </c>
      <c r="I21" s="183" t="s">
        <v>25</v>
      </c>
      <c r="J21" s="183" t="s">
        <v>25</v>
      </c>
      <c r="K21" s="183" t="s">
        <v>25</v>
      </c>
      <c r="L21" s="183" t="s">
        <v>25</v>
      </c>
      <c r="M21" s="183" t="s">
        <v>25</v>
      </c>
      <c r="N21" s="183" t="s">
        <v>25</v>
      </c>
      <c r="O21" s="168" t="s">
        <v>25</v>
      </c>
      <c r="P21" s="183" t="s">
        <v>25</v>
      </c>
    </row>
    <row r="22" spans="1:16">
      <c r="A22" s="36" t="s">
        <v>287</v>
      </c>
      <c r="B22" s="37" t="s">
        <v>87</v>
      </c>
      <c r="C22" s="183">
        <v>553</v>
      </c>
      <c r="D22" s="183">
        <v>596</v>
      </c>
      <c r="E22" s="183">
        <v>705</v>
      </c>
      <c r="F22" s="183" t="s">
        <v>25</v>
      </c>
      <c r="G22" s="183" t="s">
        <v>25</v>
      </c>
      <c r="H22" s="183" t="s">
        <v>25</v>
      </c>
      <c r="I22" s="183" t="s">
        <v>25</v>
      </c>
      <c r="J22" s="183" t="s">
        <v>25</v>
      </c>
      <c r="K22" s="183" t="s">
        <v>25</v>
      </c>
      <c r="L22" s="183" t="s">
        <v>25</v>
      </c>
      <c r="M22" s="183" t="s">
        <v>25</v>
      </c>
      <c r="N22" s="183" t="s">
        <v>25</v>
      </c>
      <c r="O22" s="168" t="s">
        <v>25</v>
      </c>
      <c r="P22" s="183" t="s">
        <v>25</v>
      </c>
    </row>
    <row r="23" spans="1:16">
      <c r="A23" s="36" t="s">
        <v>100</v>
      </c>
      <c r="B23" s="37" t="s">
        <v>87</v>
      </c>
      <c r="C23" s="183">
        <v>22</v>
      </c>
      <c r="D23" s="183">
        <v>17</v>
      </c>
      <c r="E23" s="183">
        <v>23</v>
      </c>
      <c r="F23" s="183" t="s">
        <v>25</v>
      </c>
      <c r="G23" s="183" t="s">
        <v>25</v>
      </c>
      <c r="H23" s="183" t="s">
        <v>25</v>
      </c>
      <c r="I23" s="183" t="s">
        <v>25</v>
      </c>
      <c r="J23" s="183" t="s">
        <v>25</v>
      </c>
      <c r="K23" s="183" t="s">
        <v>25</v>
      </c>
      <c r="L23" s="183" t="s">
        <v>25</v>
      </c>
      <c r="M23" s="183" t="s">
        <v>25</v>
      </c>
      <c r="N23" s="183" t="s">
        <v>25</v>
      </c>
      <c r="O23" s="168" t="s">
        <v>25</v>
      </c>
      <c r="P23" s="183" t="s">
        <v>25</v>
      </c>
    </row>
    <row r="24" spans="1:16">
      <c r="A24" s="36" t="s">
        <v>101</v>
      </c>
      <c r="B24" s="37" t="s">
        <v>87</v>
      </c>
      <c r="C24" s="183">
        <v>128</v>
      </c>
      <c r="D24" s="183">
        <v>546</v>
      </c>
      <c r="E24" s="183">
        <v>243</v>
      </c>
      <c r="F24" s="183" t="s">
        <v>25</v>
      </c>
      <c r="G24" s="183" t="s">
        <v>25</v>
      </c>
      <c r="H24" s="183" t="s">
        <v>25</v>
      </c>
      <c r="I24" s="183" t="s">
        <v>25</v>
      </c>
      <c r="J24" s="183" t="s">
        <v>25</v>
      </c>
      <c r="K24" s="183" t="s">
        <v>25</v>
      </c>
      <c r="L24" s="183" t="s">
        <v>25</v>
      </c>
      <c r="M24" s="183" t="s">
        <v>25</v>
      </c>
      <c r="N24" s="183" t="s">
        <v>25</v>
      </c>
      <c r="O24" s="168" t="s">
        <v>25</v>
      </c>
      <c r="P24" s="183" t="s">
        <v>25</v>
      </c>
    </row>
    <row r="25" spans="1:16">
      <c r="A25" s="36" t="s">
        <v>102</v>
      </c>
      <c r="B25" s="37" t="s">
        <v>87</v>
      </c>
      <c r="C25" s="183">
        <v>229</v>
      </c>
      <c r="D25" s="183">
        <v>225</v>
      </c>
      <c r="E25" s="183">
        <v>421</v>
      </c>
      <c r="F25" s="183" t="s">
        <v>25</v>
      </c>
      <c r="G25" s="183" t="s">
        <v>25</v>
      </c>
      <c r="H25" s="183" t="s">
        <v>25</v>
      </c>
      <c r="I25" s="183" t="s">
        <v>25</v>
      </c>
      <c r="J25" s="183" t="s">
        <v>25</v>
      </c>
      <c r="K25" s="183" t="s">
        <v>25</v>
      </c>
      <c r="L25" s="183" t="s">
        <v>25</v>
      </c>
      <c r="M25" s="183" t="s">
        <v>25</v>
      </c>
      <c r="N25" s="183" t="s">
        <v>25</v>
      </c>
      <c r="O25" s="168" t="s">
        <v>25</v>
      </c>
      <c r="P25" s="183" t="s">
        <v>25</v>
      </c>
    </row>
    <row r="26" spans="1:16">
      <c r="A26" s="36" t="s">
        <v>103</v>
      </c>
      <c r="B26" s="37" t="s">
        <v>87</v>
      </c>
      <c r="C26" s="183">
        <v>24</v>
      </c>
      <c r="D26" s="183">
        <v>23</v>
      </c>
      <c r="E26" s="183">
        <v>45</v>
      </c>
      <c r="F26" s="183" t="s">
        <v>25</v>
      </c>
      <c r="G26" s="183" t="s">
        <v>25</v>
      </c>
      <c r="H26" s="183" t="s">
        <v>25</v>
      </c>
      <c r="I26" s="183" t="s">
        <v>25</v>
      </c>
      <c r="J26" s="183" t="s">
        <v>25</v>
      </c>
      <c r="K26" s="183" t="s">
        <v>25</v>
      </c>
      <c r="L26" s="183" t="s">
        <v>25</v>
      </c>
      <c r="M26" s="183" t="s">
        <v>25</v>
      </c>
      <c r="N26" s="183" t="s">
        <v>25</v>
      </c>
      <c r="O26" s="168" t="s">
        <v>25</v>
      </c>
      <c r="P26" s="183" t="s">
        <v>25</v>
      </c>
    </row>
    <row r="27" spans="1:16">
      <c r="A27" s="39" t="s">
        <v>304</v>
      </c>
      <c r="B27" s="37" t="s">
        <v>87</v>
      </c>
      <c r="C27" s="183">
        <v>1147</v>
      </c>
      <c r="D27" s="183">
        <v>1063</v>
      </c>
      <c r="E27" s="183">
        <v>1448</v>
      </c>
      <c r="F27" s="183" t="s">
        <v>25</v>
      </c>
      <c r="G27" s="183" t="s">
        <v>25</v>
      </c>
      <c r="H27" s="183" t="s">
        <v>25</v>
      </c>
      <c r="I27" s="183" t="s">
        <v>25</v>
      </c>
      <c r="J27" s="183" t="s">
        <v>25</v>
      </c>
      <c r="K27" s="183" t="s">
        <v>25</v>
      </c>
      <c r="L27" s="183" t="s">
        <v>25</v>
      </c>
      <c r="M27" s="183" t="s">
        <v>25</v>
      </c>
      <c r="N27" s="183" t="s">
        <v>25</v>
      </c>
      <c r="O27" s="168" t="s">
        <v>25</v>
      </c>
      <c r="P27" s="183" t="s">
        <v>25</v>
      </c>
    </row>
    <row r="28" spans="1:16">
      <c r="A28" s="41" t="s">
        <v>88</v>
      </c>
      <c r="B28" s="37"/>
      <c r="C28" s="184"/>
      <c r="D28" s="183"/>
      <c r="E28" s="184"/>
      <c r="F28" s="184"/>
      <c r="G28" s="184"/>
      <c r="H28" s="184"/>
      <c r="I28" s="184"/>
      <c r="J28" s="184"/>
      <c r="K28" s="184"/>
      <c r="L28" s="184"/>
      <c r="M28" s="184"/>
      <c r="N28" s="184"/>
      <c r="O28" s="185"/>
      <c r="P28" s="184"/>
    </row>
    <row r="29" spans="1:16">
      <c r="A29" s="36" t="s">
        <v>89</v>
      </c>
      <c r="B29" s="37" t="s">
        <v>87</v>
      </c>
      <c r="C29" s="183">
        <v>281</v>
      </c>
      <c r="D29" s="183">
        <v>233</v>
      </c>
      <c r="E29" s="183">
        <v>270</v>
      </c>
      <c r="F29" s="183" t="s">
        <v>25</v>
      </c>
      <c r="G29" s="183" t="s">
        <v>25</v>
      </c>
      <c r="H29" s="183" t="s">
        <v>25</v>
      </c>
      <c r="I29" s="183" t="s">
        <v>25</v>
      </c>
      <c r="J29" s="183" t="s">
        <v>25</v>
      </c>
      <c r="K29" s="183" t="s">
        <v>25</v>
      </c>
      <c r="L29" s="183" t="s">
        <v>25</v>
      </c>
      <c r="M29" s="183" t="s">
        <v>25</v>
      </c>
      <c r="N29" s="183" t="s">
        <v>25</v>
      </c>
      <c r="O29" s="168" t="s">
        <v>25</v>
      </c>
      <c r="P29" s="183" t="s">
        <v>25</v>
      </c>
    </row>
    <row r="30" spans="1:16">
      <c r="A30" s="113" t="s">
        <v>246</v>
      </c>
      <c r="B30" s="114"/>
      <c r="C30" s="186"/>
      <c r="D30" s="186"/>
      <c r="E30" s="187"/>
      <c r="F30" s="187"/>
      <c r="G30" s="187"/>
      <c r="H30" s="187"/>
      <c r="I30" s="187"/>
      <c r="J30" s="187"/>
      <c r="K30" s="187"/>
      <c r="L30" s="187"/>
      <c r="M30" s="187"/>
      <c r="N30" s="187"/>
      <c r="O30" s="168"/>
      <c r="P30" s="187"/>
    </row>
    <row r="31" spans="1:16">
      <c r="A31" s="113" t="s">
        <v>208</v>
      </c>
      <c r="B31" s="37" t="s">
        <v>87</v>
      </c>
      <c r="C31" s="188">
        <v>72</v>
      </c>
      <c r="D31" s="188">
        <v>75</v>
      </c>
      <c r="E31" s="168">
        <v>78</v>
      </c>
      <c r="F31" s="168" t="s">
        <v>25</v>
      </c>
      <c r="G31" s="168" t="s">
        <v>25</v>
      </c>
      <c r="H31" s="168" t="s">
        <v>25</v>
      </c>
      <c r="I31" s="168" t="s">
        <v>25</v>
      </c>
      <c r="J31" s="168" t="s">
        <v>25</v>
      </c>
      <c r="K31" s="168" t="s">
        <v>25</v>
      </c>
      <c r="L31" s="168" t="s">
        <v>25</v>
      </c>
      <c r="M31" s="168" t="s">
        <v>25</v>
      </c>
      <c r="N31" s="168" t="s">
        <v>25</v>
      </c>
      <c r="O31" s="168" t="s">
        <v>25</v>
      </c>
      <c r="P31" s="168" t="s">
        <v>25</v>
      </c>
    </row>
    <row r="32" spans="1:16">
      <c r="A32" s="113" t="s">
        <v>209</v>
      </c>
      <c r="B32" s="37" t="s">
        <v>87</v>
      </c>
      <c r="C32" s="188">
        <v>54</v>
      </c>
      <c r="D32" s="188">
        <v>48</v>
      </c>
      <c r="E32" s="168">
        <v>59</v>
      </c>
      <c r="F32" s="168" t="s">
        <v>25</v>
      </c>
      <c r="G32" s="168" t="s">
        <v>25</v>
      </c>
      <c r="H32" s="168" t="s">
        <v>25</v>
      </c>
      <c r="I32" s="168" t="s">
        <v>25</v>
      </c>
      <c r="J32" s="168" t="s">
        <v>25</v>
      </c>
      <c r="K32" s="168" t="s">
        <v>25</v>
      </c>
      <c r="L32" s="168" t="s">
        <v>25</v>
      </c>
      <c r="M32" s="168" t="s">
        <v>25</v>
      </c>
      <c r="N32" s="168" t="s">
        <v>25</v>
      </c>
      <c r="O32" s="168" t="s">
        <v>25</v>
      </c>
      <c r="P32" s="168" t="s">
        <v>25</v>
      </c>
    </row>
    <row r="33" spans="1:16">
      <c r="A33" s="113" t="s">
        <v>210</v>
      </c>
      <c r="B33" s="37" t="s">
        <v>87</v>
      </c>
      <c r="C33" s="188">
        <v>155</v>
      </c>
      <c r="D33" s="188">
        <v>110</v>
      </c>
      <c r="E33" s="168">
        <v>133</v>
      </c>
      <c r="F33" s="168" t="s">
        <v>25</v>
      </c>
      <c r="G33" s="168" t="s">
        <v>25</v>
      </c>
      <c r="H33" s="168" t="s">
        <v>25</v>
      </c>
      <c r="I33" s="168" t="s">
        <v>25</v>
      </c>
      <c r="J33" s="168" t="s">
        <v>25</v>
      </c>
      <c r="K33" s="168" t="s">
        <v>25</v>
      </c>
      <c r="L33" s="168" t="s">
        <v>25</v>
      </c>
      <c r="M33" s="168" t="s">
        <v>25</v>
      </c>
      <c r="N33" s="168" t="s">
        <v>25</v>
      </c>
      <c r="O33" s="168" t="s">
        <v>25</v>
      </c>
      <c r="P33" s="168" t="s">
        <v>25</v>
      </c>
    </row>
    <row r="34" spans="1:16">
      <c r="A34" s="36" t="s">
        <v>90</v>
      </c>
      <c r="B34" s="37" t="s">
        <v>87</v>
      </c>
      <c r="C34" s="183">
        <v>794</v>
      </c>
      <c r="D34" s="183">
        <v>754</v>
      </c>
      <c r="E34" s="183">
        <v>1089</v>
      </c>
      <c r="F34" s="183" t="s">
        <v>25</v>
      </c>
      <c r="G34" s="183" t="s">
        <v>25</v>
      </c>
      <c r="H34" s="183" t="s">
        <v>25</v>
      </c>
      <c r="I34" s="183" t="s">
        <v>25</v>
      </c>
      <c r="J34" s="183" t="s">
        <v>25</v>
      </c>
      <c r="K34" s="183" t="s">
        <v>25</v>
      </c>
      <c r="L34" s="183" t="s">
        <v>25</v>
      </c>
      <c r="M34" s="183" t="s">
        <v>25</v>
      </c>
      <c r="N34" s="183" t="s">
        <v>25</v>
      </c>
      <c r="O34" s="168" t="s">
        <v>25</v>
      </c>
      <c r="P34" s="183" t="s">
        <v>25</v>
      </c>
    </row>
    <row r="35" spans="1:16">
      <c r="A35" s="36" t="s">
        <v>91</v>
      </c>
      <c r="B35" s="37"/>
      <c r="C35" s="184"/>
      <c r="D35" s="183"/>
      <c r="E35" s="184"/>
      <c r="F35" s="184"/>
      <c r="G35" s="184"/>
      <c r="H35" s="184"/>
      <c r="I35" s="184"/>
      <c r="J35" s="184"/>
      <c r="K35" s="184"/>
      <c r="L35" s="184"/>
      <c r="M35" s="184"/>
      <c r="N35" s="184"/>
      <c r="O35" s="185"/>
      <c r="P35" s="184"/>
    </row>
    <row r="36" spans="1:16">
      <c r="A36" s="36" t="s">
        <v>92</v>
      </c>
      <c r="B36" s="37" t="s">
        <v>87</v>
      </c>
      <c r="C36" s="183">
        <v>82</v>
      </c>
      <c r="D36" s="183">
        <v>33</v>
      </c>
      <c r="E36" s="183">
        <v>106</v>
      </c>
      <c r="F36" s="183" t="s">
        <v>25</v>
      </c>
      <c r="G36" s="183" t="s">
        <v>25</v>
      </c>
      <c r="H36" s="183" t="s">
        <v>25</v>
      </c>
      <c r="I36" s="183" t="s">
        <v>25</v>
      </c>
      <c r="J36" s="183" t="s">
        <v>25</v>
      </c>
      <c r="K36" s="183" t="s">
        <v>25</v>
      </c>
      <c r="L36" s="183" t="s">
        <v>25</v>
      </c>
      <c r="M36" s="183" t="s">
        <v>25</v>
      </c>
      <c r="N36" s="183" t="s">
        <v>25</v>
      </c>
      <c r="O36" s="168" t="s">
        <v>25</v>
      </c>
      <c r="P36" s="183" t="s">
        <v>25</v>
      </c>
    </row>
    <row r="37" spans="1:16">
      <c r="A37" s="36" t="s">
        <v>104</v>
      </c>
      <c r="B37" s="37" t="s">
        <v>87</v>
      </c>
      <c r="C37" s="183">
        <v>63</v>
      </c>
      <c r="D37" s="183">
        <v>46</v>
      </c>
      <c r="E37" s="183">
        <v>104</v>
      </c>
      <c r="F37" s="183" t="s">
        <v>25</v>
      </c>
      <c r="G37" s="183" t="s">
        <v>25</v>
      </c>
      <c r="H37" s="183" t="s">
        <v>25</v>
      </c>
      <c r="I37" s="183" t="s">
        <v>25</v>
      </c>
      <c r="J37" s="183" t="s">
        <v>25</v>
      </c>
      <c r="K37" s="183" t="s">
        <v>25</v>
      </c>
      <c r="L37" s="183" t="s">
        <v>25</v>
      </c>
      <c r="M37" s="183" t="s">
        <v>25</v>
      </c>
      <c r="N37" s="183" t="s">
        <v>25</v>
      </c>
      <c r="O37" s="168" t="s">
        <v>25</v>
      </c>
      <c r="P37" s="183" t="s">
        <v>25</v>
      </c>
    </row>
    <row r="38" spans="1:16">
      <c r="A38" s="36" t="s">
        <v>105</v>
      </c>
      <c r="B38" s="37" t="s">
        <v>87</v>
      </c>
      <c r="C38" s="183">
        <v>649</v>
      </c>
      <c r="D38" s="183">
        <v>675</v>
      </c>
      <c r="E38" s="168">
        <v>879</v>
      </c>
      <c r="F38" s="168" t="s">
        <v>25</v>
      </c>
      <c r="G38" s="168" t="s">
        <v>25</v>
      </c>
      <c r="H38" s="168" t="s">
        <v>25</v>
      </c>
      <c r="I38" s="168" t="s">
        <v>25</v>
      </c>
      <c r="J38" s="168" t="s">
        <v>25</v>
      </c>
      <c r="K38" s="168" t="s">
        <v>25</v>
      </c>
      <c r="L38" s="168" t="s">
        <v>25</v>
      </c>
      <c r="M38" s="168" t="s">
        <v>25</v>
      </c>
      <c r="N38" s="168" t="s">
        <v>25</v>
      </c>
      <c r="O38" s="168" t="s">
        <v>25</v>
      </c>
      <c r="P38" s="168" t="s">
        <v>25</v>
      </c>
    </row>
    <row r="39" spans="1:16">
      <c r="A39" s="36" t="s">
        <v>95</v>
      </c>
      <c r="B39" s="37"/>
      <c r="C39" s="184"/>
      <c r="D39" s="183"/>
      <c r="E39" s="185"/>
      <c r="F39" s="185"/>
      <c r="G39" s="185"/>
      <c r="H39" s="185"/>
      <c r="I39" s="185"/>
      <c r="J39" s="185"/>
      <c r="K39" s="185"/>
      <c r="L39" s="185"/>
      <c r="M39" s="185"/>
      <c r="N39" s="185"/>
      <c r="O39" s="185"/>
      <c r="P39" s="185"/>
    </row>
    <row r="40" spans="1:16">
      <c r="A40" s="36" t="s">
        <v>96</v>
      </c>
      <c r="B40" s="37" t="s">
        <v>87</v>
      </c>
      <c r="C40" s="183">
        <v>71</v>
      </c>
      <c r="D40" s="183">
        <v>68</v>
      </c>
      <c r="E40" s="168">
        <v>79</v>
      </c>
      <c r="F40" s="168" t="s">
        <v>25</v>
      </c>
      <c r="G40" s="168" t="s">
        <v>25</v>
      </c>
      <c r="H40" s="168" t="s">
        <v>25</v>
      </c>
      <c r="I40" s="168" t="s">
        <v>25</v>
      </c>
      <c r="J40" s="168" t="s">
        <v>25</v>
      </c>
      <c r="K40" s="168" t="s">
        <v>25</v>
      </c>
      <c r="L40" s="168" t="s">
        <v>25</v>
      </c>
      <c r="M40" s="168" t="s">
        <v>25</v>
      </c>
      <c r="N40" s="168" t="s">
        <v>25</v>
      </c>
      <c r="O40" s="168" t="s">
        <v>25</v>
      </c>
      <c r="P40" s="168" t="s">
        <v>25</v>
      </c>
    </row>
    <row r="41" spans="1:16">
      <c r="A41" s="36" t="s">
        <v>97</v>
      </c>
      <c r="B41" s="37" t="s">
        <v>87</v>
      </c>
      <c r="C41" s="183">
        <v>578</v>
      </c>
      <c r="D41" s="183">
        <v>607</v>
      </c>
      <c r="E41" s="168">
        <v>800</v>
      </c>
      <c r="F41" s="168" t="s">
        <v>25</v>
      </c>
      <c r="G41" s="168" t="s">
        <v>25</v>
      </c>
      <c r="H41" s="168" t="s">
        <v>25</v>
      </c>
      <c r="I41" s="168" t="s">
        <v>25</v>
      </c>
      <c r="J41" s="168" t="s">
        <v>25</v>
      </c>
      <c r="K41" s="168" t="s">
        <v>25</v>
      </c>
      <c r="L41" s="168" t="s">
        <v>25</v>
      </c>
      <c r="M41" s="168" t="s">
        <v>25</v>
      </c>
      <c r="N41" s="168" t="s">
        <v>25</v>
      </c>
      <c r="O41" s="168" t="s">
        <v>25</v>
      </c>
      <c r="P41" s="168" t="s">
        <v>25</v>
      </c>
    </row>
    <row r="42" spans="1:16">
      <c r="A42" s="39" t="s">
        <v>106</v>
      </c>
      <c r="B42" s="40"/>
      <c r="C42" s="183"/>
      <c r="D42" s="183"/>
      <c r="E42" s="185"/>
      <c r="F42" s="185"/>
      <c r="G42" s="185"/>
      <c r="H42" s="185"/>
      <c r="I42" s="185"/>
      <c r="J42" s="185"/>
      <c r="K42" s="185"/>
      <c r="L42" s="185"/>
      <c r="M42" s="185"/>
      <c r="N42" s="185"/>
      <c r="O42" s="185"/>
      <c r="P42" s="185"/>
    </row>
    <row r="43" spans="1:16">
      <c r="A43" s="39" t="s">
        <v>99</v>
      </c>
      <c r="B43" s="37" t="s">
        <v>87</v>
      </c>
      <c r="C43" s="183">
        <v>728</v>
      </c>
      <c r="D43" s="183">
        <v>734</v>
      </c>
      <c r="E43" s="168">
        <v>1001</v>
      </c>
      <c r="F43" s="168" t="s">
        <v>25</v>
      </c>
      <c r="G43" s="168" t="s">
        <v>25</v>
      </c>
      <c r="H43" s="168" t="s">
        <v>25</v>
      </c>
      <c r="I43" s="168" t="s">
        <v>25</v>
      </c>
      <c r="J43" s="168" t="s">
        <v>25</v>
      </c>
      <c r="K43" s="168" t="s">
        <v>25</v>
      </c>
      <c r="L43" s="168" t="s">
        <v>25</v>
      </c>
      <c r="M43" s="168" t="s">
        <v>25</v>
      </c>
      <c r="N43" s="168" t="s">
        <v>25</v>
      </c>
      <c r="O43" s="168" t="s">
        <v>25</v>
      </c>
      <c r="P43" s="168" t="s">
        <v>25</v>
      </c>
    </row>
    <row r="44" spans="1:16">
      <c r="A44" s="36" t="s">
        <v>288</v>
      </c>
      <c r="B44" s="37" t="s">
        <v>87</v>
      </c>
      <c r="C44" s="183">
        <v>516</v>
      </c>
      <c r="D44" s="183">
        <v>451</v>
      </c>
      <c r="E44" s="168">
        <v>580</v>
      </c>
      <c r="F44" s="168" t="s">
        <v>25</v>
      </c>
      <c r="G44" s="168" t="s">
        <v>25</v>
      </c>
      <c r="H44" s="168" t="s">
        <v>25</v>
      </c>
      <c r="I44" s="168" t="s">
        <v>25</v>
      </c>
      <c r="J44" s="168" t="s">
        <v>25</v>
      </c>
      <c r="K44" s="168" t="s">
        <v>25</v>
      </c>
      <c r="L44" s="168" t="s">
        <v>25</v>
      </c>
      <c r="M44" s="168" t="s">
        <v>25</v>
      </c>
      <c r="N44" s="168" t="s">
        <v>25</v>
      </c>
      <c r="O44" s="168" t="s">
        <v>25</v>
      </c>
      <c r="P44" s="168" t="s">
        <v>25</v>
      </c>
    </row>
    <row r="45" spans="1:16">
      <c r="A45" s="36" t="s">
        <v>100</v>
      </c>
      <c r="B45" s="37" t="s">
        <v>87</v>
      </c>
      <c r="C45" s="183">
        <v>27</v>
      </c>
      <c r="D45" s="183">
        <v>19</v>
      </c>
      <c r="E45" s="168">
        <v>33</v>
      </c>
      <c r="F45" s="168" t="s">
        <v>25</v>
      </c>
      <c r="G45" s="168" t="s">
        <v>25</v>
      </c>
      <c r="H45" s="168" t="s">
        <v>25</v>
      </c>
      <c r="I45" s="168" t="s">
        <v>25</v>
      </c>
      <c r="J45" s="168" t="s">
        <v>25</v>
      </c>
      <c r="K45" s="168" t="s">
        <v>25</v>
      </c>
      <c r="L45" s="168" t="s">
        <v>25</v>
      </c>
      <c r="M45" s="168" t="s">
        <v>25</v>
      </c>
      <c r="N45" s="168" t="s">
        <v>25</v>
      </c>
      <c r="O45" s="168" t="s">
        <v>25</v>
      </c>
      <c r="P45" s="168" t="s">
        <v>25</v>
      </c>
    </row>
    <row r="46" spans="1:16">
      <c r="A46" s="36" t="s">
        <v>101</v>
      </c>
      <c r="B46" s="37" t="s">
        <v>87</v>
      </c>
      <c r="C46" s="183">
        <v>175</v>
      </c>
      <c r="D46" s="183">
        <v>126</v>
      </c>
      <c r="E46" s="168">
        <v>159</v>
      </c>
      <c r="F46" s="168" t="s">
        <v>25</v>
      </c>
      <c r="G46" s="168" t="s">
        <v>25</v>
      </c>
      <c r="H46" s="168" t="s">
        <v>25</v>
      </c>
      <c r="I46" s="168" t="s">
        <v>25</v>
      </c>
      <c r="J46" s="168" t="s">
        <v>25</v>
      </c>
      <c r="K46" s="168" t="s">
        <v>25</v>
      </c>
      <c r="L46" s="168" t="s">
        <v>25</v>
      </c>
      <c r="M46" s="168" t="s">
        <v>25</v>
      </c>
      <c r="N46" s="168" t="s">
        <v>25</v>
      </c>
      <c r="O46" s="168" t="s">
        <v>25</v>
      </c>
      <c r="P46" s="168" t="s">
        <v>25</v>
      </c>
    </row>
    <row r="47" spans="1:16">
      <c r="A47" s="36" t="s">
        <v>102</v>
      </c>
      <c r="B47" s="37" t="s">
        <v>87</v>
      </c>
      <c r="C47" s="183">
        <v>195</v>
      </c>
      <c r="D47" s="183">
        <v>176</v>
      </c>
      <c r="E47" s="168">
        <v>219</v>
      </c>
      <c r="F47" s="168" t="s">
        <v>25</v>
      </c>
      <c r="G47" s="168" t="s">
        <v>25</v>
      </c>
      <c r="H47" s="168" t="s">
        <v>25</v>
      </c>
      <c r="I47" s="168" t="s">
        <v>25</v>
      </c>
      <c r="J47" s="168" t="s">
        <v>25</v>
      </c>
      <c r="K47" s="168" t="s">
        <v>25</v>
      </c>
      <c r="L47" s="168" t="s">
        <v>25</v>
      </c>
      <c r="M47" s="168" t="s">
        <v>25</v>
      </c>
      <c r="N47" s="168" t="s">
        <v>25</v>
      </c>
      <c r="O47" s="168" t="s">
        <v>25</v>
      </c>
      <c r="P47" s="168" t="s">
        <v>25</v>
      </c>
    </row>
    <row r="48" spans="1:16">
      <c r="A48" s="36" t="s">
        <v>103</v>
      </c>
      <c r="B48" s="37" t="s">
        <v>87</v>
      </c>
      <c r="C48" s="183">
        <v>22</v>
      </c>
      <c r="D48" s="183">
        <v>4</v>
      </c>
      <c r="E48" s="168">
        <v>31</v>
      </c>
      <c r="F48" s="168" t="s">
        <v>25</v>
      </c>
      <c r="G48" s="168" t="s">
        <v>25</v>
      </c>
      <c r="H48" s="168" t="s">
        <v>25</v>
      </c>
      <c r="I48" s="168" t="s">
        <v>25</v>
      </c>
      <c r="J48" s="168" t="s">
        <v>25</v>
      </c>
      <c r="K48" s="168" t="s">
        <v>25</v>
      </c>
      <c r="L48" s="168" t="s">
        <v>25</v>
      </c>
      <c r="M48" s="168" t="s">
        <v>25</v>
      </c>
      <c r="N48" s="168" t="s">
        <v>25</v>
      </c>
      <c r="O48" s="168" t="s">
        <v>25</v>
      </c>
      <c r="P48" s="168" t="s">
        <v>25</v>
      </c>
    </row>
    <row r="49" spans="1:25" ht="69.95" customHeight="1">
      <c r="A49" s="209" t="s">
        <v>305</v>
      </c>
      <c r="B49" s="223"/>
      <c r="C49" s="223"/>
      <c r="D49" s="223"/>
      <c r="E49" s="223"/>
      <c r="F49" s="223"/>
      <c r="G49" s="223"/>
      <c r="H49" s="223"/>
      <c r="I49" s="223"/>
      <c r="J49" s="223"/>
      <c r="K49" s="223"/>
      <c r="L49" s="223"/>
      <c r="M49" s="223"/>
      <c r="N49" s="223"/>
      <c r="O49" s="223"/>
      <c r="P49" s="223"/>
      <c r="Q49" s="140"/>
      <c r="R49" s="140"/>
      <c r="S49" s="140"/>
      <c r="T49" s="140"/>
      <c r="U49" s="140"/>
      <c r="V49" s="140"/>
      <c r="W49" s="140"/>
      <c r="X49" s="140"/>
      <c r="Y49" s="140"/>
    </row>
    <row r="50" spans="1:25">
      <c r="A50" s="228" t="s">
        <v>21</v>
      </c>
      <c r="B50" s="230" t="s">
        <v>22</v>
      </c>
      <c r="C50" s="231" t="s">
        <v>78</v>
      </c>
      <c r="D50" s="231"/>
      <c r="E50" s="231"/>
      <c r="F50" s="231"/>
      <c r="G50" s="231"/>
      <c r="H50" s="231"/>
      <c r="I50" s="231"/>
      <c r="J50" s="231"/>
      <c r="K50" s="231"/>
      <c r="L50" s="231"/>
      <c r="M50" s="231"/>
      <c r="N50" s="231"/>
      <c r="O50" s="231"/>
      <c r="P50" s="231"/>
    </row>
    <row r="51" spans="1:25">
      <c r="A51" s="214"/>
      <c r="B51" s="215"/>
      <c r="C51" s="1" t="s">
        <v>8</v>
      </c>
      <c r="D51" s="1" t="s">
        <v>9</v>
      </c>
      <c r="E51" s="1" t="s">
        <v>1</v>
      </c>
      <c r="F51" s="1" t="s">
        <v>2</v>
      </c>
      <c r="G51" s="1" t="s">
        <v>3</v>
      </c>
      <c r="H51" s="1" t="s">
        <v>4</v>
      </c>
      <c r="I51" s="26" t="s">
        <v>5</v>
      </c>
      <c r="J51" s="26" t="s">
        <v>10</v>
      </c>
      <c r="K51" s="26" t="s">
        <v>11</v>
      </c>
      <c r="L51" s="26" t="s">
        <v>12</v>
      </c>
      <c r="M51" s="26" t="s">
        <v>13</v>
      </c>
      <c r="N51" s="26" t="s">
        <v>14</v>
      </c>
      <c r="O51" s="1" t="s">
        <v>6</v>
      </c>
      <c r="P51" s="1" t="s">
        <v>20</v>
      </c>
    </row>
    <row r="52" spans="1:25">
      <c r="A52" s="237" t="s">
        <v>302</v>
      </c>
      <c r="B52" s="237"/>
      <c r="C52" s="237"/>
      <c r="D52" s="237"/>
      <c r="E52" s="237"/>
      <c r="F52" s="237"/>
      <c r="G52" s="237"/>
      <c r="H52" s="237"/>
      <c r="I52" s="237"/>
      <c r="J52" s="237"/>
      <c r="K52" s="237"/>
      <c r="L52" s="237"/>
      <c r="M52" s="237"/>
      <c r="N52" s="237"/>
      <c r="O52" s="237"/>
      <c r="P52" s="237"/>
    </row>
    <row r="53" spans="1:25">
      <c r="A53" s="36" t="s">
        <v>303</v>
      </c>
      <c r="B53" s="37" t="s">
        <v>87</v>
      </c>
      <c r="C53" s="183">
        <v>1778</v>
      </c>
      <c r="D53" s="183">
        <v>1840</v>
      </c>
      <c r="E53" s="168">
        <v>2228</v>
      </c>
      <c r="F53" s="168">
        <v>1554</v>
      </c>
      <c r="G53" s="168">
        <v>1721</v>
      </c>
      <c r="H53" s="168">
        <v>1410</v>
      </c>
      <c r="I53" s="168">
        <v>1788</v>
      </c>
      <c r="J53" s="168">
        <v>1731</v>
      </c>
      <c r="K53" s="168">
        <v>1844</v>
      </c>
      <c r="L53" s="168">
        <v>1576</v>
      </c>
      <c r="M53" s="168">
        <v>1672</v>
      </c>
      <c r="N53" s="168">
        <v>1098</v>
      </c>
      <c r="O53" s="168">
        <f>SUM(C53:N53)</f>
        <v>20240</v>
      </c>
      <c r="P53" s="168">
        <f>AVERAGE(C53:N53)</f>
        <v>1686.6666666666667</v>
      </c>
    </row>
    <row r="54" spans="1:25">
      <c r="A54" s="38" t="s">
        <v>88</v>
      </c>
      <c r="B54" s="37"/>
      <c r="C54" s="184"/>
      <c r="D54" s="183"/>
      <c r="E54" s="185"/>
      <c r="F54" s="185"/>
      <c r="G54" s="185"/>
      <c r="H54" s="185"/>
      <c r="I54" s="185"/>
      <c r="J54" s="185"/>
      <c r="K54" s="185"/>
      <c r="L54" s="185"/>
      <c r="M54" s="185"/>
      <c r="N54" s="185"/>
      <c r="O54" s="185"/>
      <c r="P54" s="185"/>
    </row>
    <row r="55" spans="1:25">
      <c r="A55" s="36" t="s">
        <v>89</v>
      </c>
      <c r="B55" s="37" t="s">
        <v>87</v>
      </c>
      <c r="C55" s="183">
        <v>126</v>
      </c>
      <c r="D55" s="183">
        <v>121</v>
      </c>
      <c r="E55" s="168">
        <v>132</v>
      </c>
      <c r="F55" s="168">
        <v>130</v>
      </c>
      <c r="G55" s="168">
        <v>128</v>
      </c>
      <c r="H55" s="168">
        <v>138</v>
      </c>
      <c r="I55" s="168">
        <v>132</v>
      </c>
      <c r="J55" s="168">
        <v>138</v>
      </c>
      <c r="K55" s="168">
        <v>132</v>
      </c>
      <c r="L55" s="168">
        <v>130</v>
      </c>
      <c r="M55" s="168">
        <v>129</v>
      </c>
      <c r="N55" s="168">
        <v>120</v>
      </c>
      <c r="O55" s="168">
        <v>1553</v>
      </c>
      <c r="P55" s="168">
        <v>129.41666666666666</v>
      </c>
    </row>
    <row r="56" spans="1:25">
      <c r="A56" s="113" t="s">
        <v>246</v>
      </c>
      <c r="B56" s="114"/>
      <c r="C56" s="186"/>
      <c r="D56" s="186"/>
      <c r="E56" s="187"/>
      <c r="F56" s="190"/>
      <c r="G56" s="168"/>
      <c r="H56" s="168"/>
      <c r="I56" s="168"/>
      <c r="J56" s="168"/>
      <c r="K56" s="168"/>
      <c r="L56" s="168"/>
      <c r="M56" s="168"/>
      <c r="N56" s="168"/>
      <c r="O56" s="168"/>
      <c r="P56" s="168"/>
    </row>
    <row r="57" spans="1:25">
      <c r="A57" s="113" t="s">
        <v>208</v>
      </c>
      <c r="B57" s="37" t="s">
        <v>87</v>
      </c>
      <c r="C57" s="188">
        <v>27.783999999999999</v>
      </c>
      <c r="D57" s="188">
        <v>27.798999999999999</v>
      </c>
      <c r="E57" s="168">
        <v>31.097999999999999</v>
      </c>
      <c r="F57" s="168">
        <v>25.384</v>
      </c>
      <c r="G57" s="168">
        <v>22.765000000000001</v>
      </c>
      <c r="H57" s="168">
        <v>25.57</v>
      </c>
      <c r="I57" s="168">
        <v>24.016999999999999</v>
      </c>
      <c r="J57" s="168">
        <v>29</v>
      </c>
      <c r="K57" s="168">
        <v>24.856000000000002</v>
      </c>
      <c r="L57" s="168">
        <v>25.224</v>
      </c>
      <c r="M57" s="168">
        <v>29.28</v>
      </c>
      <c r="N57" s="168">
        <v>26.439</v>
      </c>
      <c r="O57" s="168">
        <v>317.27699999999999</v>
      </c>
      <c r="P57" s="168">
        <v>26.43975</v>
      </c>
    </row>
    <row r="58" spans="1:25">
      <c r="A58" s="113" t="s">
        <v>209</v>
      </c>
      <c r="B58" s="37" t="s">
        <v>87</v>
      </c>
      <c r="C58" s="188">
        <v>26.423999999999999</v>
      </c>
      <c r="D58" s="188">
        <v>27.050999999999998</v>
      </c>
      <c r="E58" s="168">
        <v>22.937000000000001</v>
      </c>
      <c r="F58" s="168">
        <v>25.414999999999999</v>
      </c>
      <c r="G58" s="168">
        <v>27.283999999999999</v>
      </c>
      <c r="H58" s="168">
        <v>24.058</v>
      </c>
      <c r="I58" s="168">
        <v>28.138999999999999</v>
      </c>
      <c r="J58" s="168">
        <v>26</v>
      </c>
      <c r="K58" s="168">
        <v>26.513999999999999</v>
      </c>
      <c r="L58" s="168">
        <v>27.46</v>
      </c>
      <c r="M58" s="168">
        <v>25.933</v>
      </c>
      <c r="N58" s="168">
        <v>20.974</v>
      </c>
      <c r="O58" s="168">
        <v>308.017</v>
      </c>
      <c r="P58" s="168">
        <v>25.668083333333332</v>
      </c>
    </row>
    <row r="59" spans="1:25">
      <c r="A59" s="113" t="s">
        <v>210</v>
      </c>
      <c r="B59" s="37" t="s">
        <v>87</v>
      </c>
      <c r="C59" s="188">
        <v>72.215000000000003</v>
      </c>
      <c r="D59" s="188">
        <v>66.459000000000003</v>
      </c>
      <c r="E59" s="168">
        <v>77.980999999999995</v>
      </c>
      <c r="F59" s="168">
        <v>78.69</v>
      </c>
      <c r="G59" s="168">
        <v>77.569000000000003</v>
      </c>
      <c r="H59" s="168">
        <v>88.24</v>
      </c>
      <c r="I59" s="168">
        <v>80.099000000000004</v>
      </c>
      <c r="J59" s="168">
        <v>82</v>
      </c>
      <c r="K59" s="168">
        <v>80.509</v>
      </c>
      <c r="L59" s="168">
        <v>77.42</v>
      </c>
      <c r="M59" s="168">
        <v>73.352999999999994</v>
      </c>
      <c r="N59" s="168">
        <v>72.328000000000003</v>
      </c>
      <c r="O59" s="168">
        <v>927.00299999999993</v>
      </c>
      <c r="P59" s="168">
        <v>77.250249999999994</v>
      </c>
    </row>
    <row r="60" spans="1:25">
      <c r="A60" s="36" t="s">
        <v>90</v>
      </c>
      <c r="B60" s="37" t="s">
        <v>87</v>
      </c>
      <c r="C60" s="184">
        <v>1624</v>
      </c>
      <c r="D60" s="183">
        <v>1691</v>
      </c>
      <c r="E60" s="168">
        <v>2066</v>
      </c>
      <c r="F60" s="168">
        <v>1398</v>
      </c>
      <c r="G60" s="168">
        <v>1565</v>
      </c>
      <c r="H60" s="168">
        <v>1244</v>
      </c>
      <c r="I60" s="168">
        <v>1629</v>
      </c>
      <c r="J60" s="168">
        <v>1580</v>
      </c>
      <c r="K60" s="168">
        <v>1683</v>
      </c>
      <c r="L60" s="168">
        <v>1416</v>
      </c>
      <c r="M60" s="168">
        <v>1515</v>
      </c>
      <c r="N60" s="168">
        <v>955</v>
      </c>
      <c r="O60" s="168">
        <v>18358</v>
      </c>
      <c r="P60" s="168">
        <v>1529.8333333333333</v>
      </c>
    </row>
    <row r="61" spans="1:25">
      <c r="A61" s="36" t="s">
        <v>91</v>
      </c>
      <c r="B61" s="37"/>
      <c r="C61" s="184"/>
      <c r="D61" s="183"/>
      <c r="E61" s="185"/>
      <c r="F61" s="185"/>
      <c r="G61" s="185"/>
      <c r="H61" s="185"/>
      <c r="I61" s="185"/>
      <c r="J61" s="185"/>
      <c r="K61" s="185"/>
      <c r="L61" s="185"/>
      <c r="M61" s="185"/>
      <c r="N61" s="185"/>
      <c r="O61" s="185"/>
      <c r="P61" s="185"/>
    </row>
    <row r="62" spans="1:25">
      <c r="A62" s="36" t="s">
        <v>92</v>
      </c>
      <c r="B62" s="37" t="s">
        <v>87</v>
      </c>
      <c r="C62" s="183">
        <v>6</v>
      </c>
      <c r="D62" s="183">
        <v>6</v>
      </c>
      <c r="E62" s="168">
        <v>6</v>
      </c>
      <c r="F62" s="168">
        <v>6</v>
      </c>
      <c r="G62" s="168">
        <v>7</v>
      </c>
      <c r="H62" s="168">
        <v>6</v>
      </c>
      <c r="I62" s="168">
        <v>6</v>
      </c>
      <c r="J62" s="168">
        <v>5</v>
      </c>
      <c r="K62" s="168">
        <v>6</v>
      </c>
      <c r="L62" s="168">
        <v>6</v>
      </c>
      <c r="M62" s="168">
        <v>5</v>
      </c>
      <c r="N62" s="168">
        <v>3</v>
      </c>
      <c r="O62" s="168">
        <v>68</v>
      </c>
      <c r="P62" s="168">
        <v>5.666666666666667</v>
      </c>
    </row>
    <row r="63" spans="1:25">
      <c r="A63" s="36" t="s">
        <v>93</v>
      </c>
      <c r="B63" s="37" t="s">
        <v>87</v>
      </c>
      <c r="C63" s="183">
        <v>28</v>
      </c>
      <c r="D63" s="183">
        <v>69</v>
      </c>
      <c r="E63" s="168">
        <v>65</v>
      </c>
      <c r="F63" s="168">
        <v>72</v>
      </c>
      <c r="G63" s="168">
        <v>71</v>
      </c>
      <c r="H63" s="168">
        <v>63</v>
      </c>
      <c r="I63" s="168">
        <v>62</v>
      </c>
      <c r="J63" s="168">
        <v>66</v>
      </c>
      <c r="K63" s="168">
        <v>65</v>
      </c>
      <c r="L63" s="168">
        <v>74</v>
      </c>
      <c r="M63" s="168">
        <v>43</v>
      </c>
      <c r="N63" s="168">
        <v>72</v>
      </c>
      <c r="O63" s="168">
        <v>749</v>
      </c>
      <c r="P63" s="168">
        <v>62.416666666666664</v>
      </c>
    </row>
    <row r="64" spans="1:25">
      <c r="A64" s="36" t="s">
        <v>94</v>
      </c>
      <c r="B64" s="37" t="s">
        <v>87</v>
      </c>
      <c r="C64" s="183">
        <v>1590</v>
      </c>
      <c r="D64" s="183">
        <v>1616</v>
      </c>
      <c r="E64" s="168">
        <v>1995</v>
      </c>
      <c r="F64" s="168">
        <v>1320</v>
      </c>
      <c r="G64" s="168">
        <v>1487</v>
      </c>
      <c r="H64" s="168">
        <v>1175</v>
      </c>
      <c r="I64" s="168">
        <v>1561</v>
      </c>
      <c r="J64" s="168">
        <v>1509</v>
      </c>
      <c r="K64" s="168">
        <v>1612</v>
      </c>
      <c r="L64" s="168">
        <v>1336</v>
      </c>
      <c r="M64" s="168">
        <v>1467</v>
      </c>
      <c r="N64" s="168">
        <v>880</v>
      </c>
      <c r="O64" s="168">
        <v>17541</v>
      </c>
      <c r="P64" s="168">
        <v>1461.75</v>
      </c>
    </row>
    <row r="65" spans="1:16">
      <c r="A65" s="36" t="s">
        <v>95</v>
      </c>
      <c r="B65" s="37"/>
      <c r="C65" s="184"/>
      <c r="D65" s="183"/>
      <c r="E65" s="185"/>
      <c r="F65" s="185"/>
      <c r="G65" s="185"/>
      <c r="H65" s="185"/>
      <c r="I65" s="185"/>
      <c r="J65" s="185"/>
      <c r="K65" s="185"/>
      <c r="L65" s="185"/>
      <c r="M65" s="185"/>
      <c r="N65" s="185"/>
      <c r="O65" s="185"/>
      <c r="P65" s="185"/>
    </row>
    <row r="66" spans="1:16">
      <c r="A66" s="36" t="s">
        <v>96</v>
      </c>
      <c r="B66" s="37" t="s">
        <v>87</v>
      </c>
      <c r="C66" s="183">
        <v>81</v>
      </c>
      <c r="D66" s="183">
        <v>135</v>
      </c>
      <c r="E66" s="168">
        <v>151</v>
      </c>
      <c r="F66" s="168">
        <v>137</v>
      </c>
      <c r="G66" s="168">
        <v>127</v>
      </c>
      <c r="H66" s="168">
        <v>145</v>
      </c>
      <c r="I66" s="168">
        <v>142</v>
      </c>
      <c r="J66" s="168">
        <v>143</v>
      </c>
      <c r="K66" s="168">
        <v>100</v>
      </c>
      <c r="L66" s="168">
        <v>102</v>
      </c>
      <c r="M66" s="168">
        <v>127</v>
      </c>
      <c r="N66" s="168">
        <v>86</v>
      </c>
      <c r="O66" s="168">
        <v>1475</v>
      </c>
      <c r="P66" s="168">
        <v>122.91666666666667</v>
      </c>
    </row>
    <row r="67" spans="1:16">
      <c r="A67" s="39" t="s">
        <v>97</v>
      </c>
      <c r="B67" s="37" t="s">
        <v>87</v>
      </c>
      <c r="C67" s="183">
        <v>1509</v>
      </c>
      <c r="D67" s="183">
        <v>1481</v>
      </c>
      <c r="E67" s="168">
        <v>1844</v>
      </c>
      <c r="F67" s="168">
        <v>1183</v>
      </c>
      <c r="G67" s="168">
        <v>1360</v>
      </c>
      <c r="H67" s="168">
        <v>1030</v>
      </c>
      <c r="I67" s="168">
        <v>1419</v>
      </c>
      <c r="J67" s="168">
        <v>1366</v>
      </c>
      <c r="K67" s="168">
        <v>1512</v>
      </c>
      <c r="L67" s="168">
        <v>1234</v>
      </c>
      <c r="M67" s="168">
        <v>1340</v>
      </c>
      <c r="N67" s="168">
        <v>794</v>
      </c>
      <c r="O67" s="168">
        <v>16066</v>
      </c>
      <c r="P67" s="168">
        <v>1338.8333333333333</v>
      </c>
    </row>
    <row r="68" spans="1:16">
      <c r="A68" s="39" t="s">
        <v>98</v>
      </c>
      <c r="B68" s="40"/>
      <c r="C68" s="183"/>
      <c r="D68" s="183"/>
      <c r="E68" s="185"/>
      <c r="F68" s="185"/>
      <c r="G68" s="191"/>
      <c r="H68" s="191"/>
      <c r="I68" s="191"/>
      <c r="J68" s="191"/>
      <c r="K68" s="191"/>
      <c r="L68" s="185"/>
      <c r="M68" s="185"/>
      <c r="N68" s="185"/>
      <c r="O68" s="185"/>
      <c r="P68" s="185"/>
    </row>
    <row r="69" spans="1:16">
      <c r="A69" s="39" t="s">
        <v>99</v>
      </c>
      <c r="B69" s="37" t="s">
        <v>87</v>
      </c>
      <c r="C69" s="183">
        <v>951</v>
      </c>
      <c r="D69" s="183">
        <v>1111</v>
      </c>
      <c r="E69" s="168">
        <v>1131</v>
      </c>
      <c r="F69" s="168">
        <v>944</v>
      </c>
      <c r="G69" s="168">
        <v>920</v>
      </c>
      <c r="H69" s="168">
        <v>696</v>
      </c>
      <c r="I69" s="168">
        <v>949</v>
      </c>
      <c r="J69" s="168">
        <v>910</v>
      </c>
      <c r="K69" s="168">
        <v>941</v>
      </c>
      <c r="L69" s="168">
        <v>845</v>
      </c>
      <c r="M69" s="168">
        <v>881</v>
      </c>
      <c r="N69" s="168">
        <v>618</v>
      </c>
      <c r="O69" s="168">
        <v>10899</v>
      </c>
      <c r="P69" s="168">
        <v>908.25</v>
      </c>
    </row>
    <row r="70" spans="1:16">
      <c r="A70" s="36" t="s">
        <v>287</v>
      </c>
      <c r="B70" s="37" t="s">
        <v>87</v>
      </c>
      <c r="C70" s="183">
        <v>844</v>
      </c>
      <c r="D70" s="183">
        <v>958</v>
      </c>
      <c r="E70" s="168">
        <v>979</v>
      </c>
      <c r="F70" s="168">
        <v>765</v>
      </c>
      <c r="G70" s="168">
        <v>697</v>
      </c>
      <c r="H70" s="168">
        <v>629</v>
      </c>
      <c r="I70" s="168">
        <v>845</v>
      </c>
      <c r="J70" s="168">
        <v>802</v>
      </c>
      <c r="K70" s="168">
        <v>844</v>
      </c>
      <c r="L70" s="168">
        <v>756</v>
      </c>
      <c r="M70" s="168">
        <v>773</v>
      </c>
      <c r="N70" s="168">
        <v>541</v>
      </c>
      <c r="O70" s="168">
        <v>9434</v>
      </c>
      <c r="P70" s="168">
        <v>786.16666666666663</v>
      </c>
    </row>
    <row r="71" spans="1:16">
      <c r="A71" s="36" t="s">
        <v>100</v>
      </c>
      <c r="B71" s="37" t="s">
        <v>87</v>
      </c>
      <c r="C71" s="183">
        <v>25</v>
      </c>
      <c r="D71" s="183">
        <v>29</v>
      </c>
      <c r="E71" s="168">
        <v>24</v>
      </c>
      <c r="F71" s="168">
        <v>25</v>
      </c>
      <c r="G71" s="168">
        <v>42</v>
      </c>
      <c r="H71" s="168">
        <v>22</v>
      </c>
      <c r="I71" s="168">
        <v>41</v>
      </c>
      <c r="J71" s="168">
        <v>41</v>
      </c>
      <c r="K71" s="168">
        <v>32</v>
      </c>
      <c r="L71" s="168">
        <v>16</v>
      </c>
      <c r="M71" s="168">
        <v>26</v>
      </c>
      <c r="N71" s="168">
        <v>16</v>
      </c>
      <c r="O71" s="168">
        <v>339</v>
      </c>
      <c r="P71" s="168">
        <v>28.25</v>
      </c>
    </row>
    <row r="72" spans="1:16">
      <c r="A72" s="36" t="s">
        <v>101</v>
      </c>
      <c r="B72" s="37" t="s">
        <v>87</v>
      </c>
      <c r="C72" s="183">
        <v>354</v>
      </c>
      <c r="D72" s="183">
        <v>305</v>
      </c>
      <c r="E72" s="168">
        <v>701</v>
      </c>
      <c r="F72" s="168">
        <v>240</v>
      </c>
      <c r="G72" s="168">
        <v>283</v>
      </c>
      <c r="H72" s="168">
        <v>319</v>
      </c>
      <c r="I72" s="168">
        <v>442</v>
      </c>
      <c r="J72" s="168">
        <v>449</v>
      </c>
      <c r="K72" s="168">
        <v>404</v>
      </c>
      <c r="L72" s="168">
        <v>348</v>
      </c>
      <c r="M72" s="168">
        <v>418</v>
      </c>
      <c r="N72" s="168">
        <v>214</v>
      </c>
      <c r="O72" s="168">
        <v>4477</v>
      </c>
      <c r="P72" s="168">
        <v>373.08333333333331</v>
      </c>
    </row>
    <row r="73" spans="1:16">
      <c r="A73" s="36" t="s">
        <v>102</v>
      </c>
      <c r="B73" s="37" t="s">
        <v>87</v>
      </c>
      <c r="C73" s="183">
        <v>394</v>
      </c>
      <c r="D73" s="183">
        <v>324</v>
      </c>
      <c r="E73" s="168">
        <v>324</v>
      </c>
      <c r="F73" s="168">
        <v>289</v>
      </c>
      <c r="G73" s="168">
        <v>415</v>
      </c>
      <c r="H73" s="168">
        <v>306</v>
      </c>
      <c r="I73" s="168">
        <v>287</v>
      </c>
      <c r="J73" s="168">
        <v>262</v>
      </c>
      <c r="K73" s="168">
        <v>412</v>
      </c>
      <c r="L73" s="168">
        <v>302</v>
      </c>
      <c r="M73" s="168">
        <v>294</v>
      </c>
      <c r="N73" s="168">
        <v>203</v>
      </c>
      <c r="O73" s="168">
        <v>3813</v>
      </c>
      <c r="P73" s="168">
        <v>317.75</v>
      </c>
    </row>
    <row r="74" spans="1:16">
      <c r="A74" s="36" t="s">
        <v>103</v>
      </c>
      <c r="B74" s="37" t="s">
        <v>87</v>
      </c>
      <c r="C74" s="183">
        <v>54</v>
      </c>
      <c r="D74" s="183">
        <v>71</v>
      </c>
      <c r="E74" s="168">
        <v>48</v>
      </c>
      <c r="F74" s="168">
        <v>56</v>
      </c>
      <c r="G74" s="168">
        <v>61</v>
      </c>
      <c r="H74" s="168">
        <v>67</v>
      </c>
      <c r="I74" s="168">
        <v>69</v>
      </c>
      <c r="J74" s="168">
        <v>69</v>
      </c>
      <c r="K74" s="168">
        <v>55</v>
      </c>
      <c r="L74" s="168">
        <v>65</v>
      </c>
      <c r="M74" s="168">
        <v>53</v>
      </c>
      <c r="N74" s="168">
        <v>47</v>
      </c>
      <c r="O74" s="168">
        <v>714</v>
      </c>
      <c r="P74" s="168">
        <v>59.5</v>
      </c>
    </row>
    <row r="75" spans="1:16">
      <c r="A75" s="39" t="s">
        <v>304</v>
      </c>
      <c r="B75" s="37" t="s">
        <v>87</v>
      </c>
      <c r="C75" s="183">
        <v>1848</v>
      </c>
      <c r="D75" s="183">
        <v>1376</v>
      </c>
      <c r="E75" s="168">
        <v>1505</v>
      </c>
      <c r="F75" s="168">
        <v>1755</v>
      </c>
      <c r="G75" s="168">
        <v>1918</v>
      </c>
      <c r="H75" s="168">
        <v>1884</v>
      </c>
      <c r="I75" s="168">
        <v>1366</v>
      </c>
      <c r="J75" s="168">
        <v>1547</v>
      </c>
      <c r="K75" s="168">
        <v>1638</v>
      </c>
      <c r="L75" s="168">
        <v>1685</v>
      </c>
      <c r="M75" s="168">
        <v>1888</v>
      </c>
      <c r="N75" s="168">
        <v>1385</v>
      </c>
      <c r="O75" s="168">
        <v>19792</v>
      </c>
      <c r="P75" s="168">
        <v>1649.3333333333333</v>
      </c>
    </row>
    <row r="76" spans="1:16">
      <c r="A76" s="41" t="s">
        <v>88</v>
      </c>
      <c r="B76" s="37"/>
      <c r="C76" s="184"/>
      <c r="D76" s="183"/>
      <c r="E76" s="185"/>
      <c r="F76" s="185"/>
      <c r="G76" s="191"/>
      <c r="H76" s="191"/>
      <c r="I76" s="191"/>
      <c r="J76" s="191"/>
      <c r="K76" s="191"/>
      <c r="L76" s="185"/>
      <c r="M76" s="185"/>
      <c r="N76" s="185"/>
      <c r="O76" s="185"/>
      <c r="P76" s="185"/>
    </row>
    <row r="77" spans="1:16">
      <c r="A77" s="36" t="s">
        <v>89</v>
      </c>
      <c r="B77" s="37" t="s">
        <v>87</v>
      </c>
      <c r="C77" s="183">
        <v>295</v>
      </c>
      <c r="D77" s="183">
        <v>276</v>
      </c>
      <c r="E77" s="168">
        <v>252</v>
      </c>
      <c r="F77" s="168">
        <v>262</v>
      </c>
      <c r="G77" s="168">
        <v>285</v>
      </c>
      <c r="H77" s="168">
        <v>309</v>
      </c>
      <c r="I77" s="168">
        <v>308</v>
      </c>
      <c r="J77" s="168">
        <v>290</v>
      </c>
      <c r="K77" s="168">
        <v>276</v>
      </c>
      <c r="L77" s="168">
        <v>311</v>
      </c>
      <c r="M77" s="168">
        <v>303</v>
      </c>
      <c r="N77" s="168">
        <v>281</v>
      </c>
      <c r="O77" s="168">
        <v>3437</v>
      </c>
      <c r="P77" s="168">
        <v>286.41666666666669</v>
      </c>
    </row>
    <row r="78" spans="1:16">
      <c r="A78" s="113" t="s">
        <v>246</v>
      </c>
      <c r="B78" s="114"/>
      <c r="C78" s="186"/>
      <c r="D78" s="186"/>
      <c r="E78" s="187"/>
      <c r="F78" s="190"/>
      <c r="G78" s="168"/>
      <c r="H78" s="168"/>
      <c r="I78" s="168"/>
      <c r="J78" s="168"/>
      <c r="K78" s="168"/>
      <c r="L78" s="168"/>
      <c r="M78" s="168"/>
      <c r="N78" s="168"/>
      <c r="O78" s="168"/>
      <c r="P78" s="168"/>
    </row>
    <row r="79" spans="1:16">
      <c r="A79" s="113" t="s">
        <v>208</v>
      </c>
      <c r="B79" s="37" t="s">
        <v>87</v>
      </c>
      <c r="C79" s="188">
        <v>78.100999999999999</v>
      </c>
      <c r="D79" s="188">
        <v>97.85</v>
      </c>
      <c r="E79" s="168">
        <v>71.494</v>
      </c>
      <c r="F79" s="168">
        <v>76.25</v>
      </c>
      <c r="G79" s="168">
        <v>117.011</v>
      </c>
      <c r="H79" s="168">
        <v>107.65</v>
      </c>
      <c r="I79" s="168">
        <v>108.383</v>
      </c>
      <c r="J79" s="168">
        <v>104</v>
      </c>
      <c r="K79" s="168">
        <v>112.095</v>
      </c>
      <c r="L79" s="168">
        <v>111.7</v>
      </c>
      <c r="M79" s="168">
        <v>106.045</v>
      </c>
      <c r="N79" s="168">
        <v>105.14100000000001</v>
      </c>
      <c r="O79" s="168">
        <v>1192.0370000000003</v>
      </c>
      <c r="P79" s="168">
        <v>99.336416666666693</v>
      </c>
    </row>
    <row r="80" spans="1:16">
      <c r="A80" s="113" t="s">
        <v>209</v>
      </c>
      <c r="B80" s="37" t="s">
        <v>87</v>
      </c>
      <c r="C80" s="188">
        <v>70.393000000000001</v>
      </c>
      <c r="D80" s="188">
        <v>68.447000000000003</v>
      </c>
      <c r="E80" s="168">
        <v>70.25</v>
      </c>
      <c r="F80" s="168">
        <v>71.891000000000005</v>
      </c>
      <c r="G80" s="168">
        <v>51.984000000000002</v>
      </c>
      <c r="H80" s="168">
        <v>82.100999999999999</v>
      </c>
      <c r="I80" s="168">
        <v>66.66</v>
      </c>
      <c r="J80" s="168">
        <v>71</v>
      </c>
      <c r="K80" s="168">
        <v>59.115000000000002</v>
      </c>
      <c r="L80" s="168">
        <v>63.616999999999997</v>
      </c>
      <c r="M80" s="168">
        <v>68.284000000000006</v>
      </c>
      <c r="N80" s="168">
        <v>63.63</v>
      </c>
      <c r="O80" s="168">
        <v>795.29899999999998</v>
      </c>
      <c r="P80" s="168">
        <v>66.27491666666667</v>
      </c>
    </row>
    <row r="81" spans="1:16">
      <c r="A81" s="113" t="s">
        <v>210</v>
      </c>
      <c r="B81" s="37" t="s">
        <v>87</v>
      </c>
      <c r="C81" s="188">
        <v>146.52500000000001</v>
      </c>
      <c r="D81" s="188">
        <v>109.577</v>
      </c>
      <c r="E81" s="168">
        <v>110.39</v>
      </c>
      <c r="F81" s="168">
        <v>113.899</v>
      </c>
      <c r="G81" s="168">
        <v>116.121</v>
      </c>
      <c r="H81" s="168">
        <v>119.15</v>
      </c>
      <c r="I81" s="168">
        <v>132.96299999999999</v>
      </c>
      <c r="J81" s="168">
        <v>115</v>
      </c>
      <c r="K81" s="168">
        <v>104.83</v>
      </c>
      <c r="L81" s="168">
        <v>136.14400000000001</v>
      </c>
      <c r="M81" s="168">
        <v>128.75399999999999</v>
      </c>
      <c r="N81" s="168">
        <v>112.161</v>
      </c>
      <c r="O81" s="168">
        <v>1450.2139999999999</v>
      </c>
      <c r="P81" s="168">
        <v>120.85116666666666</v>
      </c>
    </row>
    <row r="82" spans="1:16">
      <c r="A82" s="36" t="s">
        <v>90</v>
      </c>
      <c r="B82" s="37" t="s">
        <v>87</v>
      </c>
      <c r="C82" s="183">
        <v>1474</v>
      </c>
      <c r="D82" s="183">
        <v>1022</v>
      </c>
      <c r="E82" s="168">
        <v>1171</v>
      </c>
      <c r="F82" s="168">
        <v>1416</v>
      </c>
      <c r="G82" s="168">
        <v>1551</v>
      </c>
      <c r="H82" s="168">
        <v>1497</v>
      </c>
      <c r="I82" s="168">
        <v>977</v>
      </c>
      <c r="J82" s="168">
        <v>1206</v>
      </c>
      <c r="K82" s="168">
        <v>1281</v>
      </c>
      <c r="L82" s="168">
        <v>1291</v>
      </c>
      <c r="M82" s="168">
        <v>1503</v>
      </c>
      <c r="N82" s="168">
        <v>1035</v>
      </c>
      <c r="O82" s="168">
        <v>15413</v>
      </c>
      <c r="P82" s="168">
        <v>1284.4166666666667</v>
      </c>
    </row>
    <row r="83" spans="1:16">
      <c r="A83" s="36" t="s">
        <v>91</v>
      </c>
      <c r="B83" s="37"/>
      <c r="C83" s="184"/>
      <c r="D83" s="183"/>
      <c r="E83" s="185"/>
      <c r="F83" s="185"/>
      <c r="G83" s="185"/>
      <c r="H83" s="185"/>
      <c r="I83" s="185"/>
      <c r="J83" s="185"/>
      <c r="K83" s="185"/>
      <c r="L83" s="185"/>
      <c r="M83" s="185"/>
      <c r="N83" s="185"/>
      <c r="O83" s="185"/>
      <c r="P83" s="185"/>
    </row>
    <row r="84" spans="1:16">
      <c r="A84" s="36" t="s">
        <v>92</v>
      </c>
      <c r="B84" s="37" t="s">
        <v>87</v>
      </c>
      <c r="C84" s="183">
        <v>75</v>
      </c>
      <c r="D84" s="183">
        <v>59</v>
      </c>
      <c r="E84" s="168">
        <v>47</v>
      </c>
      <c r="F84" s="168">
        <v>44</v>
      </c>
      <c r="G84" s="168">
        <v>138</v>
      </c>
      <c r="H84" s="168">
        <v>122</v>
      </c>
      <c r="I84" s="168">
        <v>98</v>
      </c>
      <c r="J84" s="168">
        <v>78</v>
      </c>
      <c r="K84" s="168">
        <v>81</v>
      </c>
      <c r="L84" s="168">
        <v>59</v>
      </c>
      <c r="M84" s="168">
        <v>59</v>
      </c>
      <c r="N84" s="168">
        <v>43</v>
      </c>
      <c r="O84" s="168">
        <v>903</v>
      </c>
      <c r="P84" s="168">
        <v>75.25</v>
      </c>
    </row>
    <row r="85" spans="1:16">
      <c r="A85" s="36" t="s">
        <v>104</v>
      </c>
      <c r="B85" s="37" t="s">
        <v>87</v>
      </c>
      <c r="C85" s="183">
        <v>184</v>
      </c>
      <c r="D85" s="183">
        <v>135</v>
      </c>
      <c r="E85" s="168">
        <v>130</v>
      </c>
      <c r="F85" s="168">
        <v>140</v>
      </c>
      <c r="G85" s="168">
        <v>176</v>
      </c>
      <c r="H85" s="168">
        <v>176</v>
      </c>
      <c r="I85" s="168">
        <v>158</v>
      </c>
      <c r="J85" s="168">
        <v>173</v>
      </c>
      <c r="K85" s="168">
        <v>149</v>
      </c>
      <c r="L85" s="168">
        <v>102</v>
      </c>
      <c r="M85" s="168">
        <v>155</v>
      </c>
      <c r="N85" s="168">
        <v>96</v>
      </c>
      <c r="O85" s="168">
        <v>1774</v>
      </c>
      <c r="P85" s="168">
        <v>147.83333333333334</v>
      </c>
    </row>
    <row r="86" spans="1:16">
      <c r="A86" s="36" t="s">
        <v>105</v>
      </c>
      <c r="B86" s="37" t="s">
        <v>87</v>
      </c>
      <c r="C86" s="183">
        <v>1215</v>
      </c>
      <c r="D86" s="183">
        <v>828</v>
      </c>
      <c r="E86" s="168">
        <v>994</v>
      </c>
      <c r="F86" s="168">
        <v>1232</v>
      </c>
      <c r="G86" s="168">
        <v>1237</v>
      </c>
      <c r="H86" s="168">
        <v>1199</v>
      </c>
      <c r="I86" s="168">
        <v>721</v>
      </c>
      <c r="J86" s="168">
        <v>955</v>
      </c>
      <c r="K86" s="168">
        <v>1051</v>
      </c>
      <c r="L86" s="168">
        <v>1130</v>
      </c>
      <c r="M86" s="168">
        <v>1289</v>
      </c>
      <c r="N86" s="168">
        <v>896</v>
      </c>
      <c r="O86" s="168">
        <v>12736</v>
      </c>
      <c r="P86" s="168">
        <v>1061.3333333333333</v>
      </c>
    </row>
    <row r="87" spans="1:16">
      <c r="A87" s="36" t="s">
        <v>95</v>
      </c>
      <c r="B87" s="37"/>
      <c r="C87" s="184"/>
      <c r="D87" s="183"/>
      <c r="E87" s="185"/>
      <c r="F87" s="185"/>
      <c r="G87" s="185"/>
      <c r="H87" s="185"/>
      <c r="I87" s="185"/>
      <c r="J87" s="185"/>
      <c r="K87" s="185"/>
      <c r="L87" s="185"/>
      <c r="M87" s="185"/>
      <c r="N87" s="185"/>
      <c r="O87" s="185"/>
      <c r="P87" s="185"/>
    </row>
    <row r="88" spans="1:16">
      <c r="A88" s="36" t="s">
        <v>96</v>
      </c>
      <c r="B88" s="37" t="s">
        <v>87</v>
      </c>
      <c r="C88" s="183">
        <v>111</v>
      </c>
      <c r="D88" s="183">
        <v>85</v>
      </c>
      <c r="E88" s="168">
        <v>96</v>
      </c>
      <c r="F88" s="168">
        <v>83</v>
      </c>
      <c r="G88" s="168">
        <v>92</v>
      </c>
      <c r="H88" s="168">
        <v>87</v>
      </c>
      <c r="I88" s="168">
        <v>91</v>
      </c>
      <c r="J88" s="168">
        <v>76</v>
      </c>
      <c r="K88" s="168">
        <v>80</v>
      </c>
      <c r="L88" s="168">
        <v>86</v>
      </c>
      <c r="M88" s="168">
        <v>68</v>
      </c>
      <c r="N88" s="168">
        <v>49</v>
      </c>
      <c r="O88" s="168">
        <v>1002</v>
      </c>
      <c r="P88" s="168">
        <v>83.5</v>
      </c>
    </row>
    <row r="89" spans="1:16">
      <c r="A89" s="36" t="s">
        <v>97</v>
      </c>
      <c r="B89" s="37" t="s">
        <v>87</v>
      </c>
      <c r="C89" s="183">
        <v>1104</v>
      </c>
      <c r="D89" s="183">
        <v>743</v>
      </c>
      <c r="E89" s="168">
        <v>898</v>
      </c>
      <c r="F89" s="168">
        <v>1149</v>
      </c>
      <c r="G89" s="168">
        <v>1145</v>
      </c>
      <c r="H89" s="168">
        <v>1112</v>
      </c>
      <c r="I89" s="168">
        <v>630</v>
      </c>
      <c r="J89" s="168">
        <v>879</v>
      </c>
      <c r="K89" s="168">
        <v>971</v>
      </c>
      <c r="L89" s="168">
        <v>1044</v>
      </c>
      <c r="M89" s="168">
        <v>1221</v>
      </c>
      <c r="N89" s="168">
        <v>847</v>
      </c>
      <c r="O89" s="168">
        <v>11734</v>
      </c>
      <c r="P89" s="168">
        <v>977.83333333333337</v>
      </c>
    </row>
    <row r="90" spans="1:16">
      <c r="A90" s="39" t="s">
        <v>106</v>
      </c>
      <c r="B90" s="40"/>
      <c r="C90" s="183"/>
      <c r="D90" s="183"/>
      <c r="E90" s="185"/>
      <c r="F90" s="185"/>
      <c r="G90" s="185"/>
      <c r="H90" s="185"/>
      <c r="I90" s="185"/>
      <c r="J90" s="185"/>
      <c r="K90" s="185"/>
      <c r="L90" s="185"/>
      <c r="M90" s="185"/>
      <c r="N90" s="185"/>
      <c r="O90" s="185"/>
      <c r="P90" s="185"/>
    </row>
    <row r="91" spans="1:16">
      <c r="A91" s="39" t="s">
        <v>99</v>
      </c>
      <c r="B91" s="37" t="s">
        <v>87</v>
      </c>
      <c r="C91" s="183">
        <v>1086</v>
      </c>
      <c r="D91" s="183">
        <v>748</v>
      </c>
      <c r="E91" s="168">
        <v>795</v>
      </c>
      <c r="F91" s="168">
        <v>973</v>
      </c>
      <c r="G91" s="168">
        <v>986</v>
      </c>
      <c r="H91" s="168">
        <v>1012</v>
      </c>
      <c r="I91" s="168">
        <v>873</v>
      </c>
      <c r="J91" s="168">
        <v>920</v>
      </c>
      <c r="K91" s="168">
        <v>881</v>
      </c>
      <c r="L91" s="168">
        <v>807</v>
      </c>
      <c r="M91" s="168">
        <v>1034</v>
      </c>
      <c r="N91" s="168">
        <v>711</v>
      </c>
      <c r="O91" s="168">
        <v>10832</v>
      </c>
      <c r="P91" s="168">
        <v>902.66666666666663</v>
      </c>
    </row>
    <row r="92" spans="1:16">
      <c r="A92" s="36" t="s">
        <v>288</v>
      </c>
      <c r="B92" s="37" t="s">
        <v>87</v>
      </c>
      <c r="C92" s="183">
        <v>869</v>
      </c>
      <c r="D92" s="183">
        <v>580</v>
      </c>
      <c r="E92" s="168">
        <v>637</v>
      </c>
      <c r="F92" s="168">
        <v>829</v>
      </c>
      <c r="G92" s="168">
        <v>811</v>
      </c>
      <c r="H92" s="168">
        <v>843</v>
      </c>
      <c r="I92" s="168">
        <v>724</v>
      </c>
      <c r="J92" s="168">
        <v>742</v>
      </c>
      <c r="K92" s="168">
        <v>733</v>
      </c>
      <c r="L92" s="168">
        <v>689</v>
      </c>
      <c r="M92" s="168">
        <v>888</v>
      </c>
      <c r="N92" s="168">
        <v>576</v>
      </c>
      <c r="O92" s="168">
        <v>8928</v>
      </c>
      <c r="P92" s="168">
        <v>744</v>
      </c>
    </row>
    <row r="93" spans="1:16">
      <c r="A93" s="36" t="s">
        <v>100</v>
      </c>
      <c r="B93" s="37" t="s">
        <v>87</v>
      </c>
      <c r="C93" s="183">
        <v>231</v>
      </c>
      <c r="D93" s="183">
        <v>83</v>
      </c>
      <c r="E93" s="168">
        <v>141</v>
      </c>
      <c r="F93" s="168">
        <v>162</v>
      </c>
      <c r="G93" s="168">
        <v>234</v>
      </c>
      <c r="H93" s="168">
        <v>199</v>
      </c>
      <c r="I93" s="168">
        <v>44</v>
      </c>
      <c r="J93" s="168">
        <v>169</v>
      </c>
      <c r="K93" s="168">
        <v>207</v>
      </c>
      <c r="L93" s="168">
        <v>169</v>
      </c>
      <c r="M93" s="168">
        <v>213</v>
      </c>
      <c r="N93" s="168">
        <v>176</v>
      </c>
      <c r="O93" s="168">
        <v>2026</v>
      </c>
      <c r="P93" s="168">
        <v>168.83333333333334</v>
      </c>
    </row>
    <row r="94" spans="1:16">
      <c r="A94" s="36" t="s">
        <v>101</v>
      </c>
      <c r="B94" s="37" t="s">
        <v>87</v>
      </c>
      <c r="C94" s="183">
        <v>291</v>
      </c>
      <c r="D94" s="183">
        <v>340</v>
      </c>
      <c r="E94" s="168">
        <v>385</v>
      </c>
      <c r="F94" s="168">
        <v>384</v>
      </c>
      <c r="G94" s="168">
        <v>414</v>
      </c>
      <c r="H94" s="168">
        <v>436</v>
      </c>
      <c r="I94" s="168">
        <v>189</v>
      </c>
      <c r="J94" s="168">
        <v>228</v>
      </c>
      <c r="K94" s="168">
        <v>341</v>
      </c>
      <c r="L94" s="168">
        <v>477</v>
      </c>
      <c r="M94" s="168">
        <v>434</v>
      </c>
      <c r="N94" s="168">
        <v>317</v>
      </c>
      <c r="O94" s="168">
        <v>4228</v>
      </c>
      <c r="P94" s="168">
        <v>352.33333333333331</v>
      </c>
    </row>
    <row r="95" spans="1:16">
      <c r="A95" s="36" t="s">
        <v>102</v>
      </c>
      <c r="B95" s="37" t="s">
        <v>87</v>
      </c>
      <c r="C95" s="183">
        <v>232</v>
      </c>
      <c r="D95" s="183">
        <v>199</v>
      </c>
      <c r="E95" s="168">
        <v>177</v>
      </c>
      <c r="F95" s="168">
        <v>229</v>
      </c>
      <c r="G95" s="168">
        <v>216</v>
      </c>
      <c r="H95" s="168">
        <v>197</v>
      </c>
      <c r="I95" s="168">
        <v>224</v>
      </c>
      <c r="J95" s="168">
        <v>201</v>
      </c>
      <c r="K95" s="168">
        <v>181</v>
      </c>
      <c r="L95" s="168">
        <v>210</v>
      </c>
      <c r="M95" s="168">
        <v>188</v>
      </c>
      <c r="N95" s="168">
        <v>160</v>
      </c>
      <c r="O95" s="168">
        <v>2415</v>
      </c>
      <c r="P95" s="168">
        <v>201.25</v>
      </c>
    </row>
    <row r="96" spans="1:16">
      <c r="A96" s="36" t="s">
        <v>103</v>
      </c>
      <c r="B96" s="37" t="s">
        <v>87</v>
      </c>
      <c r="C96" s="183">
        <v>8</v>
      </c>
      <c r="D96" s="183">
        <v>6</v>
      </c>
      <c r="E96" s="168">
        <v>7</v>
      </c>
      <c r="F96" s="168">
        <v>7</v>
      </c>
      <c r="G96" s="168">
        <v>68</v>
      </c>
      <c r="H96" s="168">
        <v>40</v>
      </c>
      <c r="I96" s="168">
        <v>36</v>
      </c>
      <c r="J96" s="168">
        <v>29</v>
      </c>
      <c r="K96" s="168">
        <v>28</v>
      </c>
      <c r="L96" s="168">
        <v>22</v>
      </c>
      <c r="M96" s="168">
        <v>19</v>
      </c>
      <c r="N96" s="168">
        <v>21</v>
      </c>
      <c r="O96" s="168">
        <v>291</v>
      </c>
      <c r="P96" s="168">
        <v>24.25</v>
      </c>
    </row>
    <row r="97" spans="1:37" ht="69.95" customHeight="1">
      <c r="A97" s="209" t="s">
        <v>305</v>
      </c>
      <c r="B97" s="209"/>
      <c r="C97" s="209"/>
      <c r="D97" s="209"/>
      <c r="E97" s="209"/>
      <c r="F97" s="209"/>
      <c r="G97" s="209"/>
      <c r="H97" s="209"/>
      <c r="I97" s="209"/>
      <c r="J97" s="209"/>
      <c r="K97" s="209"/>
      <c r="L97" s="209"/>
      <c r="M97" s="209"/>
      <c r="N97" s="209"/>
      <c r="O97" s="209"/>
      <c r="P97" s="209"/>
      <c r="Q97" s="140"/>
      <c r="R97" s="140"/>
      <c r="S97" s="140"/>
      <c r="T97" s="140"/>
      <c r="U97" s="140"/>
      <c r="V97" s="140"/>
      <c r="W97" s="140"/>
      <c r="X97" s="140"/>
      <c r="Y97" s="140"/>
      <c r="Z97" s="140"/>
      <c r="AA97" s="140"/>
      <c r="AB97" s="140"/>
      <c r="AC97" s="140"/>
      <c r="AD97" s="140"/>
      <c r="AE97" s="140"/>
      <c r="AF97" s="140"/>
      <c r="AG97" s="140"/>
      <c r="AH97" s="140"/>
      <c r="AI97" s="140"/>
      <c r="AJ97" s="140"/>
      <c r="AK97" s="140"/>
    </row>
  </sheetData>
  <mergeCells count="10">
    <mergeCell ref="A2:A3"/>
    <mergeCell ref="B2:B3"/>
    <mergeCell ref="C2:P2"/>
    <mergeCell ref="A52:P52"/>
    <mergeCell ref="A97:P97"/>
    <mergeCell ref="A4:P4"/>
    <mergeCell ref="A49:P49"/>
    <mergeCell ref="A50:A51"/>
    <mergeCell ref="B50:B51"/>
    <mergeCell ref="C50:P50"/>
  </mergeCells>
  <hyperlinks>
    <hyperlink ref="A1" location="Inhalt!A1" display="Inhalt" xr:uid="{00000000-0004-0000-0C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4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0"/>
  <dimension ref="A1:P53"/>
  <sheetViews>
    <sheetView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6">
      <c r="A1" s="19" t="s">
        <v>276</v>
      </c>
      <c r="B1" s="34"/>
      <c r="C1" s="34"/>
      <c r="D1" s="34"/>
      <c r="E1" s="34"/>
      <c r="F1" s="34"/>
      <c r="G1" s="34"/>
      <c r="H1" s="34"/>
      <c r="I1" s="28"/>
      <c r="J1" s="28"/>
      <c r="K1" s="28"/>
      <c r="L1" s="35"/>
      <c r="M1" s="34"/>
      <c r="N1" s="34"/>
      <c r="O1" s="34"/>
      <c r="P1" s="34"/>
    </row>
    <row r="2" spans="1:16">
      <c r="A2" s="214" t="s">
        <v>21</v>
      </c>
      <c r="B2" s="215" t="s">
        <v>22</v>
      </c>
      <c r="C2" s="216">
        <v>2025</v>
      </c>
      <c r="D2" s="216"/>
      <c r="E2" s="216"/>
      <c r="F2" s="216"/>
      <c r="G2" s="216"/>
      <c r="H2" s="216"/>
      <c r="I2" s="247"/>
      <c r="J2" s="247"/>
      <c r="K2" s="247"/>
      <c r="L2" s="216"/>
      <c r="M2" s="216"/>
      <c r="N2" s="216"/>
      <c r="O2" s="216"/>
      <c r="P2" s="216"/>
    </row>
    <row r="3" spans="1:16">
      <c r="A3" s="214"/>
      <c r="B3" s="215"/>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246" t="s">
        <v>124</v>
      </c>
      <c r="B4" s="246"/>
      <c r="C4" s="246"/>
      <c r="D4" s="246"/>
      <c r="E4" s="246"/>
      <c r="F4" s="246"/>
      <c r="G4" s="246"/>
      <c r="H4" s="246"/>
      <c r="I4" s="246"/>
      <c r="J4" s="246"/>
      <c r="K4" s="246"/>
      <c r="L4" s="246"/>
      <c r="M4" s="246"/>
      <c r="N4" s="246"/>
      <c r="O4" s="246"/>
      <c r="P4" s="246"/>
    </row>
    <row r="5" spans="1:16">
      <c r="A5" s="42" t="s">
        <v>125</v>
      </c>
      <c r="B5" s="43" t="s">
        <v>0</v>
      </c>
      <c r="C5" s="168" t="s">
        <v>25</v>
      </c>
      <c r="D5" s="168" t="s">
        <v>25</v>
      </c>
      <c r="E5" s="168" t="s">
        <v>25</v>
      </c>
      <c r="F5" s="168" t="s">
        <v>25</v>
      </c>
      <c r="G5" s="168" t="s">
        <v>25</v>
      </c>
      <c r="H5" s="168" t="s">
        <v>25</v>
      </c>
      <c r="I5" s="168" t="s">
        <v>25</v>
      </c>
      <c r="J5" s="168" t="s">
        <v>25</v>
      </c>
      <c r="K5" s="168" t="s">
        <v>25</v>
      </c>
      <c r="L5" s="168" t="s">
        <v>25</v>
      </c>
      <c r="M5" s="168" t="s">
        <v>25</v>
      </c>
      <c r="N5" s="168" t="s">
        <v>25</v>
      </c>
      <c r="O5" s="168" t="s">
        <v>25</v>
      </c>
      <c r="P5" s="168" t="s">
        <v>25</v>
      </c>
    </row>
    <row r="6" spans="1:16">
      <c r="A6" s="42" t="s">
        <v>88</v>
      </c>
      <c r="B6" s="43"/>
      <c r="C6" s="192"/>
      <c r="D6" s="192"/>
      <c r="E6" s="192"/>
      <c r="F6" s="192"/>
      <c r="G6" s="192"/>
      <c r="H6" s="192"/>
      <c r="I6" s="192"/>
      <c r="J6" s="192"/>
      <c r="K6" s="192"/>
      <c r="L6" s="192"/>
      <c r="M6" s="192"/>
      <c r="N6" s="192"/>
      <c r="O6" s="192"/>
      <c r="P6" s="192"/>
    </row>
    <row r="7" spans="1:16">
      <c r="A7" s="42" t="s">
        <v>126</v>
      </c>
      <c r="B7" s="43" t="s">
        <v>0</v>
      </c>
      <c r="C7" s="168" t="s">
        <v>25</v>
      </c>
      <c r="D7" s="168" t="s">
        <v>25</v>
      </c>
      <c r="E7" s="168" t="s">
        <v>25</v>
      </c>
      <c r="F7" s="168" t="s">
        <v>25</v>
      </c>
      <c r="G7" s="168" t="s">
        <v>25</v>
      </c>
      <c r="H7" s="168" t="s">
        <v>25</v>
      </c>
      <c r="I7" s="168" t="s">
        <v>25</v>
      </c>
      <c r="J7" s="168" t="s">
        <v>25</v>
      </c>
      <c r="K7" s="168" t="s">
        <v>25</v>
      </c>
      <c r="L7" s="168" t="s">
        <v>25</v>
      </c>
      <c r="M7" s="168" t="s">
        <v>25</v>
      </c>
      <c r="N7" s="168" t="s">
        <v>25</v>
      </c>
      <c r="O7" s="168" t="s">
        <v>25</v>
      </c>
      <c r="P7" s="168" t="s">
        <v>25</v>
      </c>
    </row>
    <row r="8" spans="1:16">
      <c r="A8" s="44" t="s">
        <v>127</v>
      </c>
      <c r="B8" s="43" t="s">
        <v>0</v>
      </c>
      <c r="C8" s="168" t="s">
        <v>25</v>
      </c>
      <c r="D8" s="168" t="s">
        <v>25</v>
      </c>
      <c r="E8" s="168" t="s">
        <v>25</v>
      </c>
      <c r="F8" s="168" t="s">
        <v>25</v>
      </c>
      <c r="G8" s="168" t="s">
        <v>25</v>
      </c>
      <c r="H8" s="168" t="s">
        <v>25</v>
      </c>
      <c r="I8" s="168" t="s">
        <v>25</v>
      </c>
      <c r="J8" s="168" t="s">
        <v>25</v>
      </c>
      <c r="K8" s="168" t="s">
        <v>25</v>
      </c>
      <c r="L8" s="168" t="s">
        <v>25</v>
      </c>
      <c r="M8" s="168" t="s">
        <v>25</v>
      </c>
      <c r="N8" s="168" t="s">
        <v>25</v>
      </c>
      <c r="O8" s="168" t="s">
        <v>25</v>
      </c>
      <c r="P8" s="168" t="s">
        <v>25</v>
      </c>
    </row>
    <row r="9" spans="1:16">
      <c r="A9" s="244" t="s">
        <v>128</v>
      </c>
      <c r="B9" s="244"/>
      <c r="C9" s="244"/>
      <c r="D9" s="244"/>
      <c r="E9" s="244"/>
      <c r="F9" s="244"/>
      <c r="G9" s="244"/>
      <c r="H9" s="244"/>
      <c r="I9" s="244"/>
      <c r="J9" s="244"/>
      <c r="K9" s="244"/>
      <c r="L9" s="244"/>
      <c r="M9" s="244"/>
      <c r="N9" s="244"/>
      <c r="O9" s="244"/>
      <c r="P9" s="244"/>
    </row>
    <row r="10" spans="1:16">
      <c r="A10" s="144" t="s">
        <v>231</v>
      </c>
      <c r="B10" s="43" t="s">
        <v>0</v>
      </c>
      <c r="C10" s="168">
        <v>464</v>
      </c>
      <c r="D10" s="168">
        <v>489</v>
      </c>
      <c r="E10" s="168">
        <v>533</v>
      </c>
      <c r="F10" s="168">
        <v>574</v>
      </c>
      <c r="G10" s="168">
        <v>597</v>
      </c>
      <c r="H10" s="168">
        <v>567</v>
      </c>
      <c r="I10" s="168">
        <v>539</v>
      </c>
      <c r="J10" s="168">
        <v>531</v>
      </c>
      <c r="K10" s="168" t="s">
        <v>25</v>
      </c>
      <c r="L10" s="168" t="s">
        <v>25</v>
      </c>
      <c r="M10" s="168" t="s">
        <v>25</v>
      </c>
      <c r="N10" s="168" t="s">
        <v>25</v>
      </c>
      <c r="O10" s="168" t="s">
        <v>25</v>
      </c>
      <c r="P10" s="168" t="s">
        <v>25</v>
      </c>
    </row>
    <row r="11" spans="1:16">
      <c r="A11" s="42" t="s">
        <v>129</v>
      </c>
      <c r="B11" s="43" t="s">
        <v>130</v>
      </c>
      <c r="C11" s="168">
        <v>160</v>
      </c>
      <c r="D11" s="168">
        <v>173</v>
      </c>
      <c r="E11" s="168">
        <v>191</v>
      </c>
      <c r="F11" s="168">
        <v>225</v>
      </c>
      <c r="G11" s="168">
        <v>214</v>
      </c>
      <c r="H11" s="168">
        <v>203</v>
      </c>
      <c r="I11" s="168">
        <v>205</v>
      </c>
      <c r="J11" s="168">
        <v>199</v>
      </c>
      <c r="K11" s="168">
        <v>169</v>
      </c>
      <c r="L11" s="168" t="s">
        <v>25</v>
      </c>
      <c r="M11" s="168" t="s">
        <v>25</v>
      </c>
      <c r="N11" s="168" t="s">
        <v>25</v>
      </c>
      <c r="O11" s="168" t="s">
        <v>25</v>
      </c>
      <c r="P11" s="168" t="s">
        <v>25</v>
      </c>
    </row>
    <row r="12" spans="1:16">
      <c r="A12" s="44" t="s">
        <v>131</v>
      </c>
      <c r="B12" s="43" t="s">
        <v>130</v>
      </c>
      <c r="C12" s="168">
        <v>126</v>
      </c>
      <c r="D12" s="168">
        <v>107</v>
      </c>
      <c r="E12" s="168">
        <v>129</v>
      </c>
      <c r="F12" s="168">
        <v>121</v>
      </c>
      <c r="G12" s="168">
        <v>127</v>
      </c>
      <c r="H12" s="168">
        <v>135</v>
      </c>
      <c r="I12" s="168">
        <v>117</v>
      </c>
      <c r="J12" s="168">
        <v>106</v>
      </c>
      <c r="K12" s="168">
        <v>96</v>
      </c>
      <c r="L12" s="168" t="s">
        <v>25</v>
      </c>
      <c r="M12" s="168" t="s">
        <v>25</v>
      </c>
      <c r="N12" s="168" t="s">
        <v>25</v>
      </c>
      <c r="O12" s="168" t="s">
        <v>25</v>
      </c>
      <c r="P12" s="168" t="s">
        <v>25</v>
      </c>
    </row>
    <row r="13" spans="1:16">
      <c r="A13" s="244" t="s">
        <v>132</v>
      </c>
      <c r="B13" s="244"/>
      <c r="C13" s="244"/>
      <c r="D13" s="244"/>
      <c r="E13" s="244"/>
      <c r="F13" s="244"/>
      <c r="G13" s="244"/>
      <c r="H13" s="244"/>
      <c r="I13" s="244"/>
      <c r="J13" s="244"/>
      <c r="K13" s="244"/>
      <c r="L13" s="244"/>
      <c r="M13" s="244"/>
      <c r="N13" s="244"/>
      <c r="O13" s="244"/>
      <c r="P13" s="244"/>
    </row>
    <row r="14" spans="1:16">
      <c r="A14" s="144" t="s">
        <v>138</v>
      </c>
      <c r="B14" s="43" t="s">
        <v>0</v>
      </c>
      <c r="C14" s="168" t="s">
        <v>25</v>
      </c>
      <c r="D14" s="168" t="s">
        <v>25</v>
      </c>
      <c r="E14" s="168" t="s">
        <v>25</v>
      </c>
      <c r="F14" s="168" t="s">
        <v>25</v>
      </c>
      <c r="G14" s="168" t="s">
        <v>25</v>
      </c>
      <c r="H14" s="168" t="s">
        <v>25</v>
      </c>
      <c r="I14" s="168" t="s">
        <v>25</v>
      </c>
      <c r="J14" s="168" t="s">
        <v>25</v>
      </c>
      <c r="K14" s="168" t="s">
        <v>25</v>
      </c>
      <c r="L14" s="168" t="s">
        <v>25</v>
      </c>
      <c r="M14" s="168" t="s">
        <v>25</v>
      </c>
      <c r="N14" s="168" t="s">
        <v>25</v>
      </c>
      <c r="O14" s="168" t="s">
        <v>25</v>
      </c>
      <c r="P14" s="168" t="s">
        <v>25</v>
      </c>
    </row>
    <row r="15" spans="1:16">
      <c r="A15" s="42" t="s">
        <v>133</v>
      </c>
      <c r="B15" s="43" t="s">
        <v>0</v>
      </c>
      <c r="C15" s="168">
        <v>1791</v>
      </c>
      <c r="D15" s="168">
        <v>1563</v>
      </c>
      <c r="E15" s="168">
        <v>1997</v>
      </c>
      <c r="F15" s="168">
        <v>1834</v>
      </c>
      <c r="G15" s="168">
        <v>2152</v>
      </c>
      <c r="H15" s="168">
        <v>1638</v>
      </c>
      <c r="I15" s="168" t="s">
        <v>25</v>
      </c>
      <c r="J15" s="168" t="s">
        <v>25</v>
      </c>
      <c r="K15" s="168" t="s">
        <v>25</v>
      </c>
      <c r="L15" s="168" t="s">
        <v>25</v>
      </c>
      <c r="M15" s="168" t="s">
        <v>25</v>
      </c>
      <c r="N15" s="168" t="s">
        <v>25</v>
      </c>
      <c r="O15" s="168" t="s">
        <v>25</v>
      </c>
      <c r="P15" s="168" t="s">
        <v>25</v>
      </c>
    </row>
    <row r="16" spans="1:16">
      <c r="A16" s="42" t="s">
        <v>134</v>
      </c>
      <c r="B16" s="43" t="s">
        <v>0</v>
      </c>
      <c r="C16" s="168">
        <v>170</v>
      </c>
      <c r="D16" s="168">
        <v>159</v>
      </c>
      <c r="E16" s="168">
        <v>233</v>
      </c>
      <c r="F16" s="168">
        <v>222</v>
      </c>
      <c r="G16" s="168">
        <v>265</v>
      </c>
      <c r="H16" s="168">
        <v>225</v>
      </c>
      <c r="I16" s="168" t="s">
        <v>25</v>
      </c>
      <c r="J16" s="168" t="s">
        <v>25</v>
      </c>
      <c r="K16" s="168" t="s">
        <v>25</v>
      </c>
      <c r="L16" s="168" t="s">
        <v>25</v>
      </c>
      <c r="M16" s="168" t="s">
        <v>25</v>
      </c>
      <c r="N16" s="168" t="s">
        <v>25</v>
      </c>
      <c r="O16" s="168" t="s">
        <v>25</v>
      </c>
      <c r="P16" s="168" t="s">
        <v>25</v>
      </c>
    </row>
    <row r="17" spans="1:16">
      <c r="A17" s="42" t="s">
        <v>135</v>
      </c>
      <c r="B17" s="43" t="s">
        <v>0</v>
      </c>
      <c r="C17" s="168">
        <v>1</v>
      </c>
      <c r="D17" s="168" t="s">
        <v>76</v>
      </c>
      <c r="E17" s="168" t="s">
        <v>76</v>
      </c>
      <c r="F17" s="168" t="s">
        <v>76</v>
      </c>
      <c r="G17" s="168">
        <v>1</v>
      </c>
      <c r="H17" s="168" t="s">
        <v>76</v>
      </c>
      <c r="I17" s="168" t="s">
        <v>25</v>
      </c>
      <c r="J17" s="168" t="s">
        <v>25</v>
      </c>
      <c r="K17" s="168" t="s">
        <v>25</v>
      </c>
      <c r="L17" s="168" t="s">
        <v>25</v>
      </c>
      <c r="M17" s="168" t="s">
        <v>25</v>
      </c>
      <c r="N17" s="168" t="s">
        <v>25</v>
      </c>
      <c r="O17" s="168" t="s">
        <v>25</v>
      </c>
      <c r="P17" s="168" t="s">
        <v>25</v>
      </c>
    </row>
    <row r="18" spans="1:16">
      <c r="A18" s="44" t="s">
        <v>136</v>
      </c>
      <c r="B18" s="43" t="s">
        <v>0</v>
      </c>
      <c r="C18" s="168">
        <v>204</v>
      </c>
      <c r="D18" s="168">
        <v>188</v>
      </c>
      <c r="E18" s="168">
        <v>311</v>
      </c>
      <c r="F18" s="168">
        <v>271</v>
      </c>
      <c r="G18" s="168">
        <v>315</v>
      </c>
      <c r="H18" s="168">
        <v>285</v>
      </c>
      <c r="I18" s="168" t="s">
        <v>25</v>
      </c>
      <c r="J18" s="168" t="s">
        <v>25</v>
      </c>
      <c r="K18" s="168" t="s">
        <v>25</v>
      </c>
      <c r="L18" s="168" t="s">
        <v>25</v>
      </c>
      <c r="M18" s="168" t="s">
        <v>25</v>
      </c>
      <c r="N18" s="168" t="s">
        <v>25</v>
      </c>
      <c r="O18" s="168" t="s">
        <v>25</v>
      </c>
      <c r="P18" s="168" t="s">
        <v>25</v>
      </c>
    </row>
    <row r="19" spans="1:16">
      <c r="A19" s="44" t="s">
        <v>232</v>
      </c>
      <c r="B19" s="43"/>
      <c r="C19" s="168"/>
      <c r="D19" s="168"/>
      <c r="E19" s="168"/>
      <c r="F19" s="168"/>
      <c r="G19" s="168"/>
      <c r="H19" s="168"/>
      <c r="I19" s="168"/>
      <c r="J19" s="168"/>
      <c r="K19" s="168"/>
      <c r="L19" s="168"/>
      <c r="M19" s="168"/>
      <c r="N19" s="168"/>
      <c r="O19" s="168"/>
      <c r="P19" s="168"/>
    </row>
    <row r="20" spans="1:16">
      <c r="A20" s="44" t="s">
        <v>233</v>
      </c>
      <c r="B20" s="43" t="s">
        <v>0</v>
      </c>
      <c r="C20" s="168">
        <v>830</v>
      </c>
      <c r="D20" s="168">
        <v>884</v>
      </c>
      <c r="E20" s="168">
        <v>1004</v>
      </c>
      <c r="F20" s="168">
        <v>1058</v>
      </c>
      <c r="G20" s="168">
        <v>1081</v>
      </c>
      <c r="H20" s="168">
        <v>1071</v>
      </c>
      <c r="I20" s="168">
        <v>1130</v>
      </c>
      <c r="J20" s="168">
        <v>1104</v>
      </c>
      <c r="K20" s="168" t="s">
        <v>25</v>
      </c>
      <c r="L20" s="168" t="s">
        <v>25</v>
      </c>
      <c r="M20" s="168" t="s">
        <v>25</v>
      </c>
      <c r="N20" s="168" t="s">
        <v>25</v>
      </c>
      <c r="O20" s="168" t="s">
        <v>25</v>
      </c>
      <c r="P20" s="168" t="s">
        <v>25</v>
      </c>
    </row>
    <row r="21" spans="1:16">
      <c r="A21" s="44" t="s">
        <v>234</v>
      </c>
      <c r="B21" s="43" t="s">
        <v>0</v>
      </c>
      <c r="C21" s="168">
        <v>813</v>
      </c>
      <c r="D21" s="168">
        <v>837</v>
      </c>
      <c r="E21" s="168">
        <v>993</v>
      </c>
      <c r="F21" s="168">
        <v>1048</v>
      </c>
      <c r="G21" s="168">
        <v>1076</v>
      </c>
      <c r="H21" s="168">
        <v>1065</v>
      </c>
      <c r="I21" s="168">
        <v>1128</v>
      </c>
      <c r="J21" s="168">
        <v>1097</v>
      </c>
      <c r="K21" s="168" t="s">
        <v>25</v>
      </c>
      <c r="L21" s="168" t="s">
        <v>25</v>
      </c>
      <c r="M21" s="168" t="s">
        <v>25</v>
      </c>
      <c r="N21" s="168" t="s">
        <v>25</v>
      </c>
      <c r="O21" s="168" t="s">
        <v>25</v>
      </c>
      <c r="P21" s="168" t="s">
        <v>25</v>
      </c>
    </row>
    <row r="22" spans="1:16">
      <c r="A22" s="44" t="s">
        <v>235</v>
      </c>
      <c r="B22" s="43" t="s">
        <v>0</v>
      </c>
      <c r="C22" s="168">
        <v>59057</v>
      </c>
      <c r="D22" s="168">
        <v>57491</v>
      </c>
      <c r="E22" s="168">
        <v>72893</v>
      </c>
      <c r="F22" s="168">
        <v>81970</v>
      </c>
      <c r="G22" s="168">
        <v>92521</v>
      </c>
      <c r="H22" s="168">
        <v>92019</v>
      </c>
      <c r="I22" s="168">
        <v>91641</v>
      </c>
      <c r="J22" s="168">
        <v>102297</v>
      </c>
      <c r="K22" s="168" t="s">
        <v>25</v>
      </c>
      <c r="L22" s="168" t="s">
        <v>25</v>
      </c>
      <c r="M22" s="168" t="s">
        <v>25</v>
      </c>
      <c r="N22" s="168" t="s">
        <v>25</v>
      </c>
      <c r="O22" s="168" t="s">
        <v>25</v>
      </c>
      <c r="P22" s="168" t="s">
        <v>25</v>
      </c>
    </row>
    <row r="23" spans="1:16">
      <c r="A23" s="44" t="s">
        <v>236</v>
      </c>
      <c r="B23" s="43" t="s">
        <v>0</v>
      </c>
      <c r="C23" s="168">
        <v>55750</v>
      </c>
      <c r="D23" s="168">
        <v>58946</v>
      </c>
      <c r="E23" s="168">
        <v>71959</v>
      </c>
      <c r="F23" s="168">
        <v>87749</v>
      </c>
      <c r="G23" s="168">
        <v>93897</v>
      </c>
      <c r="H23" s="168">
        <v>88933</v>
      </c>
      <c r="I23" s="168">
        <v>107811</v>
      </c>
      <c r="J23" s="168">
        <v>93622</v>
      </c>
      <c r="K23" s="168" t="s">
        <v>25</v>
      </c>
      <c r="L23" s="168" t="s">
        <v>25</v>
      </c>
      <c r="M23" s="168" t="s">
        <v>25</v>
      </c>
      <c r="N23" s="168" t="s">
        <v>25</v>
      </c>
      <c r="O23" s="168" t="s">
        <v>25</v>
      </c>
      <c r="P23" s="168" t="s">
        <v>25</v>
      </c>
    </row>
    <row r="24" spans="1:16">
      <c r="A24" s="44" t="s">
        <v>237</v>
      </c>
      <c r="B24" s="43" t="s">
        <v>0</v>
      </c>
      <c r="C24" s="168">
        <v>194</v>
      </c>
      <c r="D24" s="168">
        <v>1</v>
      </c>
      <c r="E24" s="168">
        <v>4</v>
      </c>
      <c r="F24" s="168">
        <v>4</v>
      </c>
      <c r="G24" s="168">
        <v>1</v>
      </c>
      <c r="H24" s="168">
        <v>1</v>
      </c>
      <c r="I24" s="168">
        <v>10</v>
      </c>
      <c r="J24" s="168">
        <v>13</v>
      </c>
      <c r="K24" s="168" t="s">
        <v>25</v>
      </c>
      <c r="L24" s="168" t="s">
        <v>25</v>
      </c>
      <c r="M24" s="168" t="s">
        <v>25</v>
      </c>
      <c r="N24" s="168" t="s">
        <v>25</v>
      </c>
      <c r="O24" s="168" t="s">
        <v>25</v>
      </c>
      <c r="P24" s="168" t="s">
        <v>25</v>
      </c>
    </row>
    <row r="25" spans="1:16">
      <c r="A25" s="44" t="s">
        <v>238</v>
      </c>
      <c r="B25" s="43" t="s">
        <v>156</v>
      </c>
      <c r="C25" s="168">
        <v>14</v>
      </c>
      <c r="D25" s="168">
        <v>17</v>
      </c>
      <c r="E25" s="168">
        <v>21</v>
      </c>
      <c r="F25" s="168">
        <v>15</v>
      </c>
      <c r="G25" s="168">
        <v>15</v>
      </c>
      <c r="H25" s="168">
        <v>17</v>
      </c>
      <c r="I25" s="168">
        <v>18</v>
      </c>
      <c r="J25" s="168">
        <v>20</v>
      </c>
      <c r="K25" s="168" t="s">
        <v>25</v>
      </c>
      <c r="L25" s="168" t="s">
        <v>25</v>
      </c>
      <c r="M25" s="168" t="s">
        <v>25</v>
      </c>
      <c r="N25" s="168" t="s">
        <v>25</v>
      </c>
      <c r="O25" s="168" t="s">
        <v>25</v>
      </c>
      <c r="P25" s="168" t="s">
        <v>25</v>
      </c>
    </row>
    <row r="26" spans="1:16">
      <c r="A26" s="44" t="s">
        <v>239</v>
      </c>
      <c r="B26" s="43" t="s">
        <v>156</v>
      </c>
      <c r="C26" s="168">
        <v>4</v>
      </c>
      <c r="D26" s="168">
        <v>6</v>
      </c>
      <c r="E26" s="168">
        <v>5</v>
      </c>
      <c r="F26" s="168">
        <v>10</v>
      </c>
      <c r="G26" s="168">
        <v>23</v>
      </c>
      <c r="H26" s="168">
        <v>13</v>
      </c>
      <c r="I26" s="168">
        <v>7</v>
      </c>
      <c r="J26" s="168">
        <v>14</v>
      </c>
      <c r="K26" s="168" t="s">
        <v>25</v>
      </c>
      <c r="L26" s="168" t="s">
        <v>25</v>
      </c>
      <c r="M26" s="168" t="s">
        <v>25</v>
      </c>
      <c r="N26" s="168" t="s">
        <v>25</v>
      </c>
      <c r="O26" s="168" t="s">
        <v>25</v>
      </c>
      <c r="P26" s="168" t="s">
        <v>25</v>
      </c>
    </row>
    <row r="27" spans="1:16" s="115" customFormat="1" ht="69.95" customHeight="1">
      <c r="A27" s="209" t="s">
        <v>137</v>
      </c>
      <c r="B27" s="223"/>
      <c r="C27" s="223"/>
      <c r="D27" s="223"/>
      <c r="E27" s="223"/>
      <c r="F27" s="223"/>
      <c r="G27" s="223"/>
      <c r="H27" s="223"/>
      <c r="I27" s="223"/>
      <c r="J27" s="223"/>
      <c r="K27" s="223"/>
      <c r="L27" s="223"/>
      <c r="M27" s="223"/>
      <c r="N27" s="223"/>
      <c r="O27" s="223"/>
      <c r="P27" s="223"/>
    </row>
    <row r="28" spans="1:16">
      <c r="A28" s="228" t="s">
        <v>21</v>
      </c>
      <c r="B28" s="230" t="s">
        <v>22</v>
      </c>
      <c r="C28" s="231">
        <v>2024</v>
      </c>
      <c r="D28" s="231"/>
      <c r="E28" s="231"/>
      <c r="F28" s="231"/>
      <c r="G28" s="231"/>
      <c r="H28" s="231"/>
      <c r="I28" s="245"/>
      <c r="J28" s="245"/>
      <c r="K28" s="245"/>
      <c r="L28" s="231"/>
      <c r="M28" s="231"/>
      <c r="N28" s="231"/>
      <c r="O28" s="231"/>
      <c r="P28" s="231"/>
    </row>
    <row r="29" spans="1:16">
      <c r="A29" s="214"/>
      <c r="B29" s="215"/>
      <c r="C29" s="1" t="s">
        <v>8</v>
      </c>
      <c r="D29" s="1" t="s">
        <v>9</v>
      </c>
      <c r="E29" s="1" t="s">
        <v>1</v>
      </c>
      <c r="F29" s="1" t="s">
        <v>2</v>
      </c>
      <c r="G29" s="1" t="s">
        <v>3</v>
      </c>
      <c r="H29" s="1" t="s">
        <v>4</v>
      </c>
      <c r="I29" s="26" t="s">
        <v>5</v>
      </c>
      <c r="J29" s="26" t="s">
        <v>10</v>
      </c>
      <c r="K29" s="26" t="s">
        <v>11</v>
      </c>
      <c r="L29" s="26" t="s">
        <v>12</v>
      </c>
      <c r="M29" s="26" t="s">
        <v>13</v>
      </c>
      <c r="N29" s="26" t="s">
        <v>14</v>
      </c>
      <c r="O29" s="1" t="s">
        <v>6</v>
      </c>
      <c r="P29" s="1" t="s">
        <v>20</v>
      </c>
    </row>
    <row r="30" spans="1:16">
      <c r="A30" s="246" t="s">
        <v>124</v>
      </c>
      <c r="B30" s="246"/>
      <c r="C30" s="246"/>
      <c r="D30" s="246"/>
      <c r="E30" s="246"/>
      <c r="F30" s="246"/>
      <c r="G30" s="246"/>
      <c r="H30" s="246"/>
      <c r="I30" s="246"/>
      <c r="J30" s="246"/>
      <c r="K30" s="246"/>
      <c r="L30" s="246"/>
      <c r="M30" s="246"/>
      <c r="N30" s="246"/>
      <c r="O30" s="246"/>
      <c r="P30" s="246"/>
    </row>
    <row r="31" spans="1:16">
      <c r="A31" s="42" t="s">
        <v>125</v>
      </c>
      <c r="B31" s="43" t="s">
        <v>0</v>
      </c>
      <c r="C31" s="168" t="s">
        <v>25</v>
      </c>
      <c r="D31" s="168" t="s">
        <v>25</v>
      </c>
      <c r="E31" s="168" t="s">
        <v>25</v>
      </c>
      <c r="F31" s="168" t="s">
        <v>25</v>
      </c>
      <c r="G31" s="168" t="s">
        <v>25</v>
      </c>
      <c r="H31" s="168" t="s">
        <v>25</v>
      </c>
      <c r="I31" s="168" t="s">
        <v>25</v>
      </c>
      <c r="J31" s="168" t="s">
        <v>25</v>
      </c>
      <c r="K31" s="168" t="s">
        <v>25</v>
      </c>
      <c r="L31" s="168" t="s">
        <v>25</v>
      </c>
      <c r="M31" s="168" t="s">
        <v>25</v>
      </c>
      <c r="N31" s="168" t="s">
        <v>25</v>
      </c>
      <c r="O31" s="168" t="s">
        <v>25</v>
      </c>
      <c r="P31" s="168" t="s">
        <v>25</v>
      </c>
    </row>
    <row r="32" spans="1:16">
      <c r="A32" s="42" t="s">
        <v>88</v>
      </c>
      <c r="B32" s="43"/>
      <c r="C32" s="192"/>
      <c r="D32" s="192"/>
      <c r="E32" s="192"/>
      <c r="F32" s="192"/>
      <c r="G32" s="192"/>
      <c r="H32" s="192"/>
      <c r="I32" s="192"/>
      <c r="J32" s="192"/>
      <c r="K32" s="192"/>
      <c r="L32" s="192"/>
      <c r="M32" s="193"/>
      <c r="N32" s="193"/>
      <c r="O32" s="193"/>
      <c r="P32" s="168"/>
    </row>
    <row r="33" spans="1:16">
      <c r="A33" s="42" t="s">
        <v>126</v>
      </c>
      <c r="B33" s="43" t="s">
        <v>0</v>
      </c>
      <c r="C33" s="168" t="s">
        <v>25</v>
      </c>
      <c r="D33" s="168" t="s">
        <v>25</v>
      </c>
      <c r="E33" s="168" t="s">
        <v>25</v>
      </c>
      <c r="F33" s="168" t="s">
        <v>25</v>
      </c>
      <c r="G33" s="168" t="s">
        <v>25</v>
      </c>
      <c r="H33" s="168" t="s">
        <v>25</v>
      </c>
      <c r="I33" s="168" t="s">
        <v>25</v>
      </c>
      <c r="J33" s="168" t="s">
        <v>25</v>
      </c>
      <c r="K33" s="168" t="s">
        <v>25</v>
      </c>
      <c r="L33" s="168" t="s">
        <v>25</v>
      </c>
      <c r="M33" s="168" t="s">
        <v>25</v>
      </c>
      <c r="N33" s="168" t="s">
        <v>25</v>
      </c>
      <c r="O33" s="168" t="s">
        <v>25</v>
      </c>
      <c r="P33" s="168" t="s">
        <v>25</v>
      </c>
    </row>
    <row r="34" spans="1:16">
      <c r="A34" s="44" t="s">
        <v>127</v>
      </c>
      <c r="B34" s="43" t="s">
        <v>0</v>
      </c>
      <c r="C34" s="168" t="s">
        <v>25</v>
      </c>
      <c r="D34" s="168" t="s">
        <v>25</v>
      </c>
      <c r="E34" s="168" t="s">
        <v>25</v>
      </c>
      <c r="F34" s="168" t="s">
        <v>25</v>
      </c>
      <c r="G34" s="168" t="s">
        <v>25</v>
      </c>
      <c r="H34" s="168" t="s">
        <v>25</v>
      </c>
      <c r="I34" s="168" t="s">
        <v>25</v>
      </c>
      <c r="J34" s="168" t="s">
        <v>25</v>
      </c>
      <c r="K34" s="168" t="s">
        <v>25</v>
      </c>
      <c r="L34" s="168" t="s">
        <v>25</v>
      </c>
      <c r="M34" s="168" t="s">
        <v>25</v>
      </c>
      <c r="N34" s="168" t="s">
        <v>25</v>
      </c>
      <c r="O34" s="168" t="s">
        <v>25</v>
      </c>
      <c r="P34" s="168" t="s">
        <v>25</v>
      </c>
    </row>
    <row r="35" spans="1:16">
      <c r="A35" s="244" t="s">
        <v>128</v>
      </c>
      <c r="B35" s="244"/>
      <c r="C35" s="244"/>
      <c r="D35" s="244"/>
      <c r="E35" s="244"/>
      <c r="F35" s="244"/>
      <c r="G35" s="244"/>
      <c r="H35" s="244"/>
      <c r="I35" s="244"/>
      <c r="J35" s="244"/>
      <c r="K35" s="244"/>
      <c r="L35" s="244"/>
      <c r="M35" s="244"/>
      <c r="N35" s="244"/>
      <c r="O35" s="244"/>
      <c r="P35" s="244"/>
    </row>
    <row r="36" spans="1:16">
      <c r="A36" s="144" t="s">
        <v>231</v>
      </c>
      <c r="B36" s="43" t="s">
        <v>0</v>
      </c>
      <c r="C36" s="188">
        <v>320</v>
      </c>
      <c r="D36" s="188">
        <v>376</v>
      </c>
      <c r="E36" s="188">
        <v>624</v>
      </c>
      <c r="F36" s="188">
        <v>593</v>
      </c>
      <c r="G36" s="188">
        <v>561</v>
      </c>
      <c r="H36" s="188">
        <v>594</v>
      </c>
      <c r="I36" s="188">
        <v>668</v>
      </c>
      <c r="J36" s="188">
        <v>655</v>
      </c>
      <c r="K36" s="188">
        <v>497</v>
      </c>
      <c r="L36" s="188">
        <v>556</v>
      </c>
      <c r="M36" s="188">
        <v>488</v>
      </c>
      <c r="N36" s="188">
        <v>373</v>
      </c>
      <c r="O36" s="188">
        <v>6305</v>
      </c>
      <c r="P36" s="188">
        <v>525</v>
      </c>
    </row>
    <row r="37" spans="1:16">
      <c r="A37" s="42" t="s">
        <v>129</v>
      </c>
      <c r="B37" s="43" t="s">
        <v>130</v>
      </c>
      <c r="C37" s="168">
        <v>127</v>
      </c>
      <c r="D37" s="168">
        <v>131</v>
      </c>
      <c r="E37" s="168">
        <v>263</v>
      </c>
      <c r="F37" s="168">
        <v>229</v>
      </c>
      <c r="G37" s="168">
        <v>199</v>
      </c>
      <c r="H37" s="168">
        <v>223</v>
      </c>
      <c r="I37" s="168">
        <v>252</v>
      </c>
      <c r="J37" s="168">
        <v>219</v>
      </c>
      <c r="K37" s="168">
        <v>177</v>
      </c>
      <c r="L37" s="168">
        <v>172</v>
      </c>
      <c r="M37" s="168">
        <v>171</v>
      </c>
      <c r="N37" s="168">
        <v>141</v>
      </c>
      <c r="O37" s="168">
        <v>2304</v>
      </c>
      <c r="P37" s="168">
        <v>192</v>
      </c>
    </row>
    <row r="38" spans="1:16">
      <c r="A38" s="44" t="s">
        <v>131</v>
      </c>
      <c r="B38" s="43" t="s">
        <v>130</v>
      </c>
      <c r="C38" s="168">
        <v>70</v>
      </c>
      <c r="D38" s="168">
        <v>92</v>
      </c>
      <c r="E38" s="168">
        <v>102</v>
      </c>
      <c r="F38" s="168">
        <v>123</v>
      </c>
      <c r="G38" s="168">
        <v>105</v>
      </c>
      <c r="H38" s="168">
        <v>86</v>
      </c>
      <c r="I38" s="168">
        <v>140</v>
      </c>
      <c r="J38" s="168">
        <v>152</v>
      </c>
      <c r="K38" s="168">
        <v>111</v>
      </c>
      <c r="L38" s="168">
        <v>125</v>
      </c>
      <c r="M38" s="168">
        <v>119</v>
      </c>
      <c r="N38" s="168">
        <v>89</v>
      </c>
      <c r="O38" s="168">
        <v>1314</v>
      </c>
      <c r="P38" s="168">
        <v>110</v>
      </c>
    </row>
    <row r="39" spans="1:16">
      <c r="A39" s="244" t="s">
        <v>132</v>
      </c>
      <c r="B39" s="244"/>
      <c r="C39" s="244"/>
      <c r="D39" s="244"/>
      <c r="E39" s="244"/>
      <c r="F39" s="244"/>
      <c r="G39" s="244"/>
      <c r="H39" s="244"/>
      <c r="I39" s="244"/>
      <c r="J39" s="244"/>
      <c r="K39" s="244"/>
      <c r="L39" s="244"/>
      <c r="M39" s="244"/>
      <c r="N39" s="244"/>
      <c r="O39" s="244"/>
      <c r="P39" s="244"/>
    </row>
    <row r="40" spans="1:16">
      <c r="A40" s="144" t="s">
        <v>138</v>
      </c>
      <c r="B40" s="43" t="s">
        <v>0</v>
      </c>
      <c r="C40" s="188" t="s">
        <v>25</v>
      </c>
      <c r="D40" s="188" t="s">
        <v>25</v>
      </c>
      <c r="E40" s="188" t="s">
        <v>25</v>
      </c>
      <c r="F40" s="188" t="s">
        <v>25</v>
      </c>
      <c r="G40" s="188" t="s">
        <v>25</v>
      </c>
      <c r="H40" s="188" t="s">
        <v>25</v>
      </c>
      <c r="I40" s="188" t="s">
        <v>25</v>
      </c>
      <c r="J40" s="188" t="s">
        <v>25</v>
      </c>
      <c r="K40" s="188" t="s">
        <v>25</v>
      </c>
      <c r="L40" s="188" t="s">
        <v>25</v>
      </c>
      <c r="M40" s="188" t="s">
        <v>25</v>
      </c>
      <c r="N40" s="188" t="s">
        <v>25</v>
      </c>
      <c r="O40" s="188" t="s">
        <v>25</v>
      </c>
      <c r="P40" s="188" t="s">
        <v>25</v>
      </c>
    </row>
    <row r="41" spans="1:16">
      <c r="A41" s="42" t="s">
        <v>133</v>
      </c>
      <c r="B41" s="43" t="s">
        <v>0</v>
      </c>
      <c r="C41" s="168">
        <v>1770</v>
      </c>
      <c r="D41" s="168">
        <v>1604</v>
      </c>
      <c r="E41" s="168" t="s">
        <v>25</v>
      </c>
      <c r="F41" s="168" t="s">
        <v>25</v>
      </c>
      <c r="G41" s="168" t="s">
        <v>25</v>
      </c>
      <c r="H41" s="168" t="s">
        <v>25</v>
      </c>
      <c r="I41" s="168" t="s">
        <v>25</v>
      </c>
      <c r="J41" s="168" t="s">
        <v>25</v>
      </c>
      <c r="K41" s="168" t="s">
        <v>25</v>
      </c>
      <c r="L41" s="168" t="s">
        <v>25</v>
      </c>
      <c r="M41" s="168" t="s">
        <v>25</v>
      </c>
      <c r="N41" s="168" t="s">
        <v>25</v>
      </c>
      <c r="O41" s="168" t="s">
        <v>25</v>
      </c>
      <c r="P41" s="168" t="s">
        <v>25</v>
      </c>
    </row>
    <row r="42" spans="1:16">
      <c r="A42" s="42" t="s">
        <v>134</v>
      </c>
      <c r="B42" s="43" t="s">
        <v>0</v>
      </c>
      <c r="C42" s="168">
        <v>185</v>
      </c>
      <c r="D42" s="168">
        <v>190</v>
      </c>
      <c r="E42" s="168" t="s">
        <v>25</v>
      </c>
      <c r="F42" s="168" t="s">
        <v>25</v>
      </c>
      <c r="G42" s="168" t="s">
        <v>25</v>
      </c>
      <c r="H42" s="168" t="s">
        <v>25</v>
      </c>
      <c r="I42" s="168" t="s">
        <v>25</v>
      </c>
      <c r="J42" s="168" t="s">
        <v>25</v>
      </c>
      <c r="K42" s="168" t="s">
        <v>25</v>
      </c>
      <c r="L42" s="168" t="s">
        <v>25</v>
      </c>
      <c r="M42" s="168" t="s">
        <v>25</v>
      </c>
      <c r="N42" s="168" t="s">
        <v>25</v>
      </c>
      <c r="O42" s="168" t="s">
        <v>25</v>
      </c>
      <c r="P42" s="168" t="s">
        <v>25</v>
      </c>
    </row>
    <row r="43" spans="1:16">
      <c r="A43" s="42" t="s">
        <v>135</v>
      </c>
      <c r="B43" s="43" t="s">
        <v>0</v>
      </c>
      <c r="C43" s="168">
        <v>1</v>
      </c>
      <c r="D43" s="168">
        <v>1</v>
      </c>
      <c r="E43" s="168" t="s">
        <v>25</v>
      </c>
      <c r="F43" s="168" t="s">
        <v>25</v>
      </c>
      <c r="G43" s="168" t="s">
        <v>25</v>
      </c>
      <c r="H43" s="168" t="s">
        <v>25</v>
      </c>
      <c r="I43" s="168" t="s">
        <v>25</v>
      </c>
      <c r="J43" s="168" t="s">
        <v>25</v>
      </c>
      <c r="K43" s="168" t="s">
        <v>25</v>
      </c>
      <c r="L43" s="168" t="s">
        <v>25</v>
      </c>
      <c r="M43" s="168" t="s">
        <v>25</v>
      </c>
      <c r="N43" s="168" t="s">
        <v>25</v>
      </c>
      <c r="O43" s="168" t="s">
        <v>25</v>
      </c>
      <c r="P43" s="168" t="s">
        <v>25</v>
      </c>
    </row>
    <row r="44" spans="1:16">
      <c r="A44" s="44" t="s">
        <v>136</v>
      </c>
      <c r="B44" s="43" t="s">
        <v>0</v>
      </c>
      <c r="C44" s="168">
        <v>228</v>
      </c>
      <c r="D44" s="168">
        <v>223</v>
      </c>
      <c r="E44" s="168" t="s">
        <v>25</v>
      </c>
      <c r="F44" s="168" t="s">
        <v>25</v>
      </c>
      <c r="G44" s="168" t="s">
        <v>25</v>
      </c>
      <c r="H44" s="168" t="s">
        <v>25</v>
      </c>
      <c r="I44" s="168" t="s">
        <v>25</v>
      </c>
      <c r="J44" s="168" t="s">
        <v>25</v>
      </c>
      <c r="K44" s="168" t="s">
        <v>25</v>
      </c>
      <c r="L44" s="168" t="s">
        <v>25</v>
      </c>
      <c r="M44" s="168" t="s">
        <v>25</v>
      </c>
      <c r="N44" s="168" t="s">
        <v>25</v>
      </c>
      <c r="O44" s="168" t="s">
        <v>25</v>
      </c>
      <c r="P44" s="168" t="s">
        <v>25</v>
      </c>
    </row>
    <row r="45" spans="1:16">
      <c r="A45" s="44" t="s">
        <v>232</v>
      </c>
      <c r="B45" s="43"/>
      <c r="C45" s="168"/>
      <c r="D45" s="168"/>
      <c r="E45" s="168"/>
      <c r="F45" s="168"/>
      <c r="G45" s="168"/>
      <c r="H45" s="168"/>
      <c r="I45" s="168"/>
      <c r="J45" s="168"/>
      <c r="K45" s="168"/>
      <c r="L45" s="168"/>
      <c r="M45" s="168"/>
      <c r="N45" s="168"/>
      <c r="O45" s="168"/>
      <c r="P45" s="168"/>
    </row>
    <row r="46" spans="1:16">
      <c r="A46" s="44" t="s">
        <v>233</v>
      </c>
      <c r="B46" s="43" t="s">
        <v>0</v>
      </c>
      <c r="C46" s="168">
        <v>770</v>
      </c>
      <c r="D46" s="168">
        <v>748</v>
      </c>
      <c r="E46" s="168">
        <v>883</v>
      </c>
      <c r="F46" s="168">
        <v>985</v>
      </c>
      <c r="G46" s="168">
        <v>1044</v>
      </c>
      <c r="H46" s="168">
        <v>1100</v>
      </c>
      <c r="I46" s="168">
        <v>1011</v>
      </c>
      <c r="J46" s="168">
        <v>1076</v>
      </c>
      <c r="K46" s="168">
        <v>992</v>
      </c>
      <c r="L46" s="168">
        <v>1077</v>
      </c>
      <c r="M46" s="168">
        <v>887</v>
      </c>
      <c r="N46" s="168">
        <v>776</v>
      </c>
      <c r="O46" s="168">
        <v>11347</v>
      </c>
      <c r="P46" s="168">
        <f>O46/12</f>
        <v>945.58333333333337</v>
      </c>
    </row>
    <row r="47" spans="1:16">
      <c r="A47" s="44" t="s">
        <v>234</v>
      </c>
      <c r="B47" s="43" t="s">
        <v>0</v>
      </c>
      <c r="C47" s="168">
        <v>762</v>
      </c>
      <c r="D47" s="168">
        <v>741</v>
      </c>
      <c r="E47" s="168">
        <v>890</v>
      </c>
      <c r="F47" s="168">
        <v>981</v>
      </c>
      <c r="G47" s="168">
        <v>1038</v>
      </c>
      <c r="H47" s="168">
        <v>1103</v>
      </c>
      <c r="I47" s="168">
        <v>1008</v>
      </c>
      <c r="J47" s="168">
        <v>1080</v>
      </c>
      <c r="K47" s="168">
        <v>993</v>
      </c>
      <c r="L47" s="168">
        <v>1071</v>
      </c>
      <c r="M47" s="168">
        <v>883</v>
      </c>
      <c r="N47" s="168">
        <v>783</v>
      </c>
      <c r="O47" s="168">
        <v>11332</v>
      </c>
      <c r="P47" s="168">
        <f t="shared" ref="P47:P52" si="0">O47/12</f>
        <v>944.33333333333337</v>
      </c>
    </row>
    <row r="48" spans="1:16">
      <c r="A48" s="44" t="s">
        <v>235</v>
      </c>
      <c r="B48" s="43" t="s">
        <v>0</v>
      </c>
      <c r="C48" s="168">
        <v>58175</v>
      </c>
      <c r="D48" s="168">
        <v>53812</v>
      </c>
      <c r="E48" s="168">
        <v>70436</v>
      </c>
      <c r="F48" s="168">
        <v>77153</v>
      </c>
      <c r="G48" s="168">
        <v>85864</v>
      </c>
      <c r="H48" s="168">
        <v>83458</v>
      </c>
      <c r="I48" s="168">
        <v>89505</v>
      </c>
      <c r="J48" s="168">
        <v>88937</v>
      </c>
      <c r="K48" s="168">
        <v>88881</v>
      </c>
      <c r="L48" s="168">
        <v>102341</v>
      </c>
      <c r="M48" s="168">
        <v>75485</v>
      </c>
      <c r="N48" s="168">
        <v>65045</v>
      </c>
      <c r="O48" s="168">
        <v>939084</v>
      </c>
      <c r="P48" s="168">
        <f t="shared" si="0"/>
        <v>78257</v>
      </c>
    </row>
    <row r="49" spans="1:16">
      <c r="A49" s="44" t="s">
        <v>236</v>
      </c>
      <c r="B49" s="43" t="s">
        <v>0</v>
      </c>
      <c r="C49" s="168">
        <v>56426</v>
      </c>
      <c r="D49" s="168">
        <v>55769</v>
      </c>
      <c r="E49" s="168">
        <v>75148</v>
      </c>
      <c r="F49" s="168">
        <v>78359</v>
      </c>
      <c r="G49" s="168">
        <v>86449</v>
      </c>
      <c r="H49" s="168">
        <v>90318</v>
      </c>
      <c r="I49" s="168">
        <v>92507</v>
      </c>
      <c r="J49" s="168">
        <v>84284</v>
      </c>
      <c r="K49" s="168">
        <v>92390</v>
      </c>
      <c r="L49" s="168">
        <v>97286</v>
      </c>
      <c r="M49" s="168">
        <v>67788</v>
      </c>
      <c r="N49" s="168">
        <v>70034</v>
      </c>
      <c r="O49" s="168">
        <v>946764</v>
      </c>
      <c r="P49" s="168">
        <f t="shared" si="0"/>
        <v>78897</v>
      </c>
    </row>
    <row r="50" spans="1:16">
      <c r="A50" s="44" t="s">
        <v>237</v>
      </c>
      <c r="B50" s="43" t="s">
        <v>0</v>
      </c>
      <c r="C50" s="168">
        <v>166</v>
      </c>
      <c r="D50" s="168">
        <v>117</v>
      </c>
      <c r="E50" s="168">
        <v>36</v>
      </c>
      <c r="F50" s="168">
        <v>179</v>
      </c>
      <c r="G50" s="168">
        <v>273</v>
      </c>
      <c r="H50" s="168">
        <v>72</v>
      </c>
      <c r="I50" s="168">
        <v>194</v>
      </c>
      <c r="J50" s="168">
        <v>5</v>
      </c>
      <c r="K50" s="168">
        <v>3</v>
      </c>
      <c r="L50" s="168">
        <v>3</v>
      </c>
      <c r="M50" s="168">
        <v>2</v>
      </c>
      <c r="N50" s="168">
        <v>119</v>
      </c>
      <c r="O50" s="168">
        <f t="shared" ref="O50" si="1">SUM(C50:N50)</f>
        <v>1169</v>
      </c>
      <c r="P50" s="168">
        <f t="shared" si="0"/>
        <v>97.416666666666671</v>
      </c>
    </row>
    <row r="51" spans="1:16">
      <c r="A51" s="44" t="s">
        <v>238</v>
      </c>
      <c r="B51" s="43" t="s">
        <v>156</v>
      </c>
      <c r="C51" s="168">
        <v>14</v>
      </c>
      <c r="D51" s="168">
        <v>18</v>
      </c>
      <c r="E51" s="168">
        <v>10</v>
      </c>
      <c r="F51" s="168">
        <v>13</v>
      </c>
      <c r="G51" s="168">
        <v>15</v>
      </c>
      <c r="H51" s="168">
        <v>16</v>
      </c>
      <c r="I51" s="168">
        <v>14</v>
      </c>
      <c r="J51" s="168">
        <v>28</v>
      </c>
      <c r="K51" s="168">
        <v>13</v>
      </c>
      <c r="L51" s="168">
        <v>15</v>
      </c>
      <c r="M51" s="168">
        <v>12</v>
      </c>
      <c r="N51" s="168">
        <v>16</v>
      </c>
      <c r="O51" s="168">
        <v>185</v>
      </c>
      <c r="P51" s="168">
        <f t="shared" si="0"/>
        <v>15.416666666666666</v>
      </c>
    </row>
    <row r="52" spans="1:16">
      <c r="A52" s="44" t="s">
        <v>239</v>
      </c>
      <c r="B52" s="43" t="s">
        <v>156</v>
      </c>
      <c r="C52" s="168">
        <v>9</v>
      </c>
      <c r="D52" s="168">
        <v>7</v>
      </c>
      <c r="E52" s="168">
        <v>12</v>
      </c>
      <c r="F52" s="168">
        <v>7</v>
      </c>
      <c r="G52" s="168">
        <v>6</v>
      </c>
      <c r="H52" s="168">
        <v>8</v>
      </c>
      <c r="I52" s="168">
        <v>8</v>
      </c>
      <c r="J52" s="168">
        <v>18</v>
      </c>
      <c r="K52" s="168">
        <v>5</v>
      </c>
      <c r="L52" s="168">
        <v>7</v>
      </c>
      <c r="M52" s="168">
        <v>5</v>
      </c>
      <c r="N52" s="168">
        <v>11</v>
      </c>
      <c r="O52" s="168">
        <v>104</v>
      </c>
      <c r="P52" s="168">
        <f t="shared" si="0"/>
        <v>8.6666666666666661</v>
      </c>
    </row>
    <row r="53" spans="1:16" ht="69.95" customHeight="1">
      <c r="A53" s="209" t="s">
        <v>137</v>
      </c>
      <c r="B53" s="223"/>
      <c r="C53" s="223"/>
      <c r="D53" s="223"/>
      <c r="E53" s="223"/>
      <c r="F53" s="223"/>
      <c r="G53" s="223"/>
      <c r="H53" s="223"/>
      <c r="I53" s="223"/>
      <c r="J53" s="223"/>
      <c r="K53" s="223"/>
      <c r="L53" s="223"/>
      <c r="M53" s="223"/>
      <c r="N53" s="223"/>
      <c r="O53" s="223"/>
      <c r="P53" s="223"/>
    </row>
  </sheetData>
  <mergeCells count="14">
    <mergeCell ref="A13:P13"/>
    <mergeCell ref="A2:A3"/>
    <mergeCell ref="B2:B3"/>
    <mergeCell ref="C2:P2"/>
    <mergeCell ref="A4:P4"/>
    <mergeCell ref="A9:P9"/>
    <mergeCell ref="A39:P39"/>
    <mergeCell ref="A53:P53"/>
    <mergeCell ref="A27:P27"/>
    <mergeCell ref="A28:A29"/>
    <mergeCell ref="B28:B29"/>
    <mergeCell ref="C28:P28"/>
    <mergeCell ref="A30:P30"/>
    <mergeCell ref="A35:P35"/>
  </mergeCells>
  <hyperlinks>
    <hyperlink ref="A1" location="Inhalt!A1" display="Inhalt" xr:uid="{00000000-0004-0000-0D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3"/>
  <dimension ref="A1:P99"/>
  <sheetViews>
    <sheetView workbookViewId="0"/>
  </sheetViews>
  <sheetFormatPr baseColWidth="10" defaultColWidth="11" defaultRowHeight="11.25"/>
  <cols>
    <col min="1" max="1" width="30.625" style="140" customWidth="1"/>
    <col min="2" max="2" width="6.875" style="140" customWidth="1"/>
    <col min="3" max="16" width="7.625" style="140" customWidth="1"/>
    <col min="17" max="16384" width="11" style="140"/>
  </cols>
  <sheetData>
    <row r="1" spans="1:16" ht="14.25">
      <c r="A1" s="19" t="s">
        <v>276</v>
      </c>
      <c r="B1" s="35"/>
      <c r="C1" s="35"/>
      <c r="D1" s="35"/>
      <c r="E1" s="35"/>
      <c r="F1" s="35"/>
      <c r="G1" s="35"/>
      <c r="H1" s="35"/>
      <c r="I1" s="28"/>
      <c r="J1" s="28"/>
      <c r="K1" s="28"/>
      <c r="L1" s="35"/>
      <c r="M1" s="35"/>
      <c r="N1" s="35"/>
      <c r="O1" s="35"/>
      <c r="P1" s="35"/>
    </row>
    <row r="2" spans="1:16">
      <c r="A2" s="214" t="s">
        <v>21</v>
      </c>
      <c r="B2" s="215" t="s">
        <v>22</v>
      </c>
      <c r="C2" s="216">
        <v>2025</v>
      </c>
      <c r="D2" s="216"/>
      <c r="E2" s="216"/>
      <c r="F2" s="216"/>
      <c r="G2" s="216"/>
      <c r="H2" s="216"/>
      <c r="I2" s="218"/>
      <c r="J2" s="218"/>
      <c r="K2" s="218"/>
      <c r="L2" s="216"/>
      <c r="M2" s="216"/>
      <c r="N2" s="216"/>
      <c r="O2" s="216"/>
      <c r="P2" s="216"/>
    </row>
    <row r="3" spans="1:16">
      <c r="A3" s="214"/>
      <c r="B3" s="215"/>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ht="14.25" customHeight="1">
      <c r="A4" s="237" t="s">
        <v>177</v>
      </c>
      <c r="B4" s="237"/>
      <c r="C4" s="237"/>
      <c r="D4" s="237"/>
      <c r="E4" s="237"/>
      <c r="F4" s="237"/>
      <c r="G4" s="237"/>
      <c r="H4" s="237"/>
      <c r="I4" s="237"/>
      <c r="J4" s="237"/>
      <c r="K4" s="237"/>
      <c r="L4" s="237"/>
      <c r="M4" s="237"/>
      <c r="N4" s="237"/>
      <c r="O4" s="237"/>
      <c r="P4" s="237"/>
    </row>
    <row r="5" spans="1:16" ht="14.25" customHeight="1">
      <c r="A5" s="5" t="s">
        <v>178</v>
      </c>
      <c r="B5" s="6"/>
      <c r="C5" s="194"/>
      <c r="D5" s="194"/>
      <c r="E5" s="194"/>
      <c r="F5" s="194"/>
      <c r="G5" s="194"/>
      <c r="H5" s="194"/>
      <c r="I5" s="194"/>
      <c r="J5" s="194"/>
      <c r="K5" s="194"/>
      <c r="L5" s="194"/>
      <c r="M5" s="194"/>
      <c r="N5" s="194"/>
      <c r="O5" s="194"/>
      <c r="P5" s="194"/>
    </row>
    <row r="6" spans="1:16" ht="14.25" customHeight="1">
      <c r="A6" s="9" t="s">
        <v>179</v>
      </c>
      <c r="B6" s="6" t="s">
        <v>0</v>
      </c>
      <c r="C6" s="195">
        <v>367</v>
      </c>
      <c r="D6" s="196">
        <v>339</v>
      </c>
      <c r="E6" s="196">
        <v>397</v>
      </c>
      <c r="F6" s="196">
        <v>357</v>
      </c>
      <c r="G6" s="195">
        <v>390</v>
      </c>
      <c r="H6" s="195">
        <v>370</v>
      </c>
      <c r="I6" s="195">
        <v>380</v>
      </c>
      <c r="J6" s="195">
        <v>387</v>
      </c>
      <c r="K6" s="195">
        <v>401</v>
      </c>
      <c r="L6" s="195">
        <v>382</v>
      </c>
      <c r="M6" s="195">
        <v>371</v>
      </c>
      <c r="N6" s="195" t="s">
        <v>25</v>
      </c>
      <c r="O6" s="195" t="s">
        <v>25</v>
      </c>
      <c r="P6" s="195" t="s">
        <v>25</v>
      </c>
    </row>
    <row r="7" spans="1:16" ht="14.25" customHeight="1">
      <c r="A7" s="10"/>
      <c r="B7" s="8" t="s">
        <v>180</v>
      </c>
      <c r="C7" s="195">
        <v>15752</v>
      </c>
      <c r="D7" s="196">
        <v>15115</v>
      </c>
      <c r="E7" s="196">
        <v>17723</v>
      </c>
      <c r="F7" s="196">
        <v>15982</v>
      </c>
      <c r="G7" s="195">
        <v>18303</v>
      </c>
      <c r="H7" s="195">
        <v>18210</v>
      </c>
      <c r="I7" s="195">
        <v>17556</v>
      </c>
      <c r="J7" s="195">
        <v>17625</v>
      </c>
      <c r="K7" s="195">
        <v>17624</v>
      </c>
      <c r="L7" s="195">
        <v>16957</v>
      </c>
      <c r="M7" s="195">
        <v>17028</v>
      </c>
      <c r="N7" s="195" t="s">
        <v>25</v>
      </c>
      <c r="O7" s="195" t="s">
        <v>25</v>
      </c>
      <c r="P7" s="195" t="s">
        <v>25</v>
      </c>
    </row>
    <row r="8" spans="1:16" ht="14.25" customHeight="1">
      <c r="A8" s="9" t="s">
        <v>181</v>
      </c>
      <c r="B8" s="6" t="s">
        <v>0</v>
      </c>
      <c r="C8" s="195">
        <v>311</v>
      </c>
      <c r="D8" s="196">
        <v>289</v>
      </c>
      <c r="E8" s="196">
        <v>327</v>
      </c>
      <c r="F8" s="196">
        <v>304</v>
      </c>
      <c r="G8" s="195">
        <v>348</v>
      </c>
      <c r="H8" s="195">
        <v>339</v>
      </c>
      <c r="I8" s="195">
        <v>359</v>
      </c>
      <c r="J8" s="195">
        <v>341</v>
      </c>
      <c r="K8" s="195">
        <v>346</v>
      </c>
      <c r="L8" s="195">
        <v>354</v>
      </c>
      <c r="M8" s="195">
        <v>330</v>
      </c>
      <c r="N8" s="195" t="s">
        <v>25</v>
      </c>
      <c r="O8" s="195" t="s">
        <v>25</v>
      </c>
      <c r="P8" s="195" t="s">
        <v>25</v>
      </c>
    </row>
    <row r="9" spans="1:16" ht="14.25" customHeight="1">
      <c r="A9" s="7"/>
      <c r="B9" s="6" t="s">
        <v>180</v>
      </c>
      <c r="C9" s="195">
        <v>14543</v>
      </c>
      <c r="D9" s="196">
        <v>13662</v>
      </c>
      <c r="E9" s="196">
        <v>15721</v>
      </c>
      <c r="F9" s="196">
        <v>13367</v>
      </c>
      <c r="G9" s="195">
        <v>15095</v>
      </c>
      <c r="H9" s="195">
        <v>14662</v>
      </c>
      <c r="I9" s="195">
        <v>15494</v>
      </c>
      <c r="J9" s="195">
        <v>14729</v>
      </c>
      <c r="K9" s="195">
        <v>14726</v>
      </c>
      <c r="L9" s="195">
        <v>15648</v>
      </c>
      <c r="M9" s="195">
        <v>15136</v>
      </c>
      <c r="N9" s="195" t="s">
        <v>25</v>
      </c>
      <c r="O9" s="195" t="s">
        <v>25</v>
      </c>
      <c r="P9" s="195" t="s">
        <v>25</v>
      </c>
    </row>
    <row r="10" spans="1:16" ht="14.25" customHeight="1">
      <c r="A10" s="7"/>
      <c r="B10" s="6"/>
      <c r="C10" s="197"/>
      <c r="D10" s="198"/>
      <c r="E10" s="198"/>
      <c r="F10" s="198"/>
      <c r="G10" s="198"/>
      <c r="H10" s="198"/>
      <c r="I10" s="198"/>
      <c r="J10" s="198" t="s">
        <v>364</v>
      </c>
      <c r="K10" s="198"/>
      <c r="L10" s="198"/>
      <c r="M10" s="198"/>
      <c r="N10" s="198" t="s">
        <v>364</v>
      </c>
      <c r="O10" s="195"/>
      <c r="P10" s="195"/>
    </row>
    <row r="11" spans="1:16" ht="14.25" customHeight="1">
      <c r="A11" s="5" t="s">
        <v>201</v>
      </c>
      <c r="B11" s="6" t="s">
        <v>130</v>
      </c>
      <c r="C11" s="195">
        <v>2721</v>
      </c>
      <c r="D11" s="196">
        <v>2431</v>
      </c>
      <c r="E11" s="196">
        <v>2917</v>
      </c>
      <c r="F11" s="196">
        <v>2934</v>
      </c>
      <c r="G11" s="195">
        <v>3126</v>
      </c>
      <c r="H11" s="195">
        <v>2874</v>
      </c>
      <c r="I11" s="195">
        <v>3017</v>
      </c>
      <c r="J11" s="195">
        <v>2676</v>
      </c>
      <c r="K11" s="195">
        <v>3043</v>
      </c>
      <c r="L11" s="195">
        <v>2701</v>
      </c>
      <c r="M11" s="195">
        <v>2787</v>
      </c>
      <c r="N11" s="195" t="s">
        <v>25</v>
      </c>
      <c r="O11" s="195" t="s">
        <v>25</v>
      </c>
      <c r="P11" s="195" t="s">
        <v>25</v>
      </c>
    </row>
    <row r="12" spans="1:16" ht="14.25" customHeight="1">
      <c r="A12" s="9" t="s">
        <v>182</v>
      </c>
      <c r="B12" s="6" t="s">
        <v>130</v>
      </c>
      <c r="C12" s="195">
        <v>19</v>
      </c>
      <c r="D12" s="196">
        <v>20</v>
      </c>
      <c r="E12" s="196">
        <v>40</v>
      </c>
      <c r="F12" s="196">
        <v>24</v>
      </c>
      <c r="G12" s="195">
        <v>29</v>
      </c>
      <c r="H12" s="195">
        <v>38</v>
      </c>
      <c r="I12" s="195">
        <v>28</v>
      </c>
      <c r="J12" s="195">
        <v>37</v>
      </c>
      <c r="K12" s="195">
        <v>50</v>
      </c>
      <c r="L12" s="195">
        <v>14</v>
      </c>
      <c r="M12" s="195">
        <v>56</v>
      </c>
      <c r="N12" s="195" t="s">
        <v>25</v>
      </c>
      <c r="O12" s="195" t="s">
        <v>25</v>
      </c>
      <c r="P12" s="195" t="s">
        <v>25</v>
      </c>
    </row>
    <row r="13" spans="1:16" ht="14.25" customHeight="1">
      <c r="A13" s="9" t="s">
        <v>183</v>
      </c>
      <c r="B13" s="6" t="s">
        <v>130</v>
      </c>
      <c r="C13" s="198">
        <v>2</v>
      </c>
      <c r="D13" s="198">
        <v>3</v>
      </c>
      <c r="E13" s="196">
        <v>10</v>
      </c>
      <c r="F13" s="196"/>
      <c r="G13" s="198"/>
      <c r="H13" s="195">
        <v>12</v>
      </c>
      <c r="I13" s="198"/>
      <c r="J13" s="198">
        <v>22</v>
      </c>
      <c r="K13" s="195"/>
      <c r="L13" s="195">
        <v>11</v>
      </c>
      <c r="M13" s="195">
        <v>12</v>
      </c>
      <c r="N13" s="198" t="s">
        <v>25</v>
      </c>
      <c r="O13" s="195" t="s">
        <v>25</v>
      </c>
      <c r="P13" s="195" t="s">
        <v>25</v>
      </c>
    </row>
    <row r="14" spans="1:16" ht="14.25" customHeight="1">
      <c r="A14" s="9" t="s">
        <v>184</v>
      </c>
      <c r="B14" s="6" t="s">
        <v>130</v>
      </c>
      <c r="C14" s="195">
        <v>396</v>
      </c>
      <c r="D14" s="196">
        <v>388</v>
      </c>
      <c r="E14" s="196">
        <v>421</v>
      </c>
      <c r="F14" s="196">
        <v>549</v>
      </c>
      <c r="G14" s="195">
        <v>496</v>
      </c>
      <c r="H14" s="195">
        <v>475</v>
      </c>
      <c r="I14" s="195">
        <v>520</v>
      </c>
      <c r="J14" s="195">
        <v>115</v>
      </c>
      <c r="K14" s="195">
        <v>408</v>
      </c>
      <c r="L14" s="195">
        <v>339</v>
      </c>
      <c r="M14" s="195">
        <v>460</v>
      </c>
      <c r="N14" s="195" t="s">
        <v>25</v>
      </c>
      <c r="O14" s="195" t="s">
        <v>25</v>
      </c>
      <c r="P14" s="195" t="s">
        <v>25</v>
      </c>
    </row>
    <row r="15" spans="1:16" ht="14.25" customHeight="1">
      <c r="A15" s="9" t="s">
        <v>185</v>
      </c>
      <c r="B15" s="6" t="s">
        <v>130</v>
      </c>
      <c r="C15" s="195">
        <v>10</v>
      </c>
      <c r="D15" s="196">
        <v>10</v>
      </c>
      <c r="E15" s="196">
        <v>35</v>
      </c>
      <c r="F15" s="196">
        <v>34</v>
      </c>
      <c r="G15" s="195">
        <v>16</v>
      </c>
      <c r="H15" s="195">
        <v>19</v>
      </c>
      <c r="I15" s="195">
        <v>3</v>
      </c>
      <c r="J15" s="195">
        <v>26</v>
      </c>
      <c r="K15" s="195">
        <v>17</v>
      </c>
      <c r="L15" s="195">
        <v>21</v>
      </c>
      <c r="M15" s="195">
        <v>11</v>
      </c>
      <c r="N15" s="195" t="s">
        <v>25</v>
      </c>
      <c r="O15" s="195" t="s">
        <v>25</v>
      </c>
      <c r="P15" s="195" t="s">
        <v>25</v>
      </c>
    </row>
    <row r="16" spans="1:16" ht="14.25" customHeight="1">
      <c r="A16" s="9" t="s">
        <v>186</v>
      </c>
      <c r="B16" s="6" t="s">
        <v>130</v>
      </c>
      <c r="C16" s="198"/>
      <c r="D16" s="198"/>
      <c r="E16" s="198"/>
      <c r="F16" s="198"/>
      <c r="G16" s="198"/>
      <c r="H16" s="198"/>
      <c r="I16" s="198"/>
      <c r="J16" s="198"/>
      <c r="K16" s="198"/>
      <c r="L16" s="198"/>
      <c r="M16" s="198"/>
      <c r="N16" s="198">
        <v>0</v>
      </c>
      <c r="O16" s="198">
        <v>0</v>
      </c>
      <c r="P16" s="198">
        <v>0</v>
      </c>
    </row>
    <row r="17" spans="1:16" ht="14.25" customHeight="1">
      <c r="A17" s="9" t="s">
        <v>187</v>
      </c>
      <c r="B17" s="6" t="s">
        <v>130</v>
      </c>
      <c r="C17" s="198">
        <v>11</v>
      </c>
      <c r="D17" s="196">
        <v>10</v>
      </c>
      <c r="E17" s="196">
        <v>18</v>
      </c>
      <c r="F17" s="196">
        <v>15</v>
      </c>
      <c r="G17" s="195">
        <v>8</v>
      </c>
      <c r="H17" s="195">
        <v>10</v>
      </c>
      <c r="I17" s="195">
        <v>6</v>
      </c>
      <c r="J17" s="195">
        <v>3</v>
      </c>
      <c r="K17" s="195">
        <v>2</v>
      </c>
      <c r="L17" s="195">
        <v>2</v>
      </c>
      <c r="M17" s="195">
        <v>0</v>
      </c>
      <c r="N17" s="198" t="s">
        <v>25</v>
      </c>
      <c r="O17" s="195" t="s">
        <v>25</v>
      </c>
      <c r="P17" s="195" t="s">
        <v>25</v>
      </c>
    </row>
    <row r="18" spans="1:16" ht="14.25" customHeight="1">
      <c r="A18" s="9" t="s">
        <v>188</v>
      </c>
      <c r="B18" s="6" t="s">
        <v>130</v>
      </c>
      <c r="C18" s="195">
        <v>98</v>
      </c>
      <c r="D18" s="196">
        <v>44</v>
      </c>
      <c r="E18" s="196">
        <v>113</v>
      </c>
      <c r="F18" s="196">
        <v>47</v>
      </c>
      <c r="G18" s="195">
        <v>140</v>
      </c>
      <c r="H18" s="195">
        <v>78</v>
      </c>
      <c r="I18" s="195">
        <v>107</v>
      </c>
      <c r="J18" s="195">
        <v>52</v>
      </c>
      <c r="K18" s="195">
        <v>117</v>
      </c>
      <c r="L18" s="195">
        <v>77</v>
      </c>
      <c r="M18" s="195">
        <v>59</v>
      </c>
      <c r="N18" s="195" t="s">
        <v>25</v>
      </c>
      <c r="O18" s="195" t="s">
        <v>25</v>
      </c>
      <c r="P18" s="195" t="s">
        <v>25</v>
      </c>
    </row>
    <row r="19" spans="1:16" ht="14.25" customHeight="1">
      <c r="A19" s="9" t="s">
        <v>189</v>
      </c>
      <c r="B19" s="6" t="s">
        <v>130</v>
      </c>
      <c r="C19" s="198">
        <v>4</v>
      </c>
      <c r="D19" s="198">
        <v>5</v>
      </c>
      <c r="E19" s="198">
        <v>11</v>
      </c>
      <c r="F19" s="198"/>
      <c r="G19" s="198">
        <v>3</v>
      </c>
      <c r="H19" s="199"/>
      <c r="I19" s="198"/>
      <c r="J19" s="198"/>
      <c r="K19" s="199"/>
      <c r="L19" s="198"/>
      <c r="M19" s="198"/>
      <c r="N19" s="198">
        <v>0</v>
      </c>
      <c r="O19" s="198">
        <v>0</v>
      </c>
      <c r="P19" s="198">
        <v>0</v>
      </c>
    </row>
    <row r="20" spans="1:16" ht="14.25" customHeight="1">
      <c r="A20" s="9" t="s">
        <v>190</v>
      </c>
      <c r="B20" s="6" t="s">
        <v>130</v>
      </c>
      <c r="C20" s="198">
        <v>25</v>
      </c>
      <c r="D20" s="198"/>
      <c r="E20" s="196">
        <v>21</v>
      </c>
      <c r="F20" s="198">
        <v>31</v>
      </c>
      <c r="G20" s="195">
        <v>15</v>
      </c>
      <c r="H20" s="195"/>
      <c r="I20" s="198">
        <v>10</v>
      </c>
      <c r="J20" s="198">
        <v>4</v>
      </c>
      <c r="K20" s="195">
        <v>9</v>
      </c>
      <c r="L20" s="195">
        <v>10</v>
      </c>
      <c r="M20" s="195"/>
      <c r="N20" s="195" t="s">
        <v>25</v>
      </c>
      <c r="O20" s="195" t="s">
        <v>25</v>
      </c>
      <c r="P20" s="195" t="s">
        <v>25</v>
      </c>
    </row>
    <row r="21" spans="1:16" ht="14.25" customHeight="1">
      <c r="A21" s="9" t="s">
        <v>191</v>
      </c>
      <c r="B21" s="6" t="s">
        <v>130</v>
      </c>
      <c r="C21" s="195">
        <v>565</v>
      </c>
      <c r="D21" s="196">
        <v>481</v>
      </c>
      <c r="E21" s="196">
        <v>668</v>
      </c>
      <c r="F21" s="196">
        <v>699</v>
      </c>
      <c r="G21" s="195">
        <v>707</v>
      </c>
      <c r="H21" s="195">
        <v>631</v>
      </c>
      <c r="I21" s="195">
        <v>675</v>
      </c>
      <c r="J21" s="195">
        <v>259</v>
      </c>
      <c r="K21" s="195">
        <v>602</v>
      </c>
      <c r="L21" s="195">
        <v>474</v>
      </c>
      <c r="M21" s="195">
        <v>598</v>
      </c>
      <c r="N21" s="195" t="s">
        <v>25</v>
      </c>
      <c r="O21" s="195" t="s">
        <v>25</v>
      </c>
      <c r="P21" s="195" t="s">
        <v>25</v>
      </c>
    </row>
    <row r="22" spans="1:16" ht="14.25" customHeight="1">
      <c r="A22" s="7"/>
      <c r="B22" s="6"/>
      <c r="E22" s="198"/>
      <c r="F22" s="198"/>
      <c r="G22" s="198"/>
      <c r="H22" s="198"/>
      <c r="I22" s="198"/>
      <c r="J22" s="198"/>
      <c r="K22" s="198"/>
      <c r="L22" s="198"/>
      <c r="M22" s="198"/>
      <c r="N22" s="198"/>
      <c r="O22" s="195"/>
      <c r="P22" s="195"/>
    </row>
    <row r="23" spans="1:16" ht="14.25" customHeight="1">
      <c r="A23" s="9" t="s">
        <v>192</v>
      </c>
      <c r="B23" s="6" t="s">
        <v>130</v>
      </c>
      <c r="C23" s="195">
        <v>1</v>
      </c>
      <c r="D23" s="200">
        <v>2</v>
      </c>
      <c r="E23" s="196">
        <v>13</v>
      </c>
      <c r="F23" s="196">
        <v>53</v>
      </c>
      <c r="G23" s="195">
        <v>36</v>
      </c>
      <c r="H23" s="195">
        <v>44</v>
      </c>
      <c r="I23" s="195">
        <v>92</v>
      </c>
      <c r="J23" s="195">
        <v>263</v>
      </c>
      <c r="K23" s="195">
        <v>13</v>
      </c>
      <c r="L23" s="195">
        <v>28</v>
      </c>
      <c r="M23" s="195">
        <v>6</v>
      </c>
      <c r="N23" s="195" t="s">
        <v>25</v>
      </c>
      <c r="O23" s="195" t="s">
        <v>25</v>
      </c>
      <c r="P23" s="195" t="s">
        <v>25</v>
      </c>
    </row>
    <row r="24" spans="1:16" ht="14.25" customHeight="1">
      <c r="A24" s="9" t="s">
        <v>193</v>
      </c>
      <c r="B24" s="6" t="s">
        <v>130</v>
      </c>
      <c r="C24" s="195">
        <v>63</v>
      </c>
      <c r="D24" s="196">
        <v>107</v>
      </c>
      <c r="E24" s="196">
        <v>124</v>
      </c>
      <c r="F24" s="196">
        <v>114</v>
      </c>
      <c r="G24" s="195">
        <v>120</v>
      </c>
      <c r="H24" s="195">
        <v>76</v>
      </c>
      <c r="I24" s="195">
        <v>111</v>
      </c>
      <c r="J24" s="195">
        <v>96</v>
      </c>
      <c r="K24" s="195">
        <v>213</v>
      </c>
      <c r="L24" s="195">
        <v>30</v>
      </c>
      <c r="M24" s="195">
        <v>81</v>
      </c>
      <c r="N24" s="195" t="s">
        <v>25</v>
      </c>
      <c r="O24" s="195" t="s">
        <v>25</v>
      </c>
      <c r="P24" s="195" t="s">
        <v>25</v>
      </c>
    </row>
    <row r="25" spans="1:16" ht="14.25" customHeight="1">
      <c r="A25" s="9" t="s">
        <v>194</v>
      </c>
      <c r="B25" s="6" t="s">
        <v>130</v>
      </c>
      <c r="C25" s="195">
        <v>62</v>
      </c>
      <c r="D25" s="196">
        <v>39</v>
      </c>
      <c r="E25" s="196">
        <v>92</v>
      </c>
      <c r="F25" s="196">
        <v>78</v>
      </c>
      <c r="G25" s="195">
        <v>81</v>
      </c>
      <c r="H25" s="195">
        <v>88</v>
      </c>
      <c r="I25" s="195">
        <v>120</v>
      </c>
      <c r="J25" s="195">
        <v>92</v>
      </c>
      <c r="K25" s="195">
        <v>102</v>
      </c>
      <c r="L25" s="195">
        <v>103</v>
      </c>
      <c r="M25" s="195">
        <v>104</v>
      </c>
      <c r="N25" s="195" t="s">
        <v>25</v>
      </c>
      <c r="O25" s="195" t="s">
        <v>25</v>
      </c>
      <c r="P25" s="195" t="s">
        <v>25</v>
      </c>
    </row>
    <row r="26" spans="1:16" ht="14.25" customHeight="1">
      <c r="A26" s="9" t="s">
        <v>195</v>
      </c>
      <c r="B26" s="6" t="s">
        <v>130</v>
      </c>
      <c r="C26" s="198"/>
      <c r="D26" s="198"/>
      <c r="E26" s="198"/>
      <c r="F26" s="198"/>
      <c r="G26" s="198"/>
      <c r="H26" s="198"/>
      <c r="I26" s="198"/>
      <c r="J26" s="198"/>
      <c r="K26" s="198"/>
      <c r="L26" s="198"/>
      <c r="M26" s="198"/>
      <c r="N26" s="198">
        <v>0</v>
      </c>
      <c r="O26" s="198">
        <v>0</v>
      </c>
      <c r="P26" s="198">
        <v>0</v>
      </c>
    </row>
    <row r="27" spans="1:16" ht="14.25" customHeight="1">
      <c r="A27" s="9" t="s">
        <v>196</v>
      </c>
      <c r="B27" s="6" t="s">
        <v>130</v>
      </c>
      <c r="C27" s="195">
        <v>1628</v>
      </c>
      <c r="D27" s="196">
        <v>1440</v>
      </c>
      <c r="E27" s="196">
        <v>1608</v>
      </c>
      <c r="F27" s="196">
        <v>1621</v>
      </c>
      <c r="G27" s="195">
        <v>1761</v>
      </c>
      <c r="H27" s="195">
        <v>1632</v>
      </c>
      <c r="I27" s="195">
        <v>1631</v>
      </c>
      <c r="J27" s="195">
        <v>1577</v>
      </c>
      <c r="K27" s="195">
        <v>1631</v>
      </c>
      <c r="L27" s="195">
        <v>1670</v>
      </c>
      <c r="M27" s="195">
        <v>1607</v>
      </c>
      <c r="N27" s="195" t="s">
        <v>25</v>
      </c>
      <c r="O27" s="195" t="s">
        <v>25</v>
      </c>
      <c r="P27" s="195" t="s">
        <v>25</v>
      </c>
    </row>
    <row r="28" spans="1:16" ht="14.25" customHeight="1">
      <c r="A28" s="9" t="s">
        <v>197</v>
      </c>
      <c r="B28" s="6" t="s">
        <v>130</v>
      </c>
      <c r="C28" s="195">
        <v>1762</v>
      </c>
      <c r="D28" s="196">
        <v>1609</v>
      </c>
      <c r="E28" s="196">
        <v>1848</v>
      </c>
      <c r="F28" s="196">
        <v>1866</v>
      </c>
      <c r="G28" s="195">
        <v>2002</v>
      </c>
      <c r="H28" s="195">
        <v>1854</v>
      </c>
      <c r="I28" s="195">
        <v>1954</v>
      </c>
      <c r="J28" s="195">
        <v>2028</v>
      </c>
      <c r="K28" s="195">
        <v>2047</v>
      </c>
      <c r="L28" s="195">
        <v>1836</v>
      </c>
      <c r="M28" s="195">
        <v>1803</v>
      </c>
      <c r="N28" s="195" t="s">
        <v>25</v>
      </c>
      <c r="O28" s="195" t="s">
        <v>25</v>
      </c>
      <c r="P28" s="195" t="s">
        <v>25</v>
      </c>
    </row>
    <row r="29" spans="1:16" ht="14.25" customHeight="1">
      <c r="A29" s="5" t="s">
        <v>198</v>
      </c>
      <c r="B29" s="6" t="s">
        <v>202</v>
      </c>
      <c r="C29" s="195">
        <v>196925</v>
      </c>
      <c r="D29" s="196">
        <v>170951</v>
      </c>
      <c r="E29" s="196">
        <v>200683</v>
      </c>
      <c r="F29" s="196">
        <v>184930</v>
      </c>
      <c r="G29" s="195">
        <v>208514</v>
      </c>
      <c r="H29" s="195">
        <v>195225</v>
      </c>
      <c r="I29" s="195">
        <v>194478</v>
      </c>
      <c r="J29" s="195">
        <v>194236</v>
      </c>
      <c r="K29" s="195">
        <v>197387</v>
      </c>
      <c r="L29" s="195">
        <v>195360</v>
      </c>
      <c r="M29" s="195">
        <v>193294</v>
      </c>
      <c r="N29" s="195" t="s">
        <v>25</v>
      </c>
      <c r="O29" s="195" t="s">
        <v>25</v>
      </c>
      <c r="P29" s="195" t="s">
        <v>25</v>
      </c>
    </row>
    <row r="30" spans="1:16" ht="14.25" customHeight="1">
      <c r="A30" s="7"/>
      <c r="B30" s="6"/>
      <c r="D30" s="29"/>
      <c r="E30" s="198"/>
      <c r="F30" s="198"/>
      <c r="G30" s="198"/>
      <c r="H30" s="198"/>
      <c r="I30" s="198"/>
      <c r="J30" s="198"/>
      <c r="K30" s="198"/>
      <c r="L30" s="198"/>
      <c r="M30" s="198"/>
      <c r="N30" s="198"/>
      <c r="O30" s="195"/>
      <c r="P30" s="195"/>
    </row>
    <row r="31" spans="1:16" ht="14.25" customHeight="1">
      <c r="A31" s="5" t="s">
        <v>203</v>
      </c>
      <c r="B31" s="6" t="s">
        <v>130</v>
      </c>
      <c r="C31" s="195">
        <v>2411</v>
      </c>
      <c r="D31" s="196">
        <v>2434</v>
      </c>
      <c r="E31" s="196">
        <v>2796</v>
      </c>
      <c r="F31" s="196">
        <v>2713</v>
      </c>
      <c r="G31" s="195">
        <v>2712</v>
      </c>
      <c r="H31" s="195">
        <v>2481</v>
      </c>
      <c r="I31" s="195">
        <v>2762</v>
      </c>
      <c r="J31" s="195">
        <v>2495</v>
      </c>
      <c r="K31" s="195">
        <v>2672</v>
      </c>
      <c r="L31" s="195">
        <v>2751</v>
      </c>
      <c r="M31" s="195">
        <v>2535</v>
      </c>
      <c r="N31" s="195" t="s">
        <v>25</v>
      </c>
      <c r="O31" s="195" t="s">
        <v>25</v>
      </c>
      <c r="P31" s="195" t="s">
        <v>25</v>
      </c>
    </row>
    <row r="32" spans="1:16" ht="14.25" customHeight="1">
      <c r="A32" s="9" t="s">
        <v>199</v>
      </c>
      <c r="B32" s="6" t="s">
        <v>130</v>
      </c>
      <c r="C32" s="198"/>
      <c r="D32" s="198"/>
      <c r="E32" s="198">
        <v>3</v>
      </c>
      <c r="F32" s="198">
        <v>17</v>
      </c>
      <c r="G32" s="198">
        <v>3</v>
      </c>
      <c r="H32" s="198">
        <v>2</v>
      </c>
      <c r="I32" s="198"/>
      <c r="J32" s="198">
        <v>0</v>
      </c>
      <c r="K32" s="198">
        <v>0</v>
      </c>
      <c r="L32" s="199">
        <v>3</v>
      </c>
      <c r="M32" s="198">
        <v>25</v>
      </c>
      <c r="N32" s="198" t="s">
        <v>25</v>
      </c>
      <c r="O32" s="195" t="s">
        <v>25</v>
      </c>
      <c r="P32" s="195" t="s">
        <v>25</v>
      </c>
    </row>
    <row r="33" spans="1:16" ht="14.25" customHeight="1">
      <c r="A33" s="9" t="s">
        <v>183</v>
      </c>
      <c r="B33" s="6" t="s">
        <v>130</v>
      </c>
      <c r="C33" s="198"/>
      <c r="D33" s="198"/>
      <c r="E33" s="198">
        <v>1</v>
      </c>
      <c r="F33" s="198">
        <v>1</v>
      </c>
      <c r="G33" s="198"/>
      <c r="H33" s="201"/>
      <c r="I33" s="201"/>
      <c r="J33" s="201">
        <v>3</v>
      </c>
      <c r="K33" s="198"/>
      <c r="L33" s="198"/>
      <c r="M33" s="198"/>
      <c r="N33" s="198" t="s">
        <v>25</v>
      </c>
      <c r="O33" s="195" t="s">
        <v>25</v>
      </c>
      <c r="P33" s="195" t="s">
        <v>25</v>
      </c>
    </row>
    <row r="34" spans="1:16" ht="14.25" customHeight="1">
      <c r="A34" s="9" t="s">
        <v>184</v>
      </c>
      <c r="B34" s="6" t="s">
        <v>130</v>
      </c>
      <c r="C34" s="195">
        <v>17</v>
      </c>
      <c r="D34" s="196">
        <v>16</v>
      </c>
      <c r="E34" s="196">
        <v>52</v>
      </c>
      <c r="F34" s="196">
        <v>11</v>
      </c>
      <c r="G34" s="195">
        <v>12</v>
      </c>
      <c r="H34" s="195">
        <v>16</v>
      </c>
      <c r="I34" s="195">
        <v>13</v>
      </c>
      <c r="J34" s="195">
        <v>11</v>
      </c>
      <c r="K34" s="195">
        <v>18</v>
      </c>
      <c r="L34" s="195">
        <v>11</v>
      </c>
      <c r="M34" s="195">
        <v>1</v>
      </c>
      <c r="N34" s="195" t="s">
        <v>25</v>
      </c>
      <c r="O34" s="195" t="s">
        <v>25</v>
      </c>
      <c r="P34" s="195" t="s">
        <v>25</v>
      </c>
    </row>
    <row r="35" spans="1:16" ht="14.25" customHeight="1">
      <c r="A35" s="9" t="s">
        <v>185</v>
      </c>
      <c r="B35" s="6" t="s">
        <v>130</v>
      </c>
      <c r="C35" s="195">
        <v>4</v>
      </c>
      <c r="D35" s="196">
        <v>9</v>
      </c>
      <c r="E35" s="196">
        <v>9</v>
      </c>
      <c r="F35" s="196">
        <v>6</v>
      </c>
      <c r="G35" s="195">
        <v>10</v>
      </c>
      <c r="H35" s="195">
        <v>2</v>
      </c>
      <c r="I35" s="195">
        <v>9</v>
      </c>
      <c r="J35" s="195">
        <v>5</v>
      </c>
      <c r="K35" s="195">
        <v>15</v>
      </c>
      <c r="L35" s="195">
        <v>16</v>
      </c>
      <c r="M35" s="195">
        <v>6</v>
      </c>
      <c r="N35" s="195" t="s">
        <v>25</v>
      </c>
      <c r="O35" s="195" t="s">
        <v>25</v>
      </c>
      <c r="P35" s="195" t="s">
        <v>25</v>
      </c>
    </row>
    <row r="36" spans="1:16" ht="14.25" customHeight="1">
      <c r="A36" s="9" t="s">
        <v>186</v>
      </c>
      <c r="B36" s="6" t="s">
        <v>130</v>
      </c>
      <c r="C36" s="198"/>
      <c r="D36" s="198"/>
      <c r="E36" s="198"/>
      <c r="F36" s="198"/>
      <c r="G36" s="198"/>
      <c r="H36" s="198"/>
      <c r="I36" s="198"/>
      <c r="J36" s="198"/>
      <c r="K36" s="198"/>
      <c r="L36" s="198"/>
      <c r="M36" s="198"/>
      <c r="N36" s="198">
        <v>0</v>
      </c>
      <c r="O36" s="198">
        <v>0</v>
      </c>
      <c r="P36" s="198">
        <v>0</v>
      </c>
    </row>
    <row r="37" spans="1:16" ht="14.25" customHeight="1">
      <c r="A37" s="9" t="s">
        <v>187</v>
      </c>
      <c r="B37" s="6" t="s">
        <v>130</v>
      </c>
      <c r="C37" s="198">
        <v>1</v>
      </c>
      <c r="D37" s="196">
        <v>31</v>
      </c>
      <c r="E37" s="196">
        <v>35</v>
      </c>
      <c r="F37" s="196">
        <v>10</v>
      </c>
      <c r="G37" s="195">
        <v>22</v>
      </c>
      <c r="H37" s="195">
        <v>11</v>
      </c>
      <c r="I37" s="195">
        <v>9</v>
      </c>
      <c r="J37" s="195">
        <v>6</v>
      </c>
      <c r="K37" s="195">
        <v>20</v>
      </c>
      <c r="L37" s="195">
        <v>1</v>
      </c>
      <c r="M37" s="195">
        <v>0</v>
      </c>
      <c r="N37" s="195" t="s">
        <v>25</v>
      </c>
      <c r="O37" s="195" t="s">
        <v>25</v>
      </c>
      <c r="P37" s="195" t="s">
        <v>25</v>
      </c>
    </row>
    <row r="38" spans="1:16" ht="14.25" customHeight="1">
      <c r="A38" s="9" t="s">
        <v>188</v>
      </c>
      <c r="B38" s="6" t="s">
        <v>130</v>
      </c>
      <c r="C38" s="195">
        <v>4</v>
      </c>
      <c r="D38" s="196">
        <v>15</v>
      </c>
      <c r="E38" s="196">
        <v>2</v>
      </c>
      <c r="F38" s="196">
        <v>4</v>
      </c>
      <c r="G38" s="195">
        <v>3</v>
      </c>
      <c r="H38" s="195">
        <v>4</v>
      </c>
      <c r="I38" s="195">
        <v>17</v>
      </c>
      <c r="J38" s="195">
        <v>3</v>
      </c>
      <c r="K38" s="195">
        <v>49</v>
      </c>
      <c r="L38" s="195">
        <v>60</v>
      </c>
      <c r="M38" s="195">
        <v>3</v>
      </c>
      <c r="N38" s="195" t="s">
        <v>25</v>
      </c>
      <c r="O38" s="195" t="s">
        <v>25</v>
      </c>
      <c r="P38" s="195" t="s">
        <v>25</v>
      </c>
    </row>
    <row r="39" spans="1:16" ht="14.25" customHeight="1">
      <c r="A39" s="9" t="s">
        <v>189</v>
      </c>
      <c r="B39" s="6" t="s">
        <v>130</v>
      </c>
      <c r="C39" s="198"/>
      <c r="D39" s="198"/>
      <c r="E39" s="198"/>
      <c r="F39" s="198"/>
      <c r="G39" s="198"/>
      <c r="H39" s="198"/>
      <c r="I39" s="198"/>
      <c r="J39" s="198"/>
      <c r="K39" s="198"/>
      <c r="L39" s="198"/>
      <c r="M39" s="198"/>
      <c r="N39" s="198">
        <v>0</v>
      </c>
      <c r="O39" s="198">
        <v>0</v>
      </c>
      <c r="P39" s="198">
        <v>0</v>
      </c>
    </row>
    <row r="40" spans="1:16" ht="14.25" customHeight="1">
      <c r="A40" s="9" t="s">
        <v>190</v>
      </c>
      <c r="B40" s="6" t="s">
        <v>130</v>
      </c>
      <c r="C40" s="195">
        <v>1</v>
      </c>
      <c r="D40" s="196">
        <v>8</v>
      </c>
      <c r="E40" s="196">
        <v>6</v>
      </c>
      <c r="F40" s="196">
        <v>11</v>
      </c>
      <c r="G40" s="195">
        <v>2</v>
      </c>
      <c r="H40" s="195">
        <v>11</v>
      </c>
      <c r="I40" s="195">
        <v>3</v>
      </c>
      <c r="J40" s="195">
        <v>7</v>
      </c>
      <c r="K40" s="195">
        <v>6</v>
      </c>
      <c r="L40" s="195">
        <v>4</v>
      </c>
      <c r="M40" s="195">
        <v>5</v>
      </c>
      <c r="N40" s="195" t="s">
        <v>25</v>
      </c>
      <c r="O40" s="195" t="s">
        <v>25</v>
      </c>
      <c r="P40" s="195" t="s">
        <v>25</v>
      </c>
    </row>
    <row r="41" spans="1:16" ht="14.25" customHeight="1">
      <c r="A41" s="9" t="s">
        <v>191</v>
      </c>
      <c r="B41" s="6" t="s">
        <v>130</v>
      </c>
      <c r="C41" s="195">
        <v>28</v>
      </c>
      <c r="D41" s="196">
        <v>80</v>
      </c>
      <c r="E41" s="196">
        <v>106</v>
      </c>
      <c r="F41" s="196">
        <v>59</v>
      </c>
      <c r="G41" s="195">
        <v>53</v>
      </c>
      <c r="H41" s="195">
        <v>46</v>
      </c>
      <c r="I41" s="195">
        <v>52</v>
      </c>
      <c r="J41" s="195">
        <v>35</v>
      </c>
      <c r="K41" s="195">
        <v>108</v>
      </c>
      <c r="L41" s="195">
        <v>94</v>
      </c>
      <c r="M41" s="195">
        <v>40</v>
      </c>
      <c r="N41" s="195" t="s">
        <v>25</v>
      </c>
      <c r="O41" s="195" t="s">
        <v>25</v>
      </c>
      <c r="P41" s="195" t="s">
        <v>25</v>
      </c>
    </row>
    <row r="42" spans="1:16" ht="14.25" customHeight="1">
      <c r="A42" s="7"/>
      <c r="B42" s="6"/>
      <c r="C42" s="199"/>
      <c r="D42" s="200"/>
      <c r="E42" s="199"/>
      <c r="F42" s="199"/>
      <c r="G42" s="199"/>
      <c r="H42" s="199"/>
      <c r="I42" s="199"/>
      <c r="J42" s="199"/>
      <c r="K42" s="199"/>
      <c r="L42" s="199"/>
      <c r="M42" s="199"/>
      <c r="N42" s="199"/>
      <c r="O42" s="195"/>
      <c r="P42" s="195"/>
    </row>
    <row r="43" spans="1:16" ht="14.25" customHeight="1">
      <c r="A43" s="9" t="s">
        <v>192</v>
      </c>
      <c r="B43" s="6" t="s">
        <v>130</v>
      </c>
      <c r="C43" s="195">
        <v>123</v>
      </c>
      <c r="D43" s="196">
        <v>70</v>
      </c>
      <c r="E43" s="196">
        <v>98</v>
      </c>
      <c r="F43" s="196">
        <v>80</v>
      </c>
      <c r="G43" s="195">
        <v>85</v>
      </c>
      <c r="H43" s="195">
        <v>81</v>
      </c>
      <c r="I43" s="195">
        <v>94</v>
      </c>
      <c r="J43" s="195">
        <v>118</v>
      </c>
      <c r="K43" s="195">
        <v>95</v>
      </c>
      <c r="L43" s="195">
        <v>66</v>
      </c>
      <c r="M43" s="195">
        <v>84</v>
      </c>
      <c r="N43" s="195" t="s">
        <v>25</v>
      </c>
      <c r="O43" s="195" t="s">
        <v>25</v>
      </c>
      <c r="P43" s="195" t="s">
        <v>25</v>
      </c>
    </row>
    <row r="44" spans="1:16" ht="14.25" customHeight="1">
      <c r="A44" s="9" t="s">
        <v>193</v>
      </c>
      <c r="B44" s="6" t="s">
        <v>130</v>
      </c>
      <c r="C44" s="198">
        <v>8</v>
      </c>
      <c r="D44" s="198">
        <v>2</v>
      </c>
      <c r="E44" s="198">
        <v>2</v>
      </c>
      <c r="F44" s="198"/>
      <c r="G44" s="198">
        <v>1</v>
      </c>
      <c r="H44" s="195">
        <v>2</v>
      </c>
      <c r="I44" s="195"/>
      <c r="J44" s="195">
        <v>1</v>
      </c>
      <c r="K44" s="195">
        <v>8</v>
      </c>
      <c r="L44" s="195">
        <v>1</v>
      </c>
      <c r="M44" s="195">
        <v>1</v>
      </c>
      <c r="N44" s="195" t="s">
        <v>25</v>
      </c>
      <c r="O44" s="195" t="s">
        <v>25</v>
      </c>
      <c r="P44" s="195" t="s">
        <v>25</v>
      </c>
    </row>
    <row r="45" spans="1:16" ht="14.25" customHeight="1">
      <c r="A45" s="10" t="s">
        <v>194</v>
      </c>
      <c r="B45" s="6" t="s">
        <v>130</v>
      </c>
      <c r="C45" s="195">
        <v>124</v>
      </c>
      <c r="D45" s="196">
        <v>145</v>
      </c>
      <c r="E45" s="196">
        <v>180</v>
      </c>
      <c r="F45" s="196">
        <v>151</v>
      </c>
      <c r="G45" s="195">
        <v>172</v>
      </c>
      <c r="H45" s="195">
        <v>167</v>
      </c>
      <c r="I45" s="195">
        <v>152</v>
      </c>
      <c r="J45" s="195">
        <v>137</v>
      </c>
      <c r="K45" s="195">
        <v>155</v>
      </c>
      <c r="L45" s="195">
        <v>174</v>
      </c>
      <c r="M45" s="195">
        <v>158</v>
      </c>
      <c r="N45" s="195" t="s">
        <v>25</v>
      </c>
      <c r="O45" s="195" t="s">
        <v>25</v>
      </c>
      <c r="P45" s="195" t="s">
        <v>25</v>
      </c>
    </row>
    <row r="46" spans="1:16" ht="14.25" customHeight="1">
      <c r="A46" s="9" t="s">
        <v>195</v>
      </c>
      <c r="B46" s="6" t="s">
        <v>130</v>
      </c>
      <c r="C46" s="198"/>
      <c r="D46" s="198"/>
      <c r="E46" s="198"/>
      <c r="F46" s="198"/>
      <c r="G46" s="198"/>
      <c r="H46" s="198"/>
      <c r="I46" s="198"/>
      <c r="J46" s="198"/>
      <c r="K46" s="198"/>
      <c r="L46" s="198"/>
      <c r="M46" s="198"/>
      <c r="N46" s="198">
        <v>0</v>
      </c>
      <c r="O46" s="198">
        <v>0</v>
      </c>
      <c r="P46" s="198">
        <v>0</v>
      </c>
    </row>
    <row r="47" spans="1:16" ht="14.25" customHeight="1">
      <c r="A47" s="9" t="s">
        <v>196</v>
      </c>
      <c r="B47" s="6" t="s">
        <v>130</v>
      </c>
      <c r="C47" s="195">
        <v>1709</v>
      </c>
      <c r="D47" s="196">
        <v>1716</v>
      </c>
      <c r="E47" s="196">
        <v>1949</v>
      </c>
      <c r="F47" s="196">
        <v>1964</v>
      </c>
      <c r="G47" s="195">
        <v>1938</v>
      </c>
      <c r="H47" s="195">
        <v>1785</v>
      </c>
      <c r="I47" s="195">
        <v>2006</v>
      </c>
      <c r="J47" s="195">
        <v>1776</v>
      </c>
      <c r="K47" s="195">
        <v>1857</v>
      </c>
      <c r="L47" s="195">
        <v>1959</v>
      </c>
      <c r="M47" s="195">
        <v>1810</v>
      </c>
      <c r="N47" s="195" t="s">
        <v>25</v>
      </c>
      <c r="O47" s="195" t="s">
        <v>25</v>
      </c>
      <c r="P47" s="195" t="s">
        <v>25</v>
      </c>
    </row>
    <row r="48" spans="1:16" ht="14.25" customHeight="1">
      <c r="A48" s="9" t="s">
        <v>197</v>
      </c>
      <c r="B48" s="6" t="s">
        <v>130</v>
      </c>
      <c r="C48" s="195">
        <v>1990</v>
      </c>
      <c r="D48" s="196">
        <v>1958</v>
      </c>
      <c r="E48" s="196">
        <v>2228</v>
      </c>
      <c r="F48" s="196">
        <v>2220</v>
      </c>
      <c r="G48" s="195">
        <v>2221</v>
      </c>
      <c r="H48" s="195">
        <v>2035</v>
      </c>
      <c r="I48" s="195">
        <v>2252</v>
      </c>
      <c r="J48" s="195">
        <v>2032</v>
      </c>
      <c r="K48" s="195">
        <v>2141</v>
      </c>
      <c r="L48" s="195">
        <v>2200</v>
      </c>
      <c r="M48" s="195">
        <v>2079</v>
      </c>
      <c r="N48" s="195" t="s">
        <v>25</v>
      </c>
      <c r="O48" s="195" t="s">
        <v>25</v>
      </c>
      <c r="P48" s="195" t="s">
        <v>25</v>
      </c>
    </row>
    <row r="49" spans="1:16" ht="14.25" customHeight="1">
      <c r="A49" s="5" t="s">
        <v>200</v>
      </c>
      <c r="B49" s="6" t="s">
        <v>202</v>
      </c>
      <c r="C49" s="195">
        <v>196407</v>
      </c>
      <c r="D49" s="196">
        <v>197887</v>
      </c>
      <c r="E49" s="196">
        <v>230612</v>
      </c>
      <c r="F49" s="196">
        <v>216539</v>
      </c>
      <c r="G49" s="195">
        <v>219209</v>
      </c>
      <c r="H49" s="195">
        <v>200176</v>
      </c>
      <c r="I49" s="195">
        <v>229075</v>
      </c>
      <c r="J49" s="195">
        <v>214192</v>
      </c>
      <c r="K49" s="195">
        <v>211208</v>
      </c>
      <c r="L49" s="195">
        <v>228375</v>
      </c>
      <c r="M49" s="195">
        <v>208481</v>
      </c>
      <c r="N49" s="195" t="s">
        <v>25</v>
      </c>
      <c r="O49" s="195" t="s">
        <v>25</v>
      </c>
      <c r="P49" s="195" t="s">
        <v>25</v>
      </c>
    </row>
    <row r="50" spans="1:16" ht="30" customHeight="1">
      <c r="A50" s="223" t="s">
        <v>306</v>
      </c>
      <c r="B50" s="223"/>
      <c r="C50" s="223"/>
      <c r="D50" s="223"/>
      <c r="E50" s="223"/>
      <c r="F50" s="223"/>
      <c r="G50" s="223"/>
      <c r="H50" s="223"/>
      <c r="I50" s="223"/>
      <c r="J50" s="223"/>
      <c r="K50" s="223"/>
      <c r="L50" s="223"/>
      <c r="M50" s="223"/>
      <c r="N50" s="223"/>
      <c r="O50" s="223"/>
      <c r="P50" s="223"/>
    </row>
    <row r="51" spans="1:16">
      <c r="A51" s="214" t="s">
        <v>21</v>
      </c>
      <c r="B51" s="215" t="s">
        <v>22</v>
      </c>
      <c r="C51" s="216">
        <v>2024</v>
      </c>
      <c r="D51" s="216"/>
      <c r="E51" s="216"/>
      <c r="F51" s="216"/>
      <c r="G51" s="216"/>
      <c r="H51" s="216"/>
      <c r="I51" s="216"/>
      <c r="J51" s="216"/>
      <c r="K51" s="216"/>
      <c r="L51" s="216"/>
      <c r="M51" s="216"/>
      <c r="N51" s="216"/>
      <c r="O51" s="216"/>
      <c r="P51" s="216"/>
    </row>
    <row r="52" spans="1:16">
      <c r="A52" s="214"/>
      <c r="B52" s="215"/>
      <c r="C52" s="1" t="s">
        <v>8</v>
      </c>
      <c r="D52" s="1" t="s">
        <v>9</v>
      </c>
      <c r="E52" s="1" t="s">
        <v>1</v>
      </c>
      <c r="F52" s="1" t="s">
        <v>2</v>
      </c>
      <c r="G52" s="1" t="s">
        <v>3</v>
      </c>
      <c r="H52" s="1" t="s">
        <v>4</v>
      </c>
      <c r="I52" s="26" t="s">
        <v>5</v>
      </c>
      <c r="J52" s="26" t="s">
        <v>10</v>
      </c>
      <c r="K52" s="26" t="s">
        <v>11</v>
      </c>
      <c r="L52" s="26" t="s">
        <v>12</v>
      </c>
      <c r="M52" s="26" t="s">
        <v>13</v>
      </c>
      <c r="N52" s="26" t="s">
        <v>14</v>
      </c>
      <c r="O52" s="1" t="s">
        <v>6</v>
      </c>
      <c r="P52" s="1" t="s">
        <v>20</v>
      </c>
    </row>
    <row r="53" spans="1:16" ht="14.25" customHeight="1">
      <c r="A53" s="237" t="s">
        <v>177</v>
      </c>
      <c r="B53" s="237"/>
      <c r="C53" s="237"/>
      <c r="D53" s="237"/>
      <c r="E53" s="237"/>
      <c r="F53" s="237"/>
      <c r="G53" s="237"/>
      <c r="H53" s="237"/>
      <c r="I53" s="237"/>
      <c r="J53" s="237"/>
      <c r="K53" s="237"/>
      <c r="L53" s="237"/>
      <c r="M53" s="237"/>
      <c r="N53" s="237"/>
      <c r="O53" s="237"/>
      <c r="P53" s="237"/>
    </row>
    <row r="54" spans="1:16" ht="14.25" customHeight="1">
      <c r="A54" s="5" t="s">
        <v>178</v>
      </c>
      <c r="B54" s="6"/>
      <c r="C54" s="141"/>
      <c r="D54" s="141"/>
      <c r="E54" s="141"/>
      <c r="F54" s="141"/>
      <c r="G54" s="141"/>
      <c r="H54" s="141"/>
      <c r="I54" s="141"/>
      <c r="J54" s="141"/>
      <c r="K54" s="141"/>
      <c r="L54" s="141"/>
      <c r="M54" s="141"/>
      <c r="N54" s="141"/>
      <c r="O54" s="141"/>
      <c r="P54" s="141"/>
    </row>
    <row r="55" spans="1:16" ht="14.25" customHeight="1">
      <c r="A55" s="9" t="s">
        <v>179</v>
      </c>
      <c r="B55" s="6" t="s">
        <v>0</v>
      </c>
      <c r="C55" s="195">
        <v>322</v>
      </c>
      <c r="D55" s="196">
        <v>305</v>
      </c>
      <c r="E55" s="196">
        <v>344</v>
      </c>
      <c r="F55" s="196">
        <v>347</v>
      </c>
      <c r="G55" s="195">
        <v>354</v>
      </c>
      <c r="H55" s="195">
        <v>337</v>
      </c>
      <c r="I55" s="195">
        <v>347</v>
      </c>
      <c r="J55" s="195">
        <v>366</v>
      </c>
      <c r="K55" s="195">
        <v>399</v>
      </c>
      <c r="L55" s="195">
        <v>383</v>
      </c>
      <c r="M55" s="195">
        <v>366</v>
      </c>
      <c r="N55" s="195">
        <v>356</v>
      </c>
      <c r="O55" s="195">
        <f>SUM(C55:N55)</f>
        <v>4226</v>
      </c>
      <c r="P55" s="195">
        <f>O55/12</f>
        <v>352.16666666666669</v>
      </c>
    </row>
    <row r="56" spans="1:16" ht="14.25" customHeight="1">
      <c r="A56" s="10"/>
      <c r="B56" s="8" t="s">
        <v>180</v>
      </c>
      <c r="C56" s="195">
        <v>13502</v>
      </c>
      <c r="D56" s="196">
        <v>13205</v>
      </c>
      <c r="E56" s="196">
        <v>15248</v>
      </c>
      <c r="F56" s="196">
        <v>15813</v>
      </c>
      <c r="G56" s="195">
        <v>15973</v>
      </c>
      <c r="H56" s="195">
        <v>16302</v>
      </c>
      <c r="I56" s="195">
        <v>16380</v>
      </c>
      <c r="J56" s="195">
        <v>17324</v>
      </c>
      <c r="K56" s="195">
        <v>17034</v>
      </c>
      <c r="L56" s="195">
        <v>17561</v>
      </c>
      <c r="M56" s="195">
        <v>15906</v>
      </c>
      <c r="N56" s="195">
        <v>15084</v>
      </c>
      <c r="O56" s="195">
        <f t="shared" ref="O56:O58" si="0">SUM(C56:N56)</f>
        <v>189332</v>
      </c>
      <c r="P56" s="195">
        <f t="shared" ref="P56:P58" si="1">O56/12</f>
        <v>15777.666666666666</v>
      </c>
    </row>
    <row r="57" spans="1:16" ht="14.25" customHeight="1">
      <c r="A57" s="9" t="s">
        <v>181</v>
      </c>
      <c r="B57" s="6" t="s">
        <v>0</v>
      </c>
      <c r="C57" s="195">
        <v>295</v>
      </c>
      <c r="D57" s="196">
        <v>292</v>
      </c>
      <c r="E57" s="196">
        <v>332</v>
      </c>
      <c r="F57" s="196">
        <v>321</v>
      </c>
      <c r="G57" s="195">
        <v>308</v>
      </c>
      <c r="H57" s="195">
        <v>301</v>
      </c>
      <c r="I57" s="195">
        <v>318</v>
      </c>
      <c r="J57" s="195">
        <v>324</v>
      </c>
      <c r="K57" s="195">
        <v>330</v>
      </c>
      <c r="L57" s="195">
        <v>341</v>
      </c>
      <c r="M57" s="195">
        <v>331</v>
      </c>
      <c r="N57" s="195">
        <v>314</v>
      </c>
      <c r="O57" s="195">
        <f t="shared" si="0"/>
        <v>3807</v>
      </c>
      <c r="P57" s="195">
        <f t="shared" si="1"/>
        <v>317.25</v>
      </c>
    </row>
    <row r="58" spans="1:16" ht="14.25" customHeight="1">
      <c r="A58" s="10"/>
      <c r="B58" s="6" t="s">
        <v>180</v>
      </c>
      <c r="C58" s="195">
        <v>11827</v>
      </c>
      <c r="D58" s="196">
        <v>12190</v>
      </c>
      <c r="E58" s="196">
        <v>15039</v>
      </c>
      <c r="F58" s="196">
        <v>14794</v>
      </c>
      <c r="G58" s="195">
        <v>14216</v>
      </c>
      <c r="H58" s="195">
        <v>14301</v>
      </c>
      <c r="I58" s="195">
        <v>14967</v>
      </c>
      <c r="J58" s="195">
        <v>15291</v>
      </c>
      <c r="K58" s="195">
        <v>14954</v>
      </c>
      <c r="L58" s="195">
        <v>16503</v>
      </c>
      <c r="M58" s="195">
        <v>15119</v>
      </c>
      <c r="N58" s="195">
        <v>13747</v>
      </c>
      <c r="O58" s="195">
        <f t="shared" si="0"/>
        <v>172948</v>
      </c>
      <c r="P58" s="195">
        <f t="shared" si="1"/>
        <v>14412.333333333334</v>
      </c>
    </row>
    <row r="59" spans="1:16" ht="14.25" customHeight="1">
      <c r="A59" s="7"/>
      <c r="B59" s="6"/>
      <c r="C59" s="197"/>
      <c r="D59" s="198"/>
      <c r="E59" s="198"/>
      <c r="F59" s="198"/>
      <c r="G59" s="198"/>
      <c r="H59" s="198"/>
      <c r="I59" s="198"/>
      <c r="J59" s="198" t="s">
        <v>364</v>
      </c>
      <c r="K59" s="198"/>
      <c r="L59" s="198"/>
      <c r="M59" s="198"/>
      <c r="N59" s="198" t="s">
        <v>364</v>
      </c>
      <c r="O59" s="195"/>
      <c r="P59" s="195"/>
    </row>
    <row r="60" spans="1:16" ht="14.25" customHeight="1">
      <c r="A60" s="5" t="s">
        <v>201</v>
      </c>
      <c r="B60" s="6" t="s">
        <v>130</v>
      </c>
      <c r="C60" s="195">
        <v>2291</v>
      </c>
      <c r="D60" s="196">
        <v>2485</v>
      </c>
      <c r="E60" s="196">
        <v>2727</v>
      </c>
      <c r="F60" s="196">
        <v>2744</v>
      </c>
      <c r="G60" s="195">
        <v>2840</v>
      </c>
      <c r="H60" s="195">
        <v>2671</v>
      </c>
      <c r="I60" s="195">
        <v>2645</v>
      </c>
      <c r="J60" s="195">
        <v>2635</v>
      </c>
      <c r="K60" s="195">
        <v>2952</v>
      </c>
      <c r="L60" s="195">
        <v>2864</v>
      </c>
      <c r="M60" s="195">
        <v>2629</v>
      </c>
      <c r="N60" s="195">
        <v>2381</v>
      </c>
      <c r="O60" s="195">
        <f t="shared" ref="O60:O64" si="2">SUM(C60:N60)</f>
        <v>31864</v>
      </c>
      <c r="P60" s="195">
        <f t="shared" ref="P60:P64" si="3">O60/12</f>
        <v>2655.3333333333335</v>
      </c>
    </row>
    <row r="61" spans="1:16" ht="14.25" customHeight="1">
      <c r="A61" s="9" t="s">
        <v>182</v>
      </c>
      <c r="B61" s="6" t="s">
        <v>130</v>
      </c>
      <c r="C61" s="195">
        <v>37</v>
      </c>
      <c r="D61" s="196">
        <v>19</v>
      </c>
      <c r="E61" s="196">
        <v>17</v>
      </c>
      <c r="F61" s="196">
        <v>27</v>
      </c>
      <c r="G61" s="195">
        <v>18</v>
      </c>
      <c r="H61" s="195">
        <v>32</v>
      </c>
      <c r="I61" s="195">
        <v>7</v>
      </c>
      <c r="J61" s="195">
        <v>25</v>
      </c>
      <c r="K61" s="195">
        <v>55</v>
      </c>
      <c r="L61" s="195">
        <v>26</v>
      </c>
      <c r="M61" s="195">
        <v>16</v>
      </c>
      <c r="N61" s="195">
        <v>31</v>
      </c>
      <c r="O61" s="195">
        <f t="shared" si="2"/>
        <v>310</v>
      </c>
      <c r="P61" s="195">
        <f t="shared" si="3"/>
        <v>25.833333333333332</v>
      </c>
    </row>
    <row r="62" spans="1:16" ht="14.25" customHeight="1">
      <c r="A62" s="9" t="s">
        <v>183</v>
      </c>
      <c r="B62" s="6" t="s">
        <v>130</v>
      </c>
      <c r="C62" s="198">
        <v>0</v>
      </c>
      <c r="D62" s="198">
        <v>0</v>
      </c>
      <c r="E62" s="196">
        <v>10</v>
      </c>
      <c r="F62" s="196">
        <v>11</v>
      </c>
      <c r="G62" s="198">
        <v>0</v>
      </c>
      <c r="H62" s="195">
        <v>15</v>
      </c>
      <c r="I62" s="198">
        <v>0</v>
      </c>
      <c r="J62" s="198">
        <v>0</v>
      </c>
      <c r="K62" s="195">
        <v>22</v>
      </c>
      <c r="L62" s="195">
        <v>12</v>
      </c>
      <c r="M62" s="195">
        <v>12</v>
      </c>
      <c r="N62" s="198">
        <v>0</v>
      </c>
      <c r="O62" s="195">
        <f t="shared" si="2"/>
        <v>82</v>
      </c>
      <c r="P62" s="195">
        <f t="shared" si="3"/>
        <v>6.833333333333333</v>
      </c>
    </row>
    <row r="63" spans="1:16" ht="14.25" customHeight="1">
      <c r="A63" s="9" t="s">
        <v>184</v>
      </c>
      <c r="B63" s="6" t="s">
        <v>130</v>
      </c>
      <c r="C63" s="195">
        <v>234</v>
      </c>
      <c r="D63" s="196">
        <v>339</v>
      </c>
      <c r="E63" s="196">
        <v>451</v>
      </c>
      <c r="F63" s="196">
        <v>565</v>
      </c>
      <c r="G63" s="195">
        <v>574</v>
      </c>
      <c r="H63" s="195">
        <v>460</v>
      </c>
      <c r="I63" s="195">
        <v>564</v>
      </c>
      <c r="J63" s="195">
        <v>505</v>
      </c>
      <c r="K63" s="195">
        <v>520</v>
      </c>
      <c r="L63" s="195">
        <v>477</v>
      </c>
      <c r="M63" s="195">
        <v>406</v>
      </c>
      <c r="N63" s="195">
        <v>429</v>
      </c>
      <c r="O63" s="195">
        <f t="shared" si="2"/>
        <v>5524</v>
      </c>
      <c r="P63" s="195">
        <f t="shared" si="3"/>
        <v>460.33333333333331</v>
      </c>
    </row>
    <row r="64" spans="1:16" ht="14.25" customHeight="1">
      <c r="A64" s="9" t="s">
        <v>185</v>
      </c>
      <c r="B64" s="6" t="s">
        <v>130</v>
      </c>
      <c r="C64" s="195">
        <v>44</v>
      </c>
      <c r="D64" s="196">
        <v>27</v>
      </c>
      <c r="E64" s="196">
        <v>25</v>
      </c>
      <c r="F64" s="196">
        <v>22</v>
      </c>
      <c r="G64" s="195">
        <v>14</v>
      </c>
      <c r="H64" s="195">
        <v>11</v>
      </c>
      <c r="I64" s="195">
        <v>12</v>
      </c>
      <c r="J64" s="195">
        <v>4</v>
      </c>
      <c r="K64" s="195">
        <v>6</v>
      </c>
      <c r="L64" s="195">
        <v>15</v>
      </c>
      <c r="M64" s="195">
        <v>17</v>
      </c>
      <c r="N64" s="195">
        <v>7</v>
      </c>
      <c r="O64" s="195">
        <f t="shared" si="2"/>
        <v>204</v>
      </c>
      <c r="P64" s="195">
        <f t="shared" si="3"/>
        <v>17</v>
      </c>
    </row>
    <row r="65" spans="1:16" ht="14.25" customHeight="1">
      <c r="A65" s="9" t="s">
        <v>186</v>
      </c>
      <c r="B65" s="6" t="s">
        <v>130</v>
      </c>
      <c r="C65" s="198">
        <v>0</v>
      </c>
      <c r="D65" s="198">
        <v>0</v>
      </c>
      <c r="E65" s="198">
        <v>0</v>
      </c>
      <c r="F65" s="198">
        <v>0</v>
      </c>
      <c r="G65" s="198">
        <v>0</v>
      </c>
      <c r="H65" s="198">
        <v>0</v>
      </c>
      <c r="I65" s="198">
        <v>0</v>
      </c>
      <c r="J65" s="198">
        <v>0</v>
      </c>
      <c r="K65" s="198" t="s">
        <v>365</v>
      </c>
      <c r="L65" s="198">
        <v>0</v>
      </c>
      <c r="M65" s="198">
        <v>0</v>
      </c>
      <c r="N65" s="198">
        <v>0</v>
      </c>
      <c r="O65" s="198">
        <v>0</v>
      </c>
      <c r="P65" s="198">
        <v>0</v>
      </c>
    </row>
    <row r="66" spans="1:16" ht="14.25" customHeight="1">
      <c r="A66" s="9" t="s">
        <v>187</v>
      </c>
      <c r="B66" s="6" t="s">
        <v>130</v>
      </c>
      <c r="C66" s="198">
        <v>0</v>
      </c>
      <c r="D66" s="196">
        <v>14</v>
      </c>
      <c r="E66" s="196">
        <v>19</v>
      </c>
      <c r="F66" s="196">
        <v>20</v>
      </c>
      <c r="G66" s="195">
        <v>17</v>
      </c>
      <c r="H66" s="195">
        <v>19</v>
      </c>
      <c r="I66" s="195">
        <v>20</v>
      </c>
      <c r="J66" s="195">
        <v>8</v>
      </c>
      <c r="K66" s="195">
        <v>14</v>
      </c>
      <c r="L66" s="195">
        <v>6</v>
      </c>
      <c r="M66" s="195">
        <v>14</v>
      </c>
      <c r="N66" s="198">
        <v>13</v>
      </c>
      <c r="O66" s="195">
        <f t="shared" ref="O66:O67" si="4">SUM(C66:N66)</f>
        <v>164</v>
      </c>
      <c r="P66" s="195">
        <f t="shared" ref="P66:P67" si="5">O66/12</f>
        <v>13.666666666666666</v>
      </c>
    </row>
    <row r="67" spans="1:16" ht="14.25" customHeight="1">
      <c r="A67" s="9" t="s">
        <v>188</v>
      </c>
      <c r="B67" s="6" t="s">
        <v>130</v>
      </c>
      <c r="C67" s="195">
        <v>68</v>
      </c>
      <c r="D67" s="196">
        <v>63</v>
      </c>
      <c r="E67" s="196">
        <v>102</v>
      </c>
      <c r="F67" s="196">
        <v>102</v>
      </c>
      <c r="G67" s="195">
        <v>76</v>
      </c>
      <c r="H67" s="195">
        <v>110</v>
      </c>
      <c r="I67" s="195">
        <v>84</v>
      </c>
      <c r="J67" s="195">
        <v>42</v>
      </c>
      <c r="K67" s="195">
        <v>155</v>
      </c>
      <c r="L67" s="195">
        <v>152</v>
      </c>
      <c r="M67" s="195">
        <v>175</v>
      </c>
      <c r="N67" s="195">
        <v>113</v>
      </c>
      <c r="O67" s="195">
        <f t="shared" si="4"/>
        <v>1242</v>
      </c>
      <c r="P67" s="195">
        <f t="shared" si="5"/>
        <v>103.5</v>
      </c>
    </row>
    <row r="68" spans="1:16" ht="14.25" customHeight="1">
      <c r="A68" s="9" t="s">
        <v>189</v>
      </c>
      <c r="B68" s="6" t="s">
        <v>130</v>
      </c>
      <c r="C68" s="198">
        <v>0</v>
      </c>
      <c r="D68" s="198">
        <v>0</v>
      </c>
      <c r="E68" s="198">
        <v>0</v>
      </c>
      <c r="F68" s="198">
        <v>0</v>
      </c>
      <c r="G68" s="198">
        <v>0</v>
      </c>
      <c r="H68" s="199">
        <v>0</v>
      </c>
      <c r="I68" s="198">
        <v>0</v>
      </c>
      <c r="J68" s="198">
        <v>0</v>
      </c>
      <c r="K68" s="199" t="s">
        <v>365</v>
      </c>
      <c r="L68" s="198">
        <v>0</v>
      </c>
      <c r="M68" s="198">
        <v>0</v>
      </c>
      <c r="N68" s="198">
        <v>0</v>
      </c>
      <c r="O68" s="198">
        <v>0</v>
      </c>
      <c r="P68" s="198">
        <v>0</v>
      </c>
    </row>
    <row r="69" spans="1:16" ht="14.25" customHeight="1">
      <c r="A69" s="9" t="s">
        <v>190</v>
      </c>
      <c r="B69" s="6" t="s">
        <v>130</v>
      </c>
      <c r="C69" s="198">
        <v>0</v>
      </c>
      <c r="D69" s="198">
        <v>0</v>
      </c>
      <c r="E69" s="196">
        <v>7</v>
      </c>
      <c r="F69" s="198">
        <v>0</v>
      </c>
      <c r="G69" s="195">
        <v>11</v>
      </c>
      <c r="H69" s="195">
        <v>21</v>
      </c>
      <c r="I69" s="198">
        <v>0</v>
      </c>
      <c r="J69" s="198">
        <v>0</v>
      </c>
      <c r="K69" s="195">
        <v>8</v>
      </c>
      <c r="L69" s="195">
        <v>8</v>
      </c>
      <c r="M69" s="195">
        <v>26</v>
      </c>
      <c r="N69" s="195">
        <v>8</v>
      </c>
      <c r="O69" s="195">
        <f t="shared" ref="O69:O70" si="6">SUM(C69:N69)</f>
        <v>89</v>
      </c>
      <c r="P69" s="195">
        <f t="shared" ref="P69:P70" si="7">O69/12</f>
        <v>7.416666666666667</v>
      </c>
    </row>
    <row r="70" spans="1:16" ht="14.25" customHeight="1">
      <c r="A70" s="9" t="s">
        <v>191</v>
      </c>
      <c r="B70" s="6" t="s">
        <v>130</v>
      </c>
      <c r="C70" s="195">
        <v>383</v>
      </c>
      <c r="D70" s="196">
        <v>463</v>
      </c>
      <c r="E70" s="196">
        <v>632</v>
      </c>
      <c r="F70" s="196">
        <v>748</v>
      </c>
      <c r="G70" s="195">
        <v>710</v>
      </c>
      <c r="H70" s="195">
        <v>667</v>
      </c>
      <c r="I70" s="195">
        <v>687</v>
      </c>
      <c r="J70" s="195">
        <v>585</v>
      </c>
      <c r="K70" s="195">
        <v>781</v>
      </c>
      <c r="L70" s="195">
        <v>695</v>
      </c>
      <c r="M70" s="195">
        <v>667</v>
      </c>
      <c r="N70" s="195">
        <v>602</v>
      </c>
      <c r="O70" s="195">
        <f t="shared" si="6"/>
        <v>7620</v>
      </c>
      <c r="P70" s="195">
        <f t="shared" si="7"/>
        <v>635</v>
      </c>
    </row>
    <row r="71" spans="1:16" ht="14.25" customHeight="1">
      <c r="A71" s="7"/>
      <c r="B71" s="6"/>
      <c r="E71" s="198"/>
      <c r="F71" s="198"/>
      <c r="G71" s="198"/>
      <c r="H71" s="198"/>
      <c r="I71" s="198"/>
      <c r="J71" s="198"/>
      <c r="K71" s="198"/>
      <c r="L71" s="198"/>
      <c r="M71" s="198"/>
      <c r="N71" s="198"/>
      <c r="O71" s="195"/>
      <c r="P71" s="195"/>
    </row>
    <row r="72" spans="1:16" ht="14.25" customHeight="1">
      <c r="A72" s="9" t="s">
        <v>192</v>
      </c>
      <c r="B72" s="6" t="s">
        <v>130</v>
      </c>
      <c r="C72" s="195">
        <v>34</v>
      </c>
      <c r="D72" s="200">
        <v>39</v>
      </c>
      <c r="E72" s="196">
        <v>6</v>
      </c>
      <c r="F72" s="196">
        <v>38</v>
      </c>
      <c r="G72" s="195">
        <v>61</v>
      </c>
      <c r="H72" s="195">
        <v>35</v>
      </c>
      <c r="I72" s="195">
        <v>7</v>
      </c>
      <c r="J72" s="195">
        <v>6</v>
      </c>
      <c r="K72" s="195">
        <v>7</v>
      </c>
      <c r="L72" s="195">
        <v>11</v>
      </c>
      <c r="M72" s="195">
        <v>7</v>
      </c>
      <c r="N72" s="195">
        <v>6</v>
      </c>
      <c r="O72" s="195">
        <f t="shared" ref="O72:O74" si="8">SUM(C72:N72)</f>
        <v>257</v>
      </c>
      <c r="P72" s="195">
        <f t="shared" ref="P72:P74" si="9">O72/12</f>
        <v>21.416666666666668</v>
      </c>
    </row>
    <row r="73" spans="1:16" ht="14.25" customHeight="1">
      <c r="A73" s="9" t="s">
        <v>193</v>
      </c>
      <c r="B73" s="6" t="s">
        <v>130</v>
      </c>
      <c r="C73" s="195">
        <v>38</v>
      </c>
      <c r="D73" s="196">
        <v>10</v>
      </c>
      <c r="E73" s="196">
        <v>45</v>
      </c>
      <c r="F73" s="196">
        <v>32</v>
      </c>
      <c r="G73" s="195">
        <v>18</v>
      </c>
      <c r="H73" s="195">
        <v>55</v>
      </c>
      <c r="I73" s="195">
        <v>103</v>
      </c>
      <c r="J73" s="195">
        <v>94</v>
      </c>
      <c r="K73" s="195">
        <v>147</v>
      </c>
      <c r="L73" s="195">
        <v>119</v>
      </c>
      <c r="M73" s="195">
        <v>46</v>
      </c>
      <c r="N73" s="195">
        <v>54</v>
      </c>
      <c r="O73" s="195">
        <f t="shared" si="8"/>
        <v>761</v>
      </c>
      <c r="P73" s="195">
        <f t="shared" si="9"/>
        <v>63.416666666666664</v>
      </c>
    </row>
    <row r="74" spans="1:16" ht="14.25" customHeight="1">
      <c r="A74" s="9" t="s">
        <v>194</v>
      </c>
      <c r="B74" s="6" t="s">
        <v>130</v>
      </c>
      <c r="C74" s="195">
        <v>74</v>
      </c>
      <c r="D74" s="196">
        <v>86</v>
      </c>
      <c r="E74" s="196">
        <v>69</v>
      </c>
      <c r="F74" s="196">
        <v>64</v>
      </c>
      <c r="G74" s="195">
        <v>78</v>
      </c>
      <c r="H74" s="195">
        <v>63</v>
      </c>
      <c r="I74" s="195">
        <v>67</v>
      </c>
      <c r="J74" s="195">
        <v>110</v>
      </c>
      <c r="K74" s="195">
        <v>72</v>
      </c>
      <c r="L74" s="195">
        <v>82</v>
      </c>
      <c r="M74" s="195">
        <v>62</v>
      </c>
      <c r="N74" s="195">
        <v>62</v>
      </c>
      <c r="O74" s="195">
        <f t="shared" si="8"/>
        <v>889</v>
      </c>
      <c r="P74" s="195">
        <f t="shared" si="9"/>
        <v>74.083333333333329</v>
      </c>
    </row>
    <row r="75" spans="1:16" ht="14.25" customHeight="1">
      <c r="A75" s="9" t="s">
        <v>195</v>
      </c>
      <c r="B75" s="6" t="s">
        <v>130</v>
      </c>
      <c r="C75" s="198">
        <v>0</v>
      </c>
      <c r="D75" s="198">
        <v>0</v>
      </c>
      <c r="E75" s="198">
        <v>0</v>
      </c>
      <c r="F75" s="198">
        <v>0</v>
      </c>
      <c r="G75" s="198">
        <v>0</v>
      </c>
      <c r="H75" s="198">
        <v>0</v>
      </c>
      <c r="I75" s="198">
        <v>0</v>
      </c>
      <c r="J75" s="198">
        <v>0</v>
      </c>
      <c r="K75" s="198" t="s">
        <v>365</v>
      </c>
      <c r="L75" s="198">
        <v>0</v>
      </c>
      <c r="M75" s="198">
        <v>0</v>
      </c>
      <c r="N75" s="198">
        <v>0</v>
      </c>
      <c r="O75" s="198">
        <v>0</v>
      </c>
      <c r="P75" s="198">
        <v>0</v>
      </c>
    </row>
    <row r="76" spans="1:16" ht="14.25" customHeight="1">
      <c r="A76" s="9" t="s">
        <v>196</v>
      </c>
      <c r="B76" s="6" t="s">
        <v>130</v>
      </c>
      <c r="C76" s="195">
        <v>1427</v>
      </c>
      <c r="D76" s="196">
        <v>1497</v>
      </c>
      <c r="E76" s="196">
        <v>1595</v>
      </c>
      <c r="F76" s="196">
        <v>1511</v>
      </c>
      <c r="G76" s="195">
        <v>1589</v>
      </c>
      <c r="H76" s="195">
        <v>1502</v>
      </c>
      <c r="I76" s="195">
        <v>1420</v>
      </c>
      <c r="J76" s="195">
        <v>1493</v>
      </c>
      <c r="K76" s="195">
        <v>1567</v>
      </c>
      <c r="L76" s="195">
        <v>1553</v>
      </c>
      <c r="M76" s="195">
        <v>1492</v>
      </c>
      <c r="N76" s="195">
        <v>1320</v>
      </c>
      <c r="O76" s="195">
        <f t="shared" ref="O76:O78" si="10">SUM(C76:N76)</f>
        <v>17966</v>
      </c>
      <c r="P76" s="195">
        <f t="shared" ref="P76:P78" si="11">O76/12</f>
        <v>1497.1666666666667</v>
      </c>
    </row>
    <row r="77" spans="1:16" ht="14.25" customHeight="1">
      <c r="A77" s="9" t="s">
        <v>197</v>
      </c>
      <c r="B77" s="6" t="s">
        <v>130</v>
      </c>
      <c r="C77" s="195">
        <v>1577</v>
      </c>
      <c r="D77" s="196">
        <v>1650</v>
      </c>
      <c r="E77" s="196">
        <v>1719</v>
      </c>
      <c r="F77" s="196">
        <v>1645</v>
      </c>
      <c r="G77" s="195">
        <v>1769</v>
      </c>
      <c r="H77" s="195">
        <v>1659</v>
      </c>
      <c r="I77" s="195">
        <v>1620</v>
      </c>
      <c r="J77" s="195">
        <v>1703</v>
      </c>
      <c r="K77" s="195">
        <v>1803</v>
      </c>
      <c r="L77" s="195">
        <v>1778</v>
      </c>
      <c r="M77" s="195">
        <v>1614</v>
      </c>
      <c r="N77" s="195">
        <v>1462</v>
      </c>
      <c r="O77" s="195">
        <f t="shared" si="10"/>
        <v>19999</v>
      </c>
      <c r="P77" s="195">
        <f t="shared" si="11"/>
        <v>1666.5833333333333</v>
      </c>
    </row>
    <row r="78" spans="1:16" ht="14.25" customHeight="1">
      <c r="A78" s="5" t="s">
        <v>198</v>
      </c>
      <c r="B78" s="6" t="s">
        <v>202</v>
      </c>
      <c r="C78" s="195">
        <v>165706</v>
      </c>
      <c r="D78" s="196">
        <v>185777</v>
      </c>
      <c r="E78" s="196">
        <v>188381</v>
      </c>
      <c r="F78" s="196">
        <v>175882</v>
      </c>
      <c r="G78" s="195">
        <v>180661</v>
      </c>
      <c r="H78" s="195">
        <v>172273</v>
      </c>
      <c r="I78" s="195">
        <v>169183</v>
      </c>
      <c r="J78" s="195">
        <v>173267</v>
      </c>
      <c r="K78" s="195">
        <v>184289</v>
      </c>
      <c r="L78" s="195">
        <v>195724</v>
      </c>
      <c r="M78" s="195">
        <v>174016</v>
      </c>
      <c r="N78" s="195">
        <v>158730</v>
      </c>
      <c r="O78" s="195">
        <f t="shared" si="10"/>
        <v>2123889</v>
      </c>
      <c r="P78" s="195">
        <f t="shared" si="11"/>
        <v>176990.75</v>
      </c>
    </row>
    <row r="79" spans="1:16" ht="14.25" customHeight="1">
      <c r="A79" s="7"/>
      <c r="B79" s="6"/>
      <c r="D79" s="29"/>
      <c r="E79" s="198"/>
      <c r="F79" s="198"/>
      <c r="G79" s="198"/>
      <c r="H79" s="198"/>
      <c r="I79" s="198"/>
      <c r="J79" s="198"/>
      <c r="K79" s="198"/>
      <c r="L79" s="198"/>
      <c r="M79" s="198"/>
      <c r="N79" s="198"/>
      <c r="O79" s="195"/>
      <c r="P79" s="195"/>
    </row>
    <row r="80" spans="1:16" ht="14.25" customHeight="1">
      <c r="A80" s="5" t="s">
        <v>203</v>
      </c>
      <c r="B80" s="6" t="s">
        <v>130</v>
      </c>
      <c r="C80" s="195">
        <v>2342</v>
      </c>
      <c r="D80" s="196">
        <v>2474</v>
      </c>
      <c r="E80" s="196">
        <v>2704</v>
      </c>
      <c r="F80" s="196">
        <v>2638</v>
      </c>
      <c r="G80" s="195">
        <v>2613</v>
      </c>
      <c r="H80" s="195">
        <v>2389</v>
      </c>
      <c r="I80" s="195">
        <v>2507</v>
      </c>
      <c r="J80" s="195">
        <v>2442</v>
      </c>
      <c r="K80" s="195">
        <v>2586</v>
      </c>
      <c r="L80" s="195">
        <v>2474</v>
      </c>
      <c r="M80" s="195">
        <v>2512</v>
      </c>
      <c r="N80" s="195">
        <v>2387</v>
      </c>
      <c r="O80" s="195">
        <f t="shared" ref="O80:O84" si="12">SUM(C80:N80)</f>
        <v>30068</v>
      </c>
      <c r="P80" s="195">
        <f t="shared" ref="P80:P84" si="13">O80/12</f>
        <v>2505.6666666666665</v>
      </c>
    </row>
    <row r="81" spans="1:16" ht="14.25" customHeight="1">
      <c r="A81" s="9" t="s">
        <v>199</v>
      </c>
      <c r="B81" s="6" t="s">
        <v>130</v>
      </c>
      <c r="C81" s="198">
        <v>0</v>
      </c>
      <c r="D81" s="198">
        <v>3</v>
      </c>
      <c r="E81" s="198">
        <v>0</v>
      </c>
      <c r="F81" s="198">
        <v>0</v>
      </c>
      <c r="G81" s="198">
        <v>0</v>
      </c>
      <c r="H81" s="198">
        <v>0</v>
      </c>
      <c r="I81" s="198">
        <v>0</v>
      </c>
      <c r="J81" s="198">
        <v>0</v>
      </c>
      <c r="K81" s="198" t="s">
        <v>365</v>
      </c>
      <c r="L81" s="199">
        <v>0</v>
      </c>
      <c r="M81" s="198">
        <v>0</v>
      </c>
      <c r="N81" s="198">
        <v>0</v>
      </c>
      <c r="O81" s="195">
        <f t="shared" si="12"/>
        <v>3</v>
      </c>
      <c r="P81" s="195">
        <f t="shared" si="13"/>
        <v>0.25</v>
      </c>
    </row>
    <row r="82" spans="1:16" ht="14.25" customHeight="1">
      <c r="A82" s="9" t="s">
        <v>183</v>
      </c>
      <c r="B82" s="6" t="s">
        <v>130</v>
      </c>
      <c r="C82" s="198">
        <v>0</v>
      </c>
      <c r="D82" s="198">
        <v>0</v>
      </c>
      <c r="E82" s="198">
        <v>0</v>
      </c>
      <c r="F82" s="198">
        <v>1</v>
      </c>
      <c r="G82" s="198">
        <v>0</v>
      </c>
      <c r="H82" s="201">
        <v>0</v>
      </c>
      <c r="I82" s="201">
        <v>0</v>
      </c>
      <c r="J82" s="201">
        <v>0</v>
      </c>
      <c r="K82" s="198" t="s">
        <v>365</v>
      </c>
      <c r="L82" s="198">
        <v>1</v>
      </c>
      <c r="M82" s="198">
        <v>0</v>
      </c>
      <c r="N82" s="198">
        <v>0</v>
      </c>
      <c r="O82" s="195">
        <f t="shared" si="12"/>
        <v>2</v>
      </c>
      <c r="P82" s="195">
        <f t="shared" si="13"/>
        <v>0.16666666666666666</v>
      </c>
    </row>
    <row r="83" spans="1:16" ht="14.25" customHeight="1">
      <c r="A83" s="9" t="s">
        <v>184</v>
      </c>
      <c r="B83" s="6" t="s">
        <v>130</v>
      </c>
      <c r="C83" s="195">
        <v>23</v>
      </c>
      <c r="D83" s="196">
        <v>6</v>
      </c>
      <c r="E83" s="196">
        <v>30</v>
      </c>
      <c r="F83" s="196">
        <v>25</v>
      </c>
      <c r="G83" s="195">
        <v>25</v>
      </c>
      <c r="H83" s="195">
        <v>35</v>
      </c>
      <c r="I83" s="195">
        <v>20</v>
      </c>
      <c r="J83" s="195">
        <v>9</v>
      </c>
      <c r="K83" s="195">
        <v>28</v>
      </c>
      <c r="L83" s="195">
        <v>6</v>
      </c>
      <c r="M83" s="195">
        <v>15</v>
      </c>
      <c r="N83" s="195">
        <v>22</v>
      </c>
      <c r="O83" s="195">
        <f t="shared" si="12"/>
        <v>244</v>
      </c>
      <c r="P83" s="195">
        <f t="shared" si="13"/>
        <v>20.333333333333332</v>
      </c>
    </row>
    <row r="84" spans="1:16" ht="14.25" customHeight="1">
      <c r="A84" s="9" t="s">
        <v>185</v>
      </c>
      <c r="B84" s="6" t="s">
        <v>130</v>
      </c>
      <c r="C84" s="195">
        <v>15</v>
      </c>
      <c r="D84" s="196">
        <v>14</v>
      </c>
      <c r="E84" s="196">
        <v>2</v>
      </c>
      <c r="F84" s="196">
        <v>9</v>
      </c>
      <c r="G84" s="195">
        <v>4</v>
      </c>
      <c r="H84" s="195">
        <v>1</v>
      </c>
      <c r="I84" s="195">
        <v>12</v>
      </c>
      <c r="J84" s="195">
        <v>9</v>
      </c>
      <c r="K84" s="195">
        <v>8</v>
      </c>
      <c r="L84" s="195">
        <v>5</v>
      </c>
      <c r="M84" s="195">
        <v>6</v>
      </c>
      <c r="N84" s="195">
        <v>12</v>
      </c>
      <c r="O84" s="195">
        <f t="shared" si="12"/>
        <v>97</v>
      </c>
      <c r="P84" s="195">
        <f t="shared" si="13"/>
        <v>8.0833333333333339</v>
      </c>
    </row>
    <row r="85" spans="1:16" ht="14.25" customHeight="1">
      <c r="A85" s="9" t="s">
        <v>186</v>
      </c>
      <c r="B85" s="6" t="s">
        <v>130</v>
      </c>
      <c r="C85" s="198">
        <v>0</v>
      </c>
      <c r="D85" s="198">
        <v>0</v>
      </c>
      <c r="E85" s="198">
        <v>0</v>
      </c>
      <c r="F85" s="198">
        <v>0</v>
      </c>
      <c r="G85" s="198">
        <v>0</v>
      </c>
      <c r="H85" s="198">
        <v>0</v>
      </c>
      <c r="I85" s="198">
        <v>0</v>
      </c>
      <c r="J85" s="198">
        <v>0</v>
      </c>
      <c r="K85" s="198" t="s">
        <v>365</v>
      </c>
      <c r="L85" s="198">
        <v>0</v>
      </c>
      <c r="M85" s="198">
        <v>0</v>
      </c>
      <c r="N85" s="198">
        <v>0</v>
      </c>
      <c r="O85" s="198">
        <v>0</v>
      </c>
      <c r="P85" s="198">
        <v>0</v>
      </c>
    </row>
    <row r="86" spans="1:16" ht="14.25" customHeight="1">
      <c r="A86" s="9" t="s">
        <v>187</v>
      </c>
      <c r="B86" s="6" t="s">
        <v>130</v>
      </c>
      <c r="C86" s="198">
        <v>0</v>
      </c>
      <c r="D86" s="196">
        <v>23</v>
      </c>
      <c r="E86" s="196">
        <v>40</v>
      </c>
      <c r="F86" s="196">
        <v>12</v>
      </c>
      <c r="G86" s="195">
        <v>60</v>
      </c>
      <c r="H86" s="195">
        <v>49</v>
      </c>
      <c r="I86" s="195">
        <v>18</v>
      </c>
      <c r="J86" s="195">
        <v>39</v>
      </c>
      <c r="K86" s="195">
        <v>16</v>
      </c>
      <c r="L86" s="195">
        <v>1</v>
      </c>
      <c r="M86" s="195">
        <v>41</v>
      </c>
      <c r="N86" s="195">
        <v>29</v>
      </c>
      <c r="O86" s="195">
        <f t="shared" ref="O86:O87" si="14">SUM(C86:N86)</f>
        <v>328</v>
      </c>
      <c r="P86" s="195">
        <f t="shared" ref="P86:P87" si="15">O86/12</f>
        <v>27.333333333333332</v>
      </c>
    </row>
    <row r="87" spans="1:16" ht="14.25" customHeight="1">
      <c r="A87" s="9" t="s">
        <v>188</v>
      </c>
      <c r="B87" s="6" t="s">
        <v>130</v>
      </c>
      <c r="C87" s="195">
        <v>42</v>
      </c>
      <c r="D87" s="196">
        <v>8</v>
      </c>
      <c r="E87" s="196">
        <v>10</v>
      </c>
      <c r="F87" s="196">
        <v>87</v>
      </c>
      <c r="G87" s="195">
        <v>52</v>
      </c>
      <c r="H87" s="195">
        <v>2</v>
      </c>
      <c r="I87" s="195">
        <v>62</v>
      </c>
      <c r="J87" s="195">
        <v>15</v>
      </c>
      <c r="K87" s="195">
        <v>10</v>
      </c>
      <c r="L87" s="195">
        <v>15</v>
      </c>
      <c r="M87" s="195">
        <v>65</v>
      </c>
      <c r="N87" s="195">
        <v>6</v>
      </c>
      <c r="O87" s="195">
        <f t="shared" si="14"/>
        <v>374</v>
      </c>
      <c r="P87" s="195">
        <f t="shared" si="15"/>
        <v>31.166666666666668</v>
      </c>
    </row>
    <row r="88" spans="1:16" ht="14.25" customHeight="1">
      <c r="A88" s="9" t="s">
        <v>189</v>
      </c>
      <c r="B88" s="6" t="s">
        <v>130</v>
      </c>
      <c r="C88" s="198">
        <v>0</v>
      </c>
      <c r="D88" s="198">
        <v>0</v>
      </c>
      <c r="E88" s="198">
        <v>0</v>
      </c>
      <c r="F88" s="198">
        <v>0</v>
      </c>
      <c r="G88" s="198">
        <v>0</v>
      </c>
      <c r="H88" s="198">
        <v>0</v>
      </c>
      <c r="I88" s="198">
        <v>0</v>
      </c>
      <c r="J88" s="198">
        <v>0</v>
      </c>
      <c r="K88" s="198" t="s">
        <v>365</v>
      </c>
      <c r="L88" s="198">
        <v>0</v>
      </c>
      <c r="M88" s="198">
        <v>0</v>
      </c>
      <c r="N88" s="198">
        <v>0</v>
      </c>
      <c r="O88" s="198">
        <v>0</v>
      </c>
      <c r="P88" s="198">
        <v>0</v>
      </c>
    </row>
    <row r="89" spans="1:16" ht="14.25" customHeight="1">
      <c r="A89" s="9" t="s">
        <v>190</v>
      </c>
      <c r="B89" s="6" t="s">
        <v>130</v>
      </c>
      <c r="C89" s="195">
        <v>9</v>
      </c>
      <c r="D89" s="196">
        <v>11</v>
      </c>
      <c r="E89" s="196">
        <v>3</v>
      </c>
      <c r="F89" s="196">
        <v>8</v>
      </c>
      <c r="G89" s="195">
        <v>1</v>
      </c>
      <c r="H89" s="195">
        <v>7</v>
      </c>
      <c r="I89" s="195">
        <v>5</v>
      </c>
      <c r="J89" s="195">
        <v>12</v>
      </c>
      <c r="K89" s="195">
        <v>1</v>
      </c>
      <c r="L89" s="195">
        <v>12</v>
      </c>
      <c r="M89" s="195">
        <v>13</v>
      </c>
      <c r="N89" s="195">
        <v>14</v>
      </c>
      <c r="O89" s="195">
        <f t="shared" ref="O89:O90" si="16">SUM(C89:N89)</f>
        <v>96</v>
      </c>
      <c r="P89" s="195">
        <f t="shared" ref="P89:P90" si="17">O89/12</f>
        <v>8</v>
      </c>
    </row>
    <row r="90" spans="1:16" ht="14.25" customHeight="1">
      <c r="A90" s="9" t="s">
        <v>191</v>
      </c>
      <c r="B90" s="6" t="s">
        <v>130</v>
      </c>
      <c r="C90" s="195">
        <v>89</v>
      </c>
      <c r="D90" s="196">
        <v>65</v>
      </c>
      <c r="E90" s="196">
        <v>84</v>
      </c>
      <c r="F90" s="196">
        <v>141</v>
      </c>
      <c r="G90" s="195">
        <v>142</v>
      </c>
      <c r="H90" s="195">
        <v>95</v>
      </c>
      <c r="I90" s="195">
        <v>117</v>
      </c>
      <c r="J90" s="195">
        <v>84</v>
      </c>
      <c r="K90" s="195">
        <v>63</v>
      </c>
      <c r="L90" s="195">
        <v>39</v>
      </c>
      <c r="M90" s="195">
        <v>141</v>
      </c>
      <c r="N90" s="195">
        <v>82</v>
      </c>
      <c r="O90" s="195">
        <f t="shared" si="16"/>
        <v>1142</v>
      </c>
      <c r="P90" s="195">
        <f t="shared" si="17"/>
        <v>95.166666666666671</v>
      </c>
    </row>
    <row r="91" spans="1:16" ht="14.25" customHeight="1">
      <c r="A91" s="7"/>
      <c r="B91" s="6"/>
      <c r="C91" s="199"/>
      <c r="D91" s="200"/>
      <c r="E91" s="199"/>
      <c r="F91" s="199"/>
      <c r="G91" s="199"/>
      <c r="H91" s="199"/>
      <c r="I91" s="199"/>
      <c r="J91" s="199"/>
      <c r="K91" s="199"/>
      <c r="L91" s="199"/>
      <c r="M91" s="199"/>
      <c r="N91" s="199"/>
      <c r="O91" s="195"/>
      <c r="P91" s="195"/>
    </row>
    <row r="92" spans="1:16" ht="14.25" customHeight="1">
      <c r="A92" s="9" t="s">
        <v>192</v>
      </c>
      <c r="B92" s="6" t="s">
        <v>130</v>
      </c>
      <c r="C92" s="195">
        <v>128</v>
      </c>
      <c r="D92" s="196">
        <v>120</v>
      </c>
      <c r="E92" s="196">
        <v>161</v>
      </c>
      <c r="F92" s="196">
        <v>137</v>
      </c>
      <c r="G92" s="195">
        <v>145</v>
      </c>
      <c r="H92" s="195">
        <v>145</v>
      </c>
      <c r="I92" s="195">
        <v>86</v>
      </c>
      <c r="J92" s="195">
        <v>131</v>
      </c>
      <c r="K92" s="195">
        <v>106</v>
      </c>
      <c r="L92" s="195">
        <v>84</v>
      </c>
      <c r="M92" s="195">
        <v>100</v>
      </c>
      <c r="N92" s="195">
        <v>126</v>
      </c>
      <c r="O92" s="195">
        <f t="shared" ref="O92:O94" si="18">SUM(C92:N92)</f>
        <v>1469</v>
      </c>
      <c r="P92" s="195">
        <f t="shared" ref="P92:P94" si="19">O92/12</f>
        <v>122.41666666666667</v>
      </c>
    </row>
    <row r="93" spans="1:16" ht="14.25" customHeight="1">
      <c r="A93" s="9" t="s">
        <v>193</v>
      </c>
      <c r="B93" s="6" t="s">
        <v>130</v>
      </c>
      <c r="C93" s="198">
        <v>0</v>
      </c>
      <c r="D93" s="198">
        <v>0</v>
      </c>
      <c r="E93" s="198">
        <v>0</v>
      </c>
      <c r="F93" s="198">
        <v>0</v>
      </c>
      <c r="G93" s="198">
        <v>0</v>
      </c>
      <c r="H93" s="195">
        <v>1</v>
      </c>
      <c r="I93" s="195">
        <v>7</v>
      </c>
      <c r="J93" s="195">
        <v>5</v>
      </c>
      <c r="K93" s="195">
        <v>4</v>
      </c>
      <c r="L93" s="195">
        <v>12</v>
      </c>
      <c r="M93" s="195">
        <v>11</v>
      </c>
      <c r="N93" s="195">
        <v>6</v>
      </c>
      <c r="O93" s="195">
        <f t="shared" si="18"/>
        <v>46</v>
      </c>
      <c r="P93" s="195">
        <f t="shared" si="19"/>
        <v>3.8333333333333335</v>
      </c>
    </row>
    <row r="94" spans="1:16" ht="14.25" customHeight="1">
      <c r="A94" s="10" t="s">
        <v>194</v>
      </c>
      <c r="B94" s="6" t="s">
        <v>130</v>
      </c>
      <c r="C94" s="195">
        <v>103</v>
      </c>
      <c r="D94" s="196">
        <v>112</v>
      </c>
      <c r="E94" s="196">
        <v>168</v>
      </c>
      <c r="F94" s="196">
        <v>157</v>
      </c>
      <c r="G94" s="195">
        <v>178</v>
      </c>
      <c r="H94" s="195">
        <v>128</v>
      </c>
      <c r="I94" s="195">
        <v>179</v>
      </c>
      <c r="J94" s="195">
        <v>176</v>
      </c>
      <c r="K94" s="195">
        <v>166</v>
      </c>
      <c r="L94" s="195">
        <v>182</v>
      </c>
      <c r="M94" s="195">
        <v>162</v>
      </c>
      <c r="N94" s="195">
        <v>145</v>
      </c>
      <c r="O94" s="195">
        <f t="shared" si="18"/>
        <v>1856</v>
      </c>
      <c r="P94" s="195">
        <f t="shared" si="19"/>
        <v>154.66666666666666</v>
      </c>
    </row>
    <row r="95" spans="1:16" ht="14.25" customHeight="1">
      <c r="A95" s="9" t="s">
        <v>195</v>
      </c>
      <c r="B95" s="6" t="s">
        <v>130</v>
      </c>
      <c r="C95" s="198">
        <v>0</v>
      </c>
      <c r="D95" s="198">
        <v>0</v>
      </c>
      <c r="E95" s="198">
        <v>0</v>
      </c>
      <c r="F95" s="198">
        <v>0</v>
      </c>
      <c r="G95" s="198">
        <v>0</v>
      </c>
      <c r="H95" s="198">
        <v>0</v>
      </c>
      <c r="I95" s="198">
        <v>0</v>
      </c>
      <c r="J95" s="198">
        <v>0</v>
      </c>
      <c r="K95" s="198" t="s">
        <v>365</v>
      </c>
      <c r="L95" s="198">
        <v>0</v>
      </c>
      <c r="M95" s="198">
        <v>0</v>
      </c>
      <c r="N95" s="198">
        <v>0</v>
      </c>
      <c r="O95" s="198">
        <v>0</v>
      </c>
      <c r="P95" s="198">
        <v>0</v>
      </c>
    </row>
    <row r="96" spans="1:16" ht="14.25" customHeight="1">
      <c r="A96" s="9" t="s">
        <v>196</v>
      </c>
      <c r="B96" s="6" t="s">
        <v>130</v>
      </c>
      <c r="C96" s="195">
        <v>1636</v>
      </c>
      <c r="D96" s="196">
        <v>1759</v>
      </c>
      <c r="E96" s="196">
        <v>1836</v>
      </c>
      <c r="F96" s="196">
        <v>1794</v>
      </c>
      <c r="G96" s="195">
        <v>1742</v>
      </c>
      <c r="H96" s="195">
        <v>1661</v>
      </c>
      <c r="I96" s="195">
        <v>1719</v>
      </c>
      <c r="J96" s="195">
        <v>1674</v>
      </c>
      <c r="K96" s="195">
        <v>1821</v>
      </c>
      <c r="L96" s="195">
        <v>1720</v>
      </c>
      <c r="M96" s="195">
        <v>1692</v>
      </c>
      <c r="N96" s="195">
        <v>1659</v>
      </c>
      <c r="O96" s="195">
        <f t="shared" ref="O96:O98" si="20">SUM(C96:N96)</f>
        <v>20713</v>
      </c>
      <c r="P96" s="195">
        <f t="shared" ref="P96:P98" si="21">O96/12</f>
        <v>1726.0833333333333</v>
      </c>
    </row>
    <row r="97" spans="1:16" ht="14.25" customHeight="1">
      <c r="A97" s="9" t="s">
        <v>197</v>
      </c>
      <c r="B97" s="6" t="s">
        <v>130</v>
      </c>
      <c r="C97" s="195">
        <v>1892</v>
      </c>
      <c r="D97" s="196">
        <v>2017</v>
      </c>
      <c r="E97" s="196">
        <v>2215</v>
      </c>
      <c r="F97" s="196">
        <v>2089</v>
      </c>
      <c r="G97" s="195">
        <v>2090</v>
      </c>
      <c r="H97" s="195">
        <v>1936</v>
      </c>
      <c r="I97" s="195">
        <v>2015</v>
      </c>
      <c r="J97" s="195">
        <v>1987</v>
      </c>
      <c r="K97" s="195">
        <v>2110</v>
      </c>
      <c r="L97" s="195">
        <v>2026</v>
      </c>
      <c r="M97" s="195">
        <v>1965</v>
      </c>
      <c r="N97" s="195">
        <v>1936</v>
      </c>
      <c r="O97" s="195">
        <f t="shared" si="20"/>
        <v>24278</v>
      </c>
      <c r="P97" s="195">
        <f t="shared" si="21"/>
        <v>2023.1666666666667</v>
      </c>
    </row>
    <row r="98" spans="1:16" ht="14.25" customHeight="1">
      <c r="A98" s="5" t="s">
        <v>200</v>
      </c>
      <c r="B98" s="6" t="s">
        <v>202</v>
      </c>
      <c r="C98" s="195">
        <v>180821</v>
      </c>
      <c r="D98" s="196">
        <v>196288</v>
      </c>
      <c r="E98" s="196">
        <v>202763</v>
      </c>
      <c r="F98" s="196">
        <v>204108</v>
      </c>
      <c r="G98" s="195">
        <v>190319</v>
      </c>
      <c r="H98" s="195">
        <v>179254</v>
      </c>
      <c r="I98" s="195">
        <v>187258</v>
      </c>
      <c r="J98" s="195">
        <v>185579</v>
      </c>
      <c r="K98" s="195">
        <v>206762</v>
      </c>
      <c r="L98" s="195">
        <v>204438</v>
      </c>
      <c r="M98" s="195">
        <v>203002</v>
      </c>
      <c r="N98" s="195">
        <v>184041</v>
      </c>
      <c r="O98" s="195">
        <f t="shared" si="20"/>
        <v>2324633</v>
      </c>
      <c r="P98" s="195">
        <f t="shared" si="21"/>
        <v>193719.41666666666</v>
      </c>
    </row>
    <row r="99" spans="1:16" ht="30" customHeight="1">
      <c r="A99" s="223" t="s">
        <v>306</v>
      </c>
      <c r="B99" s="223"/>
      <c r="C99" s="223"/>
      <c r="D99" s="223"/>
      <c r="E99" s="223"/>
      <c r="F99" s="223"/>
      <c r="G99" s="223"/>
      <c r="H99" s="223"/>
      <c r="I99" s="223"/>
      <c r="J99" s="223"/>
      <c r="K99" s="223"/>
      <c r="L99" s="223"/>
      <c r="M99" s="223"/>
      <c r="N99" s="223"/>
      <c r="O99" s="223"/>
      <c r="P99" s="223"/>
    </row>
  </sheetData>
  <mergeCells count="10">
    <mergeCell ref="A53:P53"/>
    <mergeCell ref="A50:P50"/>
    <mergeCell ref="A99:P99"/>
    <mergeCell ref="A2:A3"/>
    <mergeCell ref="B2:B3"/>
    <mergeCell ref="C2:P2"/>
    <mergeCell ref="A4:P4"/>
    <mergeCell ref="A51:A52"/>
    <mergeCell ref="B51:B52"/>
    <mergeCell ref="C51:P51"/>
  </mergeCells>
  <hyperlinks>
    <hyperlink ref="A1" location="Inhalt!A1" display="Inhalt" xr:uid="{00000000-0004-0000-0E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5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O35"/>
  <sheetViews>
    <sheetView workbookViewId="0"/>
  </sheetViews>
  <sheetFormatPr baseColWidth="10" defaultColWidth="11" defaultRowHeight="14.25"/>
  <cols>
    <col min="1" max="1" width="30.625" style="55" customWidth="1"/>
    <col min="2" max="2" width="6.875" style="55" customWidth="1"/>
    <col min="3" max="8" width="7.625" style="55" customWidth="1"/>
    <col min="9" max="12" width="7.625" style="139" customWidth="1"/>
    <col min="13" max="15" width="7.625" style="55" customWidth="1"/>
    <col min="16" max="16384" width="11" style="55"/>
  </cols>
  <sheetData>
    <row r="1" spans="1:15">
      <c r="A1" s="45" t="s">
        <v>276</v>
      </c>
      <c r="B1" s="46"/>
      <c r="C1" s="46"/>
      <c r="D1" s="46"/>
      <c r="E1" s="46"/>
      <c r="F1" s="46"/>
      <c r="G1" s="46"/>
      <c r="H1" s="46"/>
      <c r="I1" s="28"/>
      <c r="J1" s="28"/>
      <c r="K1" s="28"/>
      <c r="L1" s="47"/>
      <c r="M1" s="46"/>
      <c r="N1" s="46"/>
      <c r="O1" s="46"/>
    </row>
    <row r="2" spans="1:15">
      <c r="A2" s="214" t="s">
        <v>21</v>
      </c>
      <c r="B2" s="215" t="s">
        <v>22</v>
      </c>
      <c r="C2" s="216">
        <v>2025</v>
      </c>
      <c r="D2" s="216"/>
      <c r="E2" s="216"/>
      <c r="F2" s="216"/>
      <c r="G2" s="216"/>
      <c r="H2" s="216"/>
      <c r="I2" s="213"/>
      <c r="J2" s="213"/>
      <c r="K2" s="213"/>
      <c r="L2" s="216"/>
      <c r="M2" s="216"/>
      <c r="N2" s="216"/>
      <c r="O2" s="216"/>
    </row>
    <row r="3" spans="1:15">
      <c r="A3" s="214"/>
      <c r="B3" s="215"/>
      <c r="C3" s="1" t="s">
        <v>8</v>
      </c>
      <c r="D3" s="1" t="s">
        <v>9</v>
      </c>
      <c r="E3" s="1" t="s">
        <v>1</v>
      </c>
      <c r="F3" s="1" t="s">
        <v>2</v>
      </c>
      <c r="G3" s="1" t="s">
        <v>3</v>
      </c>
      <c r="H3" s="1" t="s">
        <v>4</v>
      </c>
      <c r="I3" s="26" t="s">
        <v>5</v>
      </c>
      <c r="J3" s="26" t="s">
        <v>10</v>
      </c>
      <c r="K3" s="26" t="s">
        <v>11</v>
      </c>
      <c r="L3" s="26" t="s">
        <v>12</v>
      </c>
      <c r="M3" s="26" t="s">
        <v>13</v>
      </c>
      <c r="N3" s="26" t="s">
        <v>14</v>
      </c>
      <c r="O3" s="1" t="s">
        <v>20</v>
      </c>
    </row>
    <row r="4" spans="1:15">
      <c r="A4" s="248" t="s">
        <v>161</v>
      </c>
      <c r="B4" s="248"/>
      <c r="C4" s="248"/>
      <c r="D4" s="248"/>
      <c r="E4" s="248"/>
      <c r="F4" s="248"/>
      <c r="G4" s="248"/>
      <c r="H4" s="248"/>
      <c r="I4" s="248"/>
      <c r="J4" s="248"/>
      <c r="K4" s="248"/>
      <c r="L4" s="248"/>
      <c r="M4" s="248"/>
      <c r="N4" s="248"/>
      <c r="O4" s="248"/>
    </row>
    <row r="5" spans="1:15">
      <c r="A5" s="48" t="s">
        <v>162</v>
      </c>
      <c r="B5" s="49" t="s">
        <v>366</v>
      </c>
      <c r="C5" s="202">
        <v>122.3</v>
      </c>
      <c r="D5" s="202">
        <v>122.5</v>
      </c>
      <c r="E5" s="202">
        <v>122.8</v>
      </c>
      <c r="F5" s="202">
        <v>123.3</v>
      </c>
      <c r="G5" s="202">
        <v>123.6</v>
      </c>
      <c r="H5" s="202">
        <v>123.7</v>
      </c>
      <c r="I5" s="202">
        <v>123.9</v>
      </c>
      <c r="J5" s="202">
        <v>124</v>
      </c>
      <c r="K5" s="202">
        <v>124.2</v>
      </c>
      <c r="L5" s="202">
        <v>124.5</v>
      </c>
      <c r="M5" s="202">
        <v>124.2</v>
      </c>
      <c r="N5" s="202">
        <v>124.5</v>
      </c>
      <c r="O5" s="202">
        <v>123.6</v>
      </c>
    </row>
    <row r="6" spans="1:15">
      <c r="A6" s="50" t="s">
        <v>168</v>
      </c>
      <c r="B6" s="49" t="s">
        <v>366</v>
      </c>
      <c r="C6" s="202">
        <v>134.80000000000001</v>
      </c>
      <c r="D6" s="202">
        <v>135.6</v>
      </c>
      <c r="E6" s="202">
        <v>136.4</v>
      </c>
      <c r="F6" s="202">
        <v>137.69999999999999</v>
      </c>
      <c r="G6" s="202">
        <v>139.1</v>
      </c>
      <c r="H6" s="202">
        <v>137.6</v>
      </c>
      <c r="I6" s="202">
        <v>137</v>
      </c>
      <c r="J6" s="202">
        <v>137.5</v>
      </c>
      <c r="K6" s="202">
        <v>137</v>
      </c>
      <c r="L6" s="202">
        <v>137.1</v>
      </c>
      <c r="M6" s="202">
        <v>136.9</v>
      </c>
      <c r="N6" s="202">
        <v>137.4</v>
      </c>
      <c r="O6" s="202">
        <v>137</v>
      </c>
    </row>
    <row r="7" spans="1:15">
      <c r="A7" s="9" t="s">
        <v>169</v>
      </c>
      <c r="B7" s="49" t="s">
        <v>366</v>
      </c>
      <c r="C7" s="202">
        <v>120.2</v>
      </c>
      <c r="D7" s="202">
        <v>120.1</v>
      </c>
      <c r="E7" s="202">
        <v>120.6</v>
      </c>
      <c r="F7" s="202">
        <v>120.4</v>
      </c>
      <c r="G7" s="202">
        <v>120.9</v>
      </c>
      <c r="H7" s="202">
        <v>121.1</v>
      </c>
      <c r="I7" s="202">
        <v>121.2</v>
      </c>
      <c r="J7" s="202">
        <v>121.1</v>
      </c>
      <c r="K7" s="202">
        <v>121.6</v>
      </c>
      <c r="L7" s="202">
        <v>121.6</v>
      </c>
      <c r="M7" s="202">
        <v>121.7</v>
      </c>
      <c r="N7" s="202">
        <v>122.6</v>
      </c>
      <c r="O7" s="202">
        <v>121.1</v>
      </c>
    </row>
    <row r="8" spans="1:15">
      <c r="A8" s="51" t="s">
        <v>163</v>
      </c>
      <c r="B8" s="49" t="s">
        <v>366</v>
      </c>
      <c r="C8" s="202">
        <v>110.7</v>
      </c>
      <c r="D8" s="202">
        <v>110.7</v>
      </c>
      <c r="E8" s="202">
        <v>111</v>
      </c>
      <c r="F8" s="202">
        <v>111</v>
      </c>
      <c r="G8" s="202">
        <v>111.7</v>
      </c>
      <c r="H8" s="202">
        <v>111.8</v>
      </c>
      <c r="I8" s="202">
        <v>111.8</v>
      </c>
      <c r="J8" s="202">
        <v>111.9</v>
      </c>
      <c r="K8" s="202">
        <v>112.5</v>
      </c>
      <c r="L8" s="202">
        <v>112.5</v>
      </c>
      <c r="M8" s="202">
        <v>112.5</v>
      </c>
      <c r="N8" s="202">
        <v>113.2</v>
      </c>
      <c r="O8" s="202">
        <v>111.8</v>
      </c>
    </row>
    <row r="9" spans="1:15">
      <c r="A9" s="9" t="s">
        <v>170</v>
      </c>
      <c r="B9" s="49" t="s">
        <v>366</v>
      </c>
      <c r="C9" s="202">
        <v>157</v>
      </c>
      <c r="D9" s="202">
        <v>156.19999999999999</v>
      </c>
      <c r="E9" s="202">
        <v>156</v>
      </c>
      <c r="F9" s="202">
        <v>154.6</v>
      </c>
      <c r="G9" s="202">
        <v>150.69999999999999</v>
      </c>
      <c r="H9" s="202">
        <v>150.80000000000001</v>
      </c>
      <c r="I9" s="202">
        <v>151.19999999999999</v>
      </c>
      <c r="J9" s="202">
        <v>150.5</v>
      </c>
      <c r="K9" s="202">
        <v>150.5</v>
      </c>
      <c r="L9" s="202">
        <v>150.6</v>
      </c>
      <c r="M9" s="202">
        <v>150.69999999999999</v>
      </c>
      <c r="N9" s="202">
        <v>150.5</v>
      </c>
      <c r="O9" s="202">
        <v>152.4</v>
      </c>
    </row>
    <row r="10" spans="1:15">
      <c r="A10" s="9" t="s">
        <v>171</v>
      </c>
      <c r="B10" s="49" t="s">
        <v>366</v>
      </c>
      <c r="C10" s="202">
        <v>117.7</v>
      </c>
      <c r="D10" s="202">
        <v>116.6</v>
      </c>
      <c r="E10" s="202">
        <v>116.5</v>
      </c>
      <c r="F10" s="202">
        <v>115.6</v>
      </c>
      <c r="G10" s="202">
        <v>110.4</v>
      </c>
      <c r="H10" s="202">
        <v>110.3</v>
      </c>
      <c r="I10" s="202">
        <v>110.5</v>
      </c>
      <c r="J10" s="202">
        <v>111.1</v>
      </c>
      <c r="K10" s="202">
        <v>111</v>
      </c>
      <c r="L10" s="202">
        <v>111.6</v>
      </c>
      <c r="M10" s="202">
        <v>111.3</v>
      </c>
      <c r="N10" s="202">
        <v>111.3</v>
      </c>
      <c r="O10" s="202">
        <v>112.8</v>
      </c>
    </row>
    <row r="11" spans="1:15">
      <c r="A11" s="9" t="s">
        <v>172</v>
      </c>
      <c r="B11" s="49" t="s">
        <v>366</v>
      </c>
      <c r="C11" s="202">
        <v>234.4</v>
      </c>
      <c r="D11" s="202">
        <v>233.9</v>
      </c>
      <c r="E11" s="202">
        <v>233.7</v>
      </c>
      <c r="F11" s="202">
        <v>231.9</v>
      </c>
      <c r="G11" s="202">
        <v>228.5</v>
      </c>
      <c r="H11" s="202">
        <v>228.4</v>
      </c>
      <c r="I11" s="202">
        <v>228.6</v>
      </c>
      <c r="J11" s="202">
        <v>227.9</v>
      </c>
      <c r="K11" s="202">
        <v>227.6</v>
      </c>
      <c r="L11" s="202">
        <v>227.7</v>
      </c>
      <c r="M11" s="202">
        <v>227.7</v>
      </c>
      <c r="N11" s="202">
        <v>227.7</v>
      </c>
      <c r="O11" s="202">
        <v>229.8</v>
      </c>
    </row>
    <row r="12" spans="1:15">
      <c r="A12" s="50" t="s">
        <v>173</v>
      </c>
      <c r="B12" s="49" t="s">
        <v>366</v>
      </c>
      <c r="C12" s="202">
        <v>165</v>
      </c>
      <c r="D12" s="202">
        <v>164.3</v>
      </c>
      <c r="E12" s="202">
        <v>163.30000000000001</v>
      </c>
      <c r="F12" s="202">
        <v>150</v>
      </c>
      <c r="G12" s="202">
        <v>150</v>
      </c>
      <c r="H12" s="202">
        <v>151.19999999999999</v>
      </c>
      <c r="I12" s="202">
        <v>154.1</v>
      </c>
      <c r="J12" s="202">
        <v>148.30000000000001</v>
      </c>
      <c r="K12" s="202">
        <v>149.4</v>
      </c>
      <c r="L12" s="202">
        <v>150.4</v>
      </c>
      <c r="M12" s="202">
        <v>153.1</v>
      </c>
      <c r="N12" s="202">
        <v>151.1</v>
      </c>
      <c r="O12" s="202">
        <v>154.19999999999999</v>
      </c>
    </row>
    <row r="13" spans="1:15" ht="14.25" customHeight="1">
      <c r="A13" s="9" t="s">
        <v>174</v>
      </c>
      <c r="B13" s="49" t="s">
        <v>366</v>
      </c>
      <c r="C13" s="202">
        <v>126.4</v>
      </c>
      <c r="D13" s="202">
        <v>126.9</v>
      </c>
      <c r="E13" s="202">
        <v>126.5</v>
      </c>
      <c r="F13" s="202">
        <v>128</v>
      </c>
      <c r="G13" s="202">
        <v>126.9</v>
      </c>
      <c r="H13" s="202">
        <v>127.4</v>
      </c>
      <c r="I13" s="202">
        <v>127.8</v>
      </c>
      <c r="J13" s="202">
        <v>126.9</v>
      </c>
      <c r="K13" s="202">
        <v>127.2</v>
      </c>
      <c r="L13" s="202">
        <v>128.6</v>
      </c>
      <c r="M13" s="202">
        <v>128.4</v>
      </c>
      <c r="N13" s="202">
        <v>129</v>
      </c>
      <c r="O13" s="202">
        <v>127.5</v>
      </c>
    </row>
    <row r="14" spans="1:15">
      <c r="A14" s="9" t="s">
        <v>175</v>
      </c>
      <c r="B14" s="49" t="s">
        <v>366</v>
      </c>
      <c r="C14" s="202">
        <v>142</v>
      </c>
      <c r="D14" s="202">
        <v>143.4</v>
      </c>
      <c r="E14" s="202">
        <v>139.4</v>
      </c>
      <c r="F14" s="202">
        <v>137</v>
      </c>
      <c r="G14" s="202">
        <v>136.4</v>
      </c>
      <c r="H14" s="202">
        <v>136.5</v>
      </c>
      <c r="I14" s="202">
        <v>136</v>
      </c>
      <c r="J14" s="202">
        <v>134.80000000000001</v>
      </c>
      <c r="K14" s="202">
        <v>136.4</v>
      </c>
      <c r="L14" s="202">
        <v>136.19999999999999</v>
      </c>
      <c r="M14" s="202">
        <v>137.9</v>
      </c>
      <c r="N14" s="202">
        <v>134.69999999999999</v>
      </c>
      <c r="O14" s="202">
        <v>137.6</v>
      </c>
    </row>
    <row r="15" spans="1:15">
      <c r="A15" s="9" t="s">
        <v>176</v>
      </c>
      <c r="B15" s="49" t="s">
        <v>366</v>
      </c>
      <c r="C15" s="202">
        <v>113.1</v>
      </c>
      <c r="D15" s="202">
        <v>114</v>
      </c>
      <c r="E15" s="202">
        <v>114.8</v>
      </c>
      <c r="F15" s="202">
        <v>115.7</v>
      </c>
      <c r="G15" s="202">
        <v>116.1</v>
      </c>
      <c r="H15" s="202">
        <v>116.8</v>
      </c>
      <c r="I15" s="202">
        <v>118.9</v>
      </c>
      <c r="J15" s="202">
        <v>119.3</v>
      </c>
      <c r="K15" s="202">
        <v>118.7</v>
      </c>
      <c r="L15" s="202">
        <v>118.5</v>
      </c>
      <c r="M15" s="202">
        <v>116.1</v>
      </c>
      <c r="N15" s="202">
        <v>116.3</v>
      </c>
      <c r="O15" s="202">
        <v>116.5</v>
      </c>
    </row>
    <row r="16" spans="1:15">
      <c r="A16" s="249" t="s">
        <v>164</v>
      </c>
      <c r="B16" s="249"/>
      <c r="C16" s="249"/>
      <c r="D16" s="249"/>
      <c r="E16" s="249"/>
      <c r="F16" s="249"/>
      <c r="G16" s="249"/>
      <c r="H16" s="249"/>
      <c r="I16" s="249"/>
      <c r="J16" s="249"/>
      <c r="K16" s="249"/>
      <c r="L16" s="249"/>
      <c r="M16" s="249"/>
      <c r="N16" s="249"/>
      <c r="O16" s="249"/>
    </row>
    <row r="17" spans="1:15" ht="14.25" customHeight="1">
      <c r="A17" s="52" t="s">
        <v>165</v>
      </c>
      <c r="B17" s="49" t="s">
        <v>366</v>
      </c>
      <c r="C17" s="53" t="s">
        <v>7</v>
      </c>
      <c r="D17" s="54" t="s">
        <v>7</v>
      </c>
      <c r="E17" s="53" t="s">
        <v>7</v>
      </c>
      <c r="F17" s="53" t="s">
        <v>7</v>
      </c>
      <c r="G17" s="54" t="s">
        <v>7</v>
      </c>
      <c r="H17" s="53" t="s">
        <v>7</v>
      </c>
      <c r="I17" s="53" t="s">
        <v>7</v>
      </c>
      <c r="J17" s="54" t="s">
        <v>7</v>
      </c>
      <c r="K17" s="53" t="s">
        <v>7</v>
      </c>
      <c r="L17" s="53" t="s">
        <v>7</v>
      </c>
      <c r="M17" s="54" t="s">
        <v>7</v>
      </c>
      <c r="N17" s="53" t="s">
        <v>7</v>
      </c>
      <c r="O17" s="54" t="s">
        <v>7</v>
      </c>
    </row>
    <row r="18" spans="1:15" ht="50.1" customHeight="1">
      <c r="A18" s="209" t="s">
        <v>166</v>
      </c>
      <c r="B18" s="223"/>
      <c r="C18" s="223"/>
      <c r="D18" s="223"/>
      <c r="E18" s="223"/>
      <c r="F18" s="223"/>
      <c r="G18" s="223"/>
      <c r="H18" s="223"/>
      <c r="I18" s="223"/>
      <c r="J18" s="223"/>
      <c r="K18" s="223"/>
      <c r="L18" s="223"/>
      <c r="M18" s="223"/>
      <c r="N18" s="223"/>
      <c r="O18" s="223"/>
    </row>
    <row r="19" spans="1:15">
      <c r="A19" s="228" t="s">
        <v>21</v>
      </c>
      <c r="B19" s="230" t="s">
        <v>22</v>
      </c>
      <c r="C19" s="231">
        <v>2024</v>
      </c>
      <c r="D19" s="231"/>
      <c r="E19" s="231"/>
      <c r="F19" s="231"/>
      <c r="G19" s="231"/>
      <c r="H19" s="231"/>
      <c r="I19" s="231"/>
      <c r="J19" s="231"/>
      <c r="K19" s="231"/>
      <c r="L19" s="231"/>
      <c r="M19" s="231"/>
      <c r="N19" s="231"/>
      <c r="O19" s="231"/>
    </row>
    <row r="20" spans="1:15">
      <c r="A20" s="214"/>
      <c r="B20" s="215"/>
      <c r="C20" s="1" t="s">
        <v>8</v>
      </c>
      <c r="D20" s="1" t="s">
        <v>9</v>
      </c>
      <c r="E20" s="1" t="s">
        <v>1</v>
      </c>
      <c r="F20" s="1" t="s">
        <v>2</v>
      </c>
      <c r="G20" s="1" t="s">
        <v>3</v>
      </c>
      <c r="H20" s="1" t="s">
        <v>4</v>
      </c>
      <c r="I20" s="26" t="s">
        <v>5</v>
      </c>
      <c r="J20" s="26" t="s">
        <v>10</v>
      </c>
      <c r="K20" s="26" t="s">
        <v>11</v>
      </c>
      <c r="L20" s="26" t="s">
        <v>12</v>
      </c>
      <c r="M20" s="26" t="s">
        <v>13</v>
      </c>
      <c r="N20" s="26" t="s">
        <v>14</v>
      </c>
      <c r="O20" s="1" t="s">
        <v>20</v>
      </c>
    </row>
    <row r="21" spans="1:15">
      <c r="A21" s="248" t="s">
        <v>161</v>
      </c>
      <c r="B21" s="248"/>
      <c r="C21" s="248"/>
      <c r="D21" s="248"/>
      <c r="E21" s="248"/>
      <c r="F21" s="248"/>
      <c r="G21" s="248"/>
      <c r="H21" s="248"/>
      <c r="I21" s="248"/>
      <c r="J21" s="248"/>
      <c r="K21" s="248"/>
      <c r="L21" s="248"/>
      <c r="M21" s="248"/>
      <c r="N21" s="248"/>
      <c r="O21" s="248"/>
    </row>
    <row r="22" spans="1:15">
      <c r="A22" s="48" t="s">
        <v>162</v>
      </c>
      <c r="B22" s="49" t="s">
        <v>366</v>
      </c>
      <c r="C22" s="202">
        <v>118.6</v>
      </c>
      <c r="D22" s="202">
        <v>118.8</v>
      </c>
      <c r="E22" s="202">
        <v>119.2</v>
      </c>
      <c r="F22" s="202">
        <v>120.2</v>
      </c>
      <c r="G22" s="202">
        <v>120.2</v>
      </c>
      <c r="H22" s="202">
        <v>120.3</v>
      </c>
      <c r="I22" s="202">
        <v>120.8</v>
      </c>
      <c r="J22" s="202">
        <v>120.9</v>
      </c>
      <c r="K22" s="202">
        <v>120.9</v>
      </c>
      <c r="L22" s="202">
        <v>121</v>
      </c>
      <c r="M22" s="202">
        <v>120.6</v>
      </c>
      <c r="N22" s="202">
        <v>121.8</v>
      </c>
      <c r="O22" s="202">
        <v>120.3</v>
      </c>
    </row>
    <row r="23" spans="1:15">
      <c r="A23" s="50" t="s">
        <v>168</v>
      </c>
      <c r="B23" s="49" t="s">
        <v>366</v>
      </c>
      <c r="C23" s="202">
        <v>132.30000000000001</v>
      </c>
      <c r="D23" s="202">
        <v>131.80000000000001</v>
      </c>
      <c r="E23" s="202">
        <v>132.1</v>
      </c>
      <c r="F23" s="202">
        <v>133</v>
      </c>
      <c r="G23" s="202">
        <v>133.1</v>
      </c>
      <c r="H23" s="202">
        <v>133.1</v>
      </c>
      <c r="I23" s="202">
        <v>132.80000000000001</v>
      </c>
      <c r="J23" s="202">
        <v>133.19999999999999</v>
      </c>
      <c r="K23" s="202">
        <v>133.30000000000001</v>
      </c>
      <c r="L23" s="202">
        <v>133.6</v>
      </c>
      <c r="M23" s="202">
        <v>134</v>
      </c>
      <c r="N23" s="202">
        <v>133.9</v>
      </c>
      <c r="O23" s="202">
        <v>133</v>
      </c>
    </row>
    <row r="24" spans="1:15">
      <c r="A24" s="9" t="s">
        <v>169</v>
      </c>
      <c r="B24" s="49" t="s">
        <v>366</v>
      </c>
      <c r="C24" s="202">
        <v>116.9</v>
      </c>
      <c r="D24" s="202">
        <v>116</v>
      </c>
      <c r="E24" s="202">
        <v>115.6</v>
      </c>
      <c r="F24" s="202">
        <v>116.9</v>
      </c>
      <c r="G24" s="202">
        <v>116.7</v>
      </c>
      <c r="H24" s="202">
        <v>117</v>
      </c>
      <c r="I24" s="202">
        <v>117</v>
      </c>
      <c r="J24" s="202">
        <v>117</v>
      </c>
      <c r="K24" s="202">
        <v>117.8</v>
      </c>
      <c r="L24" s="202">
        <v>117.1</v>
      </c>
      <c r="M24" s="202">
        <v>117</v>
      </c>
      <c r="N24" s="202">
        <v>119.9</v>
      </c>
      <c r="O24" s="202">
        <v>117.1</v>
      </c>
    </row>
    <row r="25" spans="1:15">
      <c r="A25" s="51" t="s">
        <v>163</v>
      </c>
      <c r="B25" s="49" t="s">
        <v>366</v>
      </c>
      <c r="C25" s="202">
        <v>108</v>
      </c>
      <c r="D25" s="202">
        <v>108.4</v>
      </c>
      <c r="E25" s="202">
        <v>108.4</v>
      </c>
      <c r="F25" s="202">
        <v>108.5</v>
      </c>
      <c r="G25" s="202">
        <v>108.5</v>
      </c>
      <c r="H25" s="202">
        <v>108.7</v>
      </c>
      <c r="I25" s="202">
        <v>108.8</v>
      </c>
      <c r="J25" s="202">
        <v>109.8</v>
      </c>
      <c r="K25" s="202">
        <v>110</v>
      </c>
      <c r="L25" s="202">
        <v>110</v>
      </c>
      <c r="M25" s="202">
        <v>110</v>
      </c>
      <c r="N25" s="202">
        <v>110</v>
      </c>
      <c r="O25" s="202">
        <v>109.1</v>
      </c>
    </row>
    <row r="26" spans="1:15">
      <c r="A26" s="9" t="s">
        <v>170</v>
      </c>
      <c r="B26" s="49" t="s">
        <v>366</v>
      </c>
      <c r="C26" s="202">
        <v>148</v>
      </c>
      <c r="D26" s="202">
        <v>141.80000000000001</v>
      </c>
      <c r="E26" s="202">
        <v>139.1</v>
      </c>
      <c r="F26" s="202">
        <v>145.69999999999999</v>
      </c>
      <c r="G26" s="202">
        <v>144.9</v>
      </c>
      <c r="H26" s="202">
        <v>146.30000000000001</v>
      </c>
      <c r="I26" s="202">
        <v>145.6</v>
      </c>
      <c r="J26" s="202">
        <v>142.5</v>
      </c>
      <c r="K26" s="202">
        <v>145</v>
      </c>
      <c r="L26" s="202">
        <v>140.80000000000001</v>
      </c>
      <c r="M26" s="202">
        <v>140.30000000000001</v>
      </c>
      <c r="N26" s="202">
        <v>157.1</v>
      </c>
      <c r="O26" s="202">
        <v>144.80000000000001</v>
      </c>
    </row>
    <row r="27" spans="1:15">
      <c r="A27" s="9" t="s">
        <v>171</v>
      </c>
      <c r="B27" s="49" t="s">
        <v>366</v>
      </c>
      <c r="C27" s="202">
        <v>118.1</v>
      </c>
      <c r="D27" s="202">
        <v>111.8</v>
      </c>
      <c r="E27" s="202">
        <v>110.3</v>
      </c>
      <c r="F27" s="202">
        <v>109.1</v>
      </c>
      <c r="G27" s="202">
        <v>107.8</v>
      </c>
      <c r="H27" s="202">
        <v>108</v>
      </c>
      <c r="I27" s="202">
        <v>106.3</v>
      </c>
      <c r="J27" s="202">
        <v>103.1</v>
      </c>
      <c r="K27" s="202">
        <v>104.4</v>
      </c>
      <c r="L27" s="202">
        <v>98.3</v>
      </c>
      <c r="M27" s="202">
        <v>98.3</v>
      </c>
      <c r="N27" s="202">
        <v>119.8</v>
      </c>
      <c r="O27" s="202">
        <v>107.9</v>
      </c>
    </row>
    <row r="28" spans="1:15">
      <c r="A28" s="9" t="s">
        <v>172</v>
      </c>
      <c r="B28" s="49" t="s">
        <v>366</v>
      </c>
      <c r="C28" s="202">
        <v>211.8</v>
      </c>
      <c r="D28" s="202">
        <v>200.8</v>
      </c>
      <c r="E28" s="202">
        <v>194.9</v>
      </c>
      <c r="F28" s="202">
        <v>207.6</v>
      </c>
      <c r="G28" s="202">
        <v>209.8</v>
      </c>
      <c r="H28" s="202">
        <v>215.6</v>
      </c>
      <c r="I28" s="202">
        <v>215.7</v>
      </c>
      <c r="J28" s="202">
        <v>211.9</v>
      </c>
      <c r="K28" s="202">
        <v>219.5</v>
      </c>
      <c r="L28" s="202">
        <v>213.9</v>
      </c>
      <c r="M28" s="202">
        <v>213.4</v>
      </c>
      <c r="N28" s="202">
        <v>231.4</v>
      </c>
      <c r="O28" s="202">
        <v>212.2</v>
      </c>
    </row>
    <row r="29" spans="1:15">
      <c r="A29" s="50" t="s">
        <v>173</v>
      </c>
      <c r="B29" s="49" t="s">
        <v>366</v>
      </c>
      <c r="C29" s="202">
        <v>172.5</v>
      </c>
      <c r="D29" s="202">
        <v>175.5</v>
      </c>
      <c r="E29" s="202">
        <v>172</v>
      </c>
      <c r="F29" s="202">
        <v>174.8</v>
      </c>
      <c r="G29" s="202">
        <v>167.6</v>
      </c>
      <c r="H29" s="202">
        <v>164.4</v>
      </c>
      <c r="I29" s="202">
        <v>167.5</v>
      </c>
      <c r="J29" s="202">
        <v>163.5</v>
      </c>
      <c r="K29" s="202">
        <v>159.80000000000001</v>
      </c>
      <c r="L29" s="202">
        <v>165.3</v>
      </c>
      <c r="M29" s="202">
        <v>161.1</v>
      </c>
      <c r="N29" s="202">
        <v>162</v>
      </c>
      <c r="O29" s="202">
        <v>167.2</v>
      </c>
    </row>
    <row r="30" spans="1:15">
      <c r="A30" s="9" t="s">
        <v>174</v>
      </c>
      <c r="B30" s="49" t="s">
        <v>366</v>
      </c>
      <c r="C30" s="202">
        <v>123.1</v>
      </c>
      <c r="D30" s="202">
        <v>123.9</v>
      </c>
      <c r="E30" s="202">
        <v>125.6</v>
      </c>
      <c r="F30" s="202">
        <v>126.3</v>
      </c>
      <c r="G30" s="202">
        <v>125.8</v>
      </c>
      <c r="H30" s="202">
        <v>124.8</v>
      </c>
      <c r="I30" s="202">
        <v>126.5</v>
      </c>
      <c r="J30" s="202">
        <v>125.2</v>
      </c>
      <c r="K30" s="202">
        <v>123.7</v>
      </c>
      <c r="L30" s="202">
        <v>124.6</v>
      </c>
      <c r="M30" s="202">
        <v>123.4</v>
      </c>
      <c r="N30" s="202">
        <v>124.9</v>
      </c>
      <c r="O30" s="202">
        <v>124.8</v>
      </c>
    </row>
    <row r="31" spans="1:15">
      <c r="A31" s="9" t="s">
        <v>175</v>
      </c>
      <c r="B31" s="49" t="s">
        <v>366</v>
      </c>
      <c r="C31" s="202">
        <v>144.5</v>
      </c>
      <c r="D31" s="202">
        <v>144.9</v>
      </c>
      <c r="E31" s="202">
        <v>147.5</v>
      </c>
      <c r="F31" s="202">
        <v>152.5</v>
      </c>
      <c r="G31" s="202">
        <v>147.6</v>
      </c>
      <c r="H31" s="202">
        <v>143.5</v>
      </c>
      <c r="I31" s="202">
        <v>144.6</v>
      </c>
      <c r="J31" s="202">
        <v>140.5</v>
      </c>
      <c r="K31" s="202">
        <v>134.80000000000001</v>
      </c>
      <c r="L31" s="202">
        <v>136.1</v>
      </c>
      <c r="M31" s="202">
        <v>135.6</v>
      </c>
      <c r="N31" s="202">
        <v>135.4</v>
      </c>
      <c r="O31" s="202">
        <v>142.30000000000001</v>
      </c>
    </row>
    <row r="32" spans="1:15">
      <c r="A32" s="9" t="s">
        <v>176</v>
      </c>
      <c r="B32" s="49" t="s">
        <v>366</v>
      </c>
      <c r="C32" s="202">
        <v>112.5</v>
      </c>
      <c r="D32" s="202">
        <v>113.6</v>
      </c>
      <c r="E32" s="202">
        <v>114.6</v>
      </c>
      <c r="F32" s="202">
        <v>114.5</v>
      </c>
      <c r="G32" s="202">
        <v>115.5</v>
      </c>
      <c r="H32" s="202">
        <v>116.3</v>
      </c>
      <c r="I32" s="202">
        <v>118.2</v>
      </c>
      <c r="J32" s="202">
        <v>118.3</v>
      </c>
      <c r="K32" s="202">
        <v>117.3</v>
      </c>
      <c r="L32" s="202">
        <v>116.9</v>
      </c>
      <c r="M32" s="202">
        <v>114</v>
      </c>
      <c r="N32" s="202">
        <v>115.6</v>
      </c>
      <c r="O32" s="202">
        <v>115.6</v>
      </c>
    </row>
    <row r="33" spans="1:15">
      <c r="A33" s="249" t="s">
        <v>164</v>
      </c>
      <c r="B33" s="249"/>
      <c r="C33" s="249"/>
      <c r="D33" s="249"/>
      <c r="E33" s="249"/>
      <c r="F33" s="249"/>
      <c r="G33" s="249"/>
      <c r="H33" s="249"/>
      <c r="I33" s="249"/>
      <c r="J33" s="249"/>
      <c r="K33" s="249"/>
      <c r="L33" s="249"/>
      <c r="M33" s="249"/>
      <c r="N33" s="249"/>
      <c r="O33" s="249"/>
    </row>
    <row r="34" spans="1:15" ht="14.25" customHeight="1">
      <c r="A34" s="52" t="s">
        <v>165</v>
      </c>
      <c r="B34" s="49" t="s">
        <v>366</v>
      </c>
      <c r="C34" s="53" t="s">
        <v>7</v>
      </c>
      <c r="D34" s="54" t="s">
        <v>7</v>
      </c>
      <c r="E34" s="53" t="s">
        <v>7</v>
      </c>
      <c r="F34" s="53" t="s">
        <v>7</v>
      </c>
      <c r="G34" s="54" t="s">
        <v>7</v>
      </c>
      <c r="H34" s="53" t="s">
        <v>7</v>
      </c>
      <c r="I34" s="53" t="s">
        <v>7</v>
      </c>
      <c r="J34" s="54" t="s">
        <v>7</v>
      </c>
      <c r="K34" s="53" t="s">
        <v>7</v>
      </c>
      <c r="L34" s="53" t="s">
        <v>7</v>
      </c>
      <c r="M34" s="54" t="s">
        <v>7</v>
      </c>
      <c r="N34" s="53" t="s">
        <v>7</v>
      </c>
      <c r="O34" s="54" t="s">
        <v>7</v>
      </c>
    </row>
    <row r="35" spans="1:15" ht="50.1" customHeight="1">
      <c r="A35" s="209" t="s">
        <v>166</v>
      </c>
      <c r="B35" s="223"/>
      <c r="C35" s="223"/>
      <c r="D35" s="223"/>
      <c r="E35" s="223"/>
      <c r="F35" s="223"/>
      <c r="G35" s="223"/>
      <c r="H35" s="223"/>
      <c r="I35" s="223"/>
      <c r="J35" s="223"/>
      <c r="K35" s="223"/>
      <c r="L35" s="223"/>
      <c r="M35" s="223"/>
      <c r="N35" s="223"/>
      <c r="O35" s="223"/>
    </row>
  </sheetData>
  <mergeCells count="12">
    <mergeCell ref="A35:O35"/>
    <mergeCell ref="A2:A3"/>
    <mergeCell ref="B2:B3"/>
    <mergeCell ref="C2:O2"/>
    <mergeCell ref="A4:O4"/>
    <mergeCell ref="A16:O16"/>
    <mergeCell ref="A18:O18"/>
    <mergeCell ref="A19:A20"/>
    <mergeCell ref="B19:B20"/>
    <mergeCell ref="C19:O19"/>
    <mergeCell ref="A21:O21"/>
    <mergeCell ref="A33:O33"/>
  </mergeCells>
  <hyperlinks>
    <hyperlink ref="A1" location="Inhalt!A1" display="Inhalt" xr:uid="{00000000-0004-0000-0F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7B8FB-DC09-4196-831B-86E96727A556}">
  <sheetPr codeName="Tabelle23"/>
  <dimension ref="A1:H17"/>
  <sheetViews>
    <sheetView zoomScale="110" zoomScaleNormal="110" workbookViewId="0"/>
  </sheetViews>
  <sheetFormatPr baseColWidth="10" defaultColWidth="11" defaultRowHeight="14.25"/>
  <cols>
    <col min="1" max="1" width="30.625" style="4" customWidth="1"/>
    <col min="2" max="2" width="11.5" style="4" customWidth="1"/>
    <col min="3" max="4" width="11.5" style="134" customWidth="1"/>
    <col min="5" max="5" width="11.5" style="140" customWidth="1"/>
    <col min="6" max="6" width="11.5" style="135" customWidth="1"/>
    <col min="7" max="7" width="11.5" style="4" customWidth="1"/>
    <col min="8" max="8" width="5.875" style="140" customWidth="1"/>
    <col min="9" max="16384" width="11" style="4"/>
  </cols>
  <sheetData>
    <row r="1" spans="1:7">
      <c r="A1" s="19" t="s">
        <v>276</v>
      </c>
    </row>
    <row r="2" spans="1:7">
      <c r="A2" s="214" t="s">
        <v>21</v>
      </c>
      <c r="B2" s="215" t="s">
        <v>22</v>
      </c>
      <c r="C2" s="216">
        <v>2024</v>
      </c>
      <c r="D2" s="216"/>
      <c r="E2" s="216"/>
      <c r="F2" s="216"/>
      <c r="G2" s="216"/>
    </row>
    <row r="3" spans="1:7">
      <c r="A3" s="214"/>
      <c r="B3" s="215"/>
      <c r="C3" s="1" t="s">
        <v>324</v>
      </c>
      <c r="D3" s="1" t="s">
        <v>325</v>
      </c>
      <c r="E3" s="1" t="s">
        <v>326</v>
      </c>
      <c r="F3" s="1" t="s">
        <v>327</v>
      </c>
      <c r="G3" s="1" t="s">
        <v>20</v>
      </c>
    </row>
    <row r="4" spans="1:7">
      <c r="A4" s="232" t="s">
        <v>167</v>
      </c>
      <c r="B4" s="232"/>
      <c r="C4" s="232"/>
      <c r="D4" s="232"/>
      <c r="E4" s="232"/>
      <c r="F4" s="232"/>
    </row>
    <row r="5" spans="1:7">
      <c r="A5" s="203" t="s">
        <v>328</v>
      </c>
      <c r="B5" s="116" t="s">
        <v>329</v>
      </c>
      <c r="C5" s="136">
        <v>98.8</v>
      </c>
      <c r="D5" s="136">
        <v>108.6</v>
      </c>
      <c r="E5" s="136">
        <v>100.3</v>
      </c>
      <c r="F5" s="136" t="s">
        <v>25</v>
      </c>
      <c r="G5" s="137" t="s">
        <v>7</v>
      </c>
    </row>
    <row r="6" spans="1:7">
      <c r="A6" s="9" t="s">
        <v>330</v>
      </c>
      <c r="B6" s="116" t="s">
        <v>44</v>
      </c>
      <c r="C6" s="136">
        <v>3.1</v>
      </c>
      <c r="D6" s="136">
        <v>2</v>
      </c>
      <c r="E6" s="136">
        <v>5.9</v>
      </c>
      <c r="F6" s="136" t="s">
        <v>25</v>
      </c>
      <c r="G6" s="137" t="s">
        <v>7</v>
      </c>
    </row>
    <row r="7" spans="1:7">
      <c r="A7" s="204" t="s">
        <v>331</v>
      </c>
      <c r="B7" s="116" t="s">
        <v>329</v>
      </c>
      <c r="C7" s="136">
        <v>105.7</v>
      </c>
      <c r="D7" s="136">
        <v>115.5</v>
      </c>
      <c r="E7" s="136">
        <v>105.5</v>
      </c>
      <c r="F7" s="136" t="s">
        <v>25</v>
      </c>
      <c r="G7" s="137" t="s">
        <v>7</v>
      </c>
    </row>
    <row r="8" spans="1:7">
      <c r="A8" s="9" t="s">
        <v>330</v>
      </c>
      <c r="B8" s="116" t="s">
        <v>44</v>
      </c>
      <c r="C8" s="136">
        <v>5.2</v>
      </c>
      <c r="D8" s="136">
        <v>4.3</v>
      </c>
      <c r="E8" s="136">
        <v>7.9</v>
      </c>
      <c r="F8" s="136" t="s">
        <v>25</v>
      </c>
      <c r="G8" s="137" t="s">
        <v>7</v>
      </c>
    </row>
    <row r="9" spans="1:7" ht="60" customHeight="1">
      <c r="A9" s="250"/>
      <c r="B9" s="250"/>
      <c r="C9" s="250"/>
      <c r="D9" s="250"/>
      <c r="E9" s="250"/>
      <c r="F9" s="250"/>
      <c r="G9" s="250"/>
    </row>
    <row r="10" spans="1:7">
      <c r="A10" s="214" t="s">
        <v>21</v>
      </c>
      <c r="B10" s="215" t="s">
        <v>22</v>
      </c>
      <c r="C10" s="216">
        <v>2023</v>
      </c>
      <c r="D10" s="216"/>
      <c r="E10" s="216"/>
      <c r="F10" s="216"/>
      <c r="G10" s="216"/>
    </row>
    <row r="11" spans="1:7">
      <c r="A11" s="214"/>
      <c r="B11" s="215"/>
      <c r="C11" s="1" t="s">
        <v>324</v>
      </c>
      <c r="D11" s="1" t="s">
        <v>325</v>
      </c>
      <c r="E11" s="1" t="s">
        <v>326</v>
      </c>
      <c r="F11" s="1" t="s">
        <v>327</v>
      </c>
      <c r="G11" s="1" t="s">
        <v>20</v>
      </c>
    </row>
    <row r="12" spans="1:7">
      <c r="A12" s="232" t="s">
        <v>167</v>
      </c>
      <c r="B12" s="232"/>
      <c r="C12" s="232"/>
      <c r="D12" s="232"/>
      <c r="E12" s="232"/>
      <c r="F12" s="232"/>
    </row>
    <row r="13" spans="1:7">
      <c r="A13" s="203" t="s">
        <v>328</v>
      </c>
      <c r="B13" s="116" t="s">
        <v>329</v>
      </c>
      <c r="C13" s="136">
        <v>108.6</v>
      </c>
      <c r="D13" s="136">
        <v>95.8</v>
      </c>
      <c r="E13" s="136">
        <v>106.5</v>
      </c>
      <c r="F13" s="136">
        <v>94.7</v>
      </c>
      <c r="G13" s="137" t="s">
        <v>7</v>
      </c>
    </row>
    <row r="14" spans="1:7">
      <c r="A14" s="9" t="s">
        <v>330</v>
      </c>
      <c r="B14" s="116" t="s">
        <v>44</v>
      </c>
      <c r="C14" s="136">
        <v>3</v>
      </c>
      <c r="D14" s="136">
        <v>3.8</v>
      </c>
      <c r="E14" s="136">
        <v>3.5</v>
      </c>
      <c r="F14" s="136">
        <v>-4.5</v>
      </c>
      <c r="G14" s="137" t="s">
        <v>7</v>
      </c>
    </row>
    <row r="15" spans="1:7">
      <c r="A15" s="204" t="s">
        <v>331</v>
      </c>
      <c r="B15" s="116" t="s">
        <v>329</v>
      </c>
      <c r="C15" s="136">
        <v>113.9</v>
      </c>
      <c r="D15" s="136">
        <v>100.5</v>
      </c>
      <c r="E15" s="136">
        <v>110.7</v>
      </c>
      <c r="F15" s="136">
        <v>97.8</v>
      </c>
      <c r="G15" s="137" t="s">
        <v>7</v>
      </c>
    </row>
    <row r="16" spans="1:7">
      <c r="A16" s="9" t="s">
        <v>330</v>
      </c>
      <c r="B16" s="116" t="s">
        <v>44</v>
      </c>
      <c r="C16" s="136">
        <v>4.7</v>
      </c>
      <c r="D16" s="136">
        <v>6.9</v>
      </c>
      <c r="E16" s="136">
        <v>9</v>
      </c>
      <c r="F16" s="136">
        <v>2.2999999999999998</v>
      </c>
      <c r="G16" s="137" t="s">
        <v>7</v>
      </c>
    </row>
    <row r="17" spans="1:7">
      <c r="A17" s="250"/>
      <c r="B17" s="250"/>
      <c r="C17" s="250"/>
      <c r="D17" s="250"/>
      <c r="E17" s="250"/>
      <c r="F17" s="250"/>
      <c r="G17" s="250"/>
    </row>
  </sheetData>
  <mergeCells count="10">
    <mergeCell ref="A2:A3"/>
    <mergeCell ref="B2:B3"/>
    <mergeCell ref="C2:G2"/>
    <mergeCell ref="A17:G17"/>
    <mergeCell ref="A4:F4"/>
    <mergeCell ref="A9:G9"/>
    <mergeCell ref="A10:A11"/>
    <mergeCell ref="B10:B11"/>
    <mergeCell ref="C10:G10"/>
    <mergeCell ref="A12:F12"/>
  </mergeCells>
  <hyperlinks>
    <hyperlink ref="A1" location="Inhalt!A1" display="Inhalt" xr:uid="{97E8D1CB-8450-4F8D-BF8E-C0BD99135896}"/>
  </hyperlinks>
  <pageMargins left="0.39370078740157483" right="0.39370078740157483" top="0.98425196850393704" bottom="0.39370078740157483" header="0.70866141732283472" footer="0.11811023622047245"/>
  <pageSetup paperSize="9" scale="89" orientation="landscape" r:id="rId1"/>
  <headerFooter scaleWithDoc="0">
    <oddHeader>&amp;L&amp;14&amp;A</oddHeader>
    <oddFooter>&amp;L&amp;"Calibri,Standard"&amp;8Statistisches Landesamt Bremen I Zahlenspiegel für das Land Bremen</oddFooter>
  </headerFooter>
  <rowBreaks count="1" manualBreakCount="1">
    <brk id="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6"/>
  <dimension ref="A1:P29"/>
  <sheetViews>
    <sheetView zoomScaleNormal="100" workbookViewId="0"/>
  </sheetViews>
  <sheetFormatPr baseColWidth="10" defaultRowHeight="14.25"/>
  <cols>
    <col min="1" max="1" width="30.625" style="4" customWidth="1"/>
    <col min="2" max="2" width="6.875" style="4" customWidth="1"/>
    <col min="3" max="8" width="7.625" style="4" customWidth="1"/>
    <col min="9" max="12" width="7.625" style="140" customWidth="1"/>
    <col min="13" max="14" width="7.625" style="4" customWidth="1"/>
    <col min="15" max="15" width="10.5" style="4" customWidth="1"/>
    <col min="16" max="16" width="9.625" style="4" customWidth="1"/>
    <col min="17" max="16384" width="11" style="4"/>
  </cols>
  <sheetData>
    <row r="1" spans="1:16">
      <c r="A1" s="19" t="s">
        <v>276</v>
      </c>
      <c r="B1" s="34"/>
      <c r="C1" s="34"/>
      <c r="D1" s="34"/>
      <c r="E1" s="34"/>
      <c r="F1" s="34"/>
      <c r="G1" s="34"/>
      <c r="H1" s="34"/>
      <c r="I1" s="28"/>
      <c r="J1" s="28"/>
      <c r="K1" s="28"/>
      <c r="L1" s="35"/>
      <c r="M1" s="34"/>
      <c r="N1" s="34"/>
      <c r="O1" s="34"/>
      <c r="P1" s="34"/>
    </row>
    <row r="2" spans="1:16">
      <c r="A2" s="214" t="s">
        <v>21</v>
      </c>
      <c r="B2" s="215" t="s">
        <v>22</v>
      </c>
      <c r="C2" s="216">
        <v>2025</v>
      </c>
      <c r="D2" s="216"/>
      <c r="E2" s="216"/>
      <c r="F2" s="216"/>
      <c r="G2" s="216"/>
      <c r="H2" s="216"/>
      <c r="I2" s="218"/>
      <c r="J2" s="218"/>
      <c r="K2" s="218"/>
      <c r="L2" s="216"/>
      <c r="M2" s="216"/>
      <c r="N2" s="216"/>
      <c r="O2" s="216"/>
      <c r="P2" s="216"/>
    </row>
    <row r="3" spans="1:16">
      <c r="A3" s="214"/>
      <c r="B3" s="215"/>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251" t="s">
        <v>66</v>
      </c>
      <c r="B4" s="251"/>
      <c r="C4" s="251"/>
      <c r="D4" s="251"/>
      <c r="E4" s="251"/>
      <c r="F4" s="251"/>
      <c r="G4" s="251"/>
      <c r="H4" s="251"/>
      <c r="I4" s="251"/>
      <c r="J4" s="251"/>
      <c r="K4" s="251"/>
      <c r="L4" s="251"/>
      <c r="M4" s="251"/>
      <c r="N4" s="251"/>
      <c r="O4" s="251"/>
      <c r="P4" s="251"/>
    </row>
    <row r="5" spans="1:16">
      <c r="A5" s="122" t="s">
        <v>67</v>
      </c>
      <c r="B5" s="104" t="s">
        <v>0</v>
      </c>
      <c r="C5" s="168">
        <v>577</v>
      </c>
      <c r="D5" s="168">
        <v>379</v>
      </c>
      <c r="E5" s="168">
        <v>606</v>
      </c>
      <c r="F5" s="168">
        <v>505</v>
      </c>
      <c r="G5" s="168">
        <v>465</v>
      </c>
      <c r="H5" s="168">
        <v>477</v>
      </c>
      <c r="I5" s="168">
        <v>553</v>
      </c>
      <c r="J5" s="168">
        <v>568</v>
      </c>
      <c r="K5" s="168">
        <v>552</v>
      </c>
      <c r="L5" s="168">
        <v>519</v>
      </c>
      <c r="M5" s="168" t="s">
        <v>25</v>
      </c>
      <c r="N5" s="168" t="s">
        <v>25</v>
      </c>
      <c r="O5" s="168" t="s">
        <v>25</v>
      </c>
      <c r="P5" s="168" t="s">
        <v>25</v>
      </c>
    </row>
    <row r="6" spans="1:16">
      <c r="A6" s="122" t="s">
        <v>68</v>
      </c>
      <c r="B6" s="104" t="s">
        <v>0</v>
      </c>
      <c r="C6" s="168">
        <v>411</v>
      </c>
      <c r="D6" s="168">
        <v>338</v>
      </c>
      <c r="E6" s="168">
        <v>628</v>
      </c>
      <c r="F6" s="168">
        <v>401</v>
      </c>
      <c r="G6" s="168">
        <v>358</v>
      </c>
      <c r="H6" s="168">
        <v>349</v>
      </c>
      <c r="I6" s="168">
        <v>378</v>
      </c>
      <c r="J6" s="168">
        <v>334</v>
      </c>
      <c r="K6" s="168">
        <v>288</v>
      </c>
      <c r="L6" s="168">
        <v>293</v>
      </c>
      <c r="M6" s="168" t="s">
        <v>25</v>
      </c>
      <c r="N6" s="168" t="s">
        <v>25</v>
      </c>
      <c r="O6" s="168" t="s">
        <v>25</v>
      </c>
      <c r="P6" s="168" t="s">
        <v>25</v>
      </c>
    </row>
    <row r="7" spans="1:16">
      <c r="A7" s="244" t="s">
        <v>69</v>
      </c>
      <c r="B7" s="244"/>
      <c r="C7" s="244"/>
      <c r="D7" s="244"/>
      <c r="E7" s="244"/>
      <c r="F7" s="244"/>
      <c r="G7" s="244"/>
      <c r="H7" s="244"/>
      <c r="I7" s="244"/>
      <c r="J7" s="244"/>
      <c r="K7" s="244"/>
      <c r="L7" s="244"/>
      <c r="M7" s="244"/>
      <c r="N7" s="244"/>
      <c r="O7" s="244"/>
      <c r="P7" s="244"/>
    </row>
    <row r="8" spans="1:16">
      <c r="A8" s="122" t="s">
        <v>70</v>
      </c>
      <c r="B8" s="104" t="s">
        <v>0</v>
      </c>
      <c r="C8" s="168">
        <v>173</v>
      </c>
      <c r="D8" s="168">
        <v>124</v>
      </c>
      <c r="E8" s="168">
        <v>123</v>
      </c>
      <c r="F8" s="168">
        <v>122</v>
      </c>
      <c r="G8" s="168">
        <v>119</v>
      </c>
      <c r="H8" s="168">
        <v>111</v>
      </c>
      <c r="I8" s="168">
        <v>167</v>
      </c>
      <c r="J8" s="168">
        <v>108</v>
      </c>
      <c r="K8" s="168">
        <v>159</v>
      </c>
      <c r="L8" s="168">
        <v>150</v>
      </c>
      <c r="M8" s="168" t="s">
        <v>25</v>
      </c>
      <c r="N8" s="168" t="s">
        <v>25</v>
      </c>
      <c r="O8" s="168" t="s">
        <v>25</v>
      </c>
      <c r="P8" s="168" t="s">
        <v>25</v>
      </c>
    </row>
    <row r="9" spans="1:16">
      <c r="A9" s="122" t="s">
        <v>71</v>
      </c>
      <c r="B9" s="104"/>
      <c r="C9" s="117"/>
      <c r="D9" s="117"/>
      <c r="E9" s="117"/>
      <c r="F9" s="117"/>
      <c r="G9" s="117"/>
      <c r="H9" s="117"/>
      <c r="I9" s="117"/>
      <c r="J9" s="117"/>
      <c r="K9" s="117"/>
      <c r="L9" s="117"/>
      <c r="M9" s="117"/>
      <c r="N9" s="117"/>
      <c r="O9" s="205"/>
      <c r="P9" s="168"/>
    </row>
    <row r="10" spans="1:16">
      <c r="A10" s="122" t="s">
        <v>72</v>
      </c>
      <c r="B10" s="104" t="s">
        <v>0</v>
      </c>
      <c r="C10" s="168">
        <v>15</v>
      </c>
      <c r="D10" s="168">
        <v>9</v>
      </c>
      <c r="E10" s="168">
        <v>16</v>
      </c>
      <c r="F10" s="168">
        <v>17</v>
      </c>
      <c r="G10" s="168">
        <v>17</v>
      </c>
      <c r="H10" s="168">
        <v>8</v>
      </c>
      <c r="I10" s="168">
        <v>24</v>
      </c>
      <c r="J10" s="168">
        <v>17</v>
      </c>
      <c r="K10" s="168">
        <v>15</v>
      </c>
      <c r="L10" s="168">
        <v>14</v>
      </c>
      <c r="M10" s="168" t="s">
        <v>25</v>
      </c>
      <c r="N10" s="168" t="s">
        <v>25</v>
      </c>
      <c r="O10" s="168" t="s">
        <v>25</v>
      </c>
      <c r="P10" s="168" t="s">
        <v>25</v>
      </c>
    </row>
    <row r="11" spans="1:16">
      <c r="A11" s="122" t="s">
        <v>73</v>
      </c>
      <c r="B11" s="104" t="s">
        <v>0</v>
      </c>
      <c r="C11" s="168">
        <v>124</v>
      </c>
      <c r="D11" s="168">
        <v>89</v>
      </c>
      <c r="E11" s="168">
        <v>76</v>
      </c>
      <c r="F11" s="168">
        <v>81</v>
      </c>
      <c r="G11" s="168">
        <v>72</v>
      </c>
      <c r="H11" s="168">
        <v>88</v>
      </c>
      <c r="I11" s="168">
        <v>124</v>
      </c>
      <c r="J11" s="168">
        <v>73</v>
      </c>
      <c r="K11" s="168">
        <v>113</v>
      </c>
      <c r="L11" s="168">
        <v>107</v>
      </c>
      <c r="M11" s="168" t="s">
        <v>25</v>
      </c>
      <c r="N11" s="168" t="s">
        <v>25</v>
      </c>
      <c r="O11" s="168" t="s">
        <v>25</v>
      </c>
      <c r="P11" s="168" t="s">
        <v>25</v>
      </c>
    </row>
    <row r="12" spans="1:16">
      <c r="A12" s="122" t="s">
        <v>74</v>
      </c>
      <c r="B12" s="104" t="s">
        <v>0</v>
      </c>
      <c r="C12" s="168">
        <v>28</v>
      </c>
      <c r="D12" s="168">
        <v>25</v>
      </c>
      <c r="E12" s="168">
        <v>14</v>
      </c>
      <c r="F12" s="168">
        <v>20</v>
      </c>
      <c r="G12" s="168">
        <v>23</v>
      </c>
      <c r="H12" s="168">
        <v>15</v>
      </c>
      <c r="I12" s="168">
        <v>18</v>
      </c>
      <c r="J12" s="168">
        <v>18</v>
      </c>
      <c r="K12" s="168">
        <v>30</v>
      </c>
      <c r="L12" s="168">
        <v>25</v>
      </c>
      <c r="M12" s="168" t="s">
        <v>25</v>
      </c>
      <c r="N12" s="168" t="s">
        <v>25</v>
      </c>
      <c r="O12" s="168" t="s">
        <v>25</v>
      </c>
      <c r="P12" s="168" t="s">
        <v>25</v>
      </c>
    </row>
    <row r="13" spans="1:16">
      <c r="A13" s="123" t="s">
        <v>75</v>
      </c>
      <c r="B13" s="104" t="s">
        <v>0</v>
      </c>
      <c r="C13" s="168">
        <v>6</v>
      </c>
      <c r="D13" s="168">
        <v>1</v>
      </c>
      <c r="E13" s="168">
        <v>1</v>
      </c>
      <c r="F13" s="168">
        <v>4</v>
      </c>
      <c r="G13" s="168">
        <v>7</v>
      </c>
      <c r="H13" s="168" t="s">
        <v>76</v>
      </c>
      <c r="I13" s="168">
        <v>1</v>
      </c>
      <c r="J13" s="168" t="s">
        <v>76</v>
      </c>
      <c r="K13" s="168">
        <v>1</v>
      </c>
      <c r="L13" s="168">
        <v>4</v>
      </c>
      <c r="M13" s="168" t="s">
        <v>25</v>
      </c>
      <c r="N13" s="168" t="s">
        <v>25</v>
      </c>
      <c r="O13" s="168" t="s">
        <v>25</v>
      </c>
      <c r="P13" s="168" t="s">
        <v>25</v>
      </c>
    </row>
    <row r="14" spans="1:16" ht="15" customHeight="1">
      <c r="A14" s="122" t="s">
        <v>77</v>
      </c>
      <c r="B14" s="104" t="s">
        <v>58</v>
      </c>
      <c r="C14" s="168">
        <v>15784</v>
      </c>
      <c r="D14" s="168">
        <v>8694</v>
      </c>
      <c r="E14" s="168">
        <v>107815</v>
      </c>
      <c r="F14" s="168">
        <v>14420</v>
      </c>
      <c r="G14" s="168">
        <v>9016</v>
      </c>
      <c r="H14" s="168">
        <v>5283</v>
      </c>
      <c r="I14" s="168">
        <v>13633</v>
      </c>
      <c r="J14" s="168">
        <v>7180</v>
      </c>
      <c r="K14" s="168">
        <v>104068</v>
      </c>
      <c r="L14" s="168">
        <v>10151</v>
      </c>
      <c r="M14" s="168" t="s">
        <v>25</v>
      </c>
      <c r="N14" s="168" t="s">
        <v>25</v>
      </c>
      <c r="O14" s="168" t="s">
        <v>25</v>
      </c>
      <c r="P14" s="168" t="s">
        <v>25</v>
      </c>
    </row>
    <row r="15" spans="1:16" ht="69.95" customHeight="1">
      <c r="A15" s="209" t="s">
        <v>367</v>
      </c>
      <c r="B15" s="223"/>
      <c r="C15" s="223"/>
      <c r="D15" s="223"/>
      <c r="E15" s="223"/>
      <c r="F15" s="223"/>
      <c r="G15" s="223"/>
      <c r="H15" s="223"/>
      <c r="I15" s="223"/>
      <c r="J15" s="223"/>
      <c r="K15" s="223"/>
      <c r="L15" s="223"/>
      <c r="M15" s="223"/>
      <c r="N15" s="223"/>
      <c r="O15" s="223"/>
      <c r="P15" s="223"/>
    </row>
    <row r="16" spans="1:16">
      <c r="A16" s="214" t="s">
        <v>21</v>
      </c>
      <c r="B16" s="215" t="s">
        <v>22</v>
      </c>
      <c r="C16" s="216">
        <v>2024</v>
      </c>
      <c r="D16" s="216"/>
      <c r="E16" s="216"/>
      <c r="F16" s="216"/>
      <c r="G16" s="216"/>
      <c r="H16" s="216"/>
      <c r="I16" s="234"/>
      <c r="J16" s="234"/>
      <c r="K16" s="234"/>
      <c r="L16" s="216"/>
      <c r="M16" s="216"/>
      <c r="N16" s="216"/>
      <c r="O16" s="216"/>
      <c r="P16" s="216"/>
    </row>
    <row r="17" spans="1:16">
      <c r="A17" s="214"/>
      <c r="B17" s="215"/>
      <c r="C17" s="1" t="s">
        <v>8</v>
      </c>
      <c r="D17" s="1" t="s">
        <v>9</v>
      </c>
      <c r="E17" s="1" t="s">
        <v>1</v>
      </c>
      <c r="F17" s="1" t="s">
        <v>2</v>
      </c>
      <c r="G17" s="1" t="s">
        <v>3</v>
      </c>
      <c r="H17" s="1" t="s">
        <v>4</v>
      </c>
      <c r="I17" s="26" t="s">
        <v>5</v>
      </c>
      <c r="J17" s="26" t="s">
        <v>10</v>
      </c>
      <c r="K17" s="26" t="s">
        <v>11</v>
      </c>
      <c r="L17" s="26" t="s">
        <v>12</v>
      </c>
      <c r="M17" s="26" t="s">
        <v>13</v>
      </c>
      <c r="N17" s="26" t="s">
        <v>14</v>
      </c>
      <c r="O17" s="1" t="s">
        <v>6</v>
      </c>
      <c r="P17" s="1" t="s">
        <v>20</v>
      </c>
    </row>
    <row r="18" spans="1:16">
      <c r="A18" s="251" t="s">
        <v>66</v>
      </c>
      <c r="B18" s="251"/>
      <c r="C18" s="251"/>
      <c r="D18" s="251"/>
      <c r="E18" s="251"/>
      <c r="F18" s="251"/>
      <c r="G18" s="251"/>
      <c r="H18" s="251"/>
      <c r="I18" s="251"/>
      <c r="J18" s="251"/>
      <c r="K18" s="251"/>
      <c r="L18" s="251"/>
      <c r="M18" s="251"/>
      <c r="N18" s="251"/>
      <c r="O18" s="251"/>
      <c r="P18" s="251"/>
    </row>
    <row r="19" spans="1:16">
      <c r="A19" s="122" t="s">
        <v>67</v>
      </c>
      <c r="B19" s="104" t="s">
        <v>0</v>
      </c>
      <c r="C19" s="168">
        <v>578</v>
      </c>
      <c r="D19" s="168">
        <v>543</v>
      </c>
      <c r="E19" s="168">
        <v>665</v>
      </c>
      <c r="F19" s="168">
        <v>529</v>
      </c>
      <c r="G19" s="168">
        <v>456</v>
      </c>
      <c r="H19" s="168">
        <v>488</v>
      </c>
      <c r="I19" s="168">
        <v>311</v>
      </c>
      <c r="J19" s="168">
        <v>454</v>
      </c>
      <c r="K19" s="168">
        <v>638</v>
      </c>
      <c r="L19" s="168">
        <v>500</v>
      </c>
      <c r="M19" s="168">
        <v>485</v>
      </c>
      <c r="N19" s="168">
        <v>400</v>
      </c>
      <c r="O19" s="168">
        <v>6047</v>
      </c>
      <c r="P19" s="168">
        <f>O19/12</f>
        <v>503.91666666666669</v>
      </c>
    </row>
    <row r="20" spans="1:16">
      <c r="A20" s="122" t="s">
        <v>68</v>
      </c>
      <c r="B20" s="104" t="s">
        <v>0</v>
      </c>
      <c r="C20" s="168">
        <v>436</v>
      </c>
      <c r="D20" s="168">
        <v>429</v>
      </c>
      <c r="E20" s="168">
        <v>428</v>
      </c>
      <c r="F20" s="168">
        <v>386</v>
      </c>
      <c r="G20" s="168">
        <v>321</v>
      </c>
      <c r="H20" s="168">
        <v>293</v>
      </c>
      <c r="I20" s="168">
        <v>345</v>
      </c>
      <c r="J20" s="168">
        <v>415</v>
      </c>
      <c r="K20" s="168">
        <v>461</v>
      </c>
      <c r="L20" s="168">
        <v>452</v>
      </c>
      <c r="M20" s="168">
        <v>444</v>
      </c>
      <c r="N20" s="168">
        <v>531</v>
      </c>
      <c r="O20" s="168">
        <v>4941</v>
      </c>
      <c r="P20" s="168">
        <f>O20/12</f>
        <v>411.75</v>
      </c>
    </row>
    <row r="21" spans="1:16">
      <c r="A21" s="244" t="s">
        <v>69</v>
      </c>
      <c r="B21" s="244"/>
      <c r="C21" s="244"/>
      <c r="D21" s="244"/>
      <c r="E21" s="244"/>
      <c r="F21" s="244"/>
      <c r="G21" s="244"/>
      <c r="H21" s="244"/>
      <c r="I21" s="244"/>
      <c r="J21" s="244"/>
      <c r="K21" s="244"/>
      <c r="L21" s="244"/>
      <c r="M21" s="244"/>
      <c r="N21" s="244"/>
      <c r="O21" s="244"/>
      <c r="P21" s="244"/>
    </row>
    <row r="22" spans="1:16">
      <c r="A22" s="122" t="s">
        <v>70</v>
      </c>
      <c r="B22" s="104" t="s">
        <v>0</v>
      </c>
      <c r="C22" s="168">
        <v>166</v>
      </c>
      <c r="D22" s="168">
        <v>167</v>
      </c>
      <c r="E22" s="168">
        <v>123</v>
      </c>
      <c r="F22" s="168">
        <v>151</v>
      </c>
      <c r="G22" s="168">
        <v>153</v>
      </c>
      <c r="H22" s="168">
        <v>150</v>
      </c>
      <c r="I22" s="168">
        <v>135</v>
      </c>
      <c r="J22" s="168">
        <v>119</v>
      </c>
      <c r="K22" s="168">
        <v>146</v>
      </c>
      <c r="L22" s="168">
        <v>119</v>
      </c>
      <c r="M22" s="168">
        <v>137</v>
      </c>
      <c r="N22" s="168">
        <v>128</v>
      </c>
      <c r="O22" s="205">
        <v>1694</v>
      </c>
      <c r="P22" s="168">
        <f>O22/12</f>
        <v>141.16666666666666</v>
      </c>
    </row>
    <row r="23" spans="1:16">
      <c r="A23" s="122" t="s">
        <v>71</v>
      </c>
      <c r="B23" s="104"/>
      <c r="C23" s="117"/>
      <c r="D23" s="117"/>
      <c r="E23" s="117"/>
      <c r="F23" s="117"/>
      <c r="G23" s="117"/>
      <c r="H23" s="117"/>
      <c r="I23" s="118"/>
      <c r="J23" s="117"/>
      <c r="K23" s="119"/>
      <c r="L23" s="3"/>
      <c r="M23" s="120"/>
      <c r="N23" s="120"/>
      <c r="O23" s="121"/>
      <c r="P23" s="121"/>
    </row>
    <row r="24" spans="1:16">
      <c r="A24" s="122" t="s">
        <v>72</v>
      </c>
      <c r="B24" s="104" t="s">
        <v>0</v>
      </c>
      <c r="C24" s="168">
        <v>14</v>
      </c>
      <c r="D24" s="168">
        <v>14</v>
      </c>
      <c r="E24" s="168">
        <v>11</v>
      </c>
      <c r="F24" s="168">
        <v>27</v>
      </c>
      <c r="G24" s="168">
        <v>16</v>
      </c>
      <c r="H24" s="168">
        <v>14</v>
      </c>
      <c r="I24" s="168">
        <v>21</v>
      </c>
      <c r="J24" s="168">
        <v>12</v>
      </c>
      <c r="K24" s="168">
        <v>26</v>
      </c>
      <c r="L24" s="168">
        <v>15</v>
      </c>
      <c r="M24" s="168">
        <v>15</v>
      </c>
      <c r="N24" s="168">
        <v>12</v>
      </c>
      <c r="O24" s="205">
        <v>197</v>
      </c>
      <c r="P24" s="168">
        <f>O24/12</f>
        <v>16.416666666666668</v>
      </c>
    </row>
    <row r="25" spans="1:16">
      <c r="A25" s="122" t="s">
        <v>73</v>
      </c>
      <c r="B25" s="104" t="s">
        <v>0</v>
      </c>
      <c r="C25" s="168">
        <v>119</v>
      </c>
      <c r="D25" s="168">
        <v>117</v>
      </c>
      <c r="E25" s="168">
        <v>90</v>
      </c>
      <c r="F25" s="168">
        <v>103</v>
      </c>
      <c r="G25" s="168">
        <v>101</v>
      </c>
      <c r="H25" s="168">
        <v>103</v>
      </c>
      <c r="I25" s="168">
        <v>86</v>
      </c>
      <c r="J25" s="168">
        <v>85</v>
      </c>
      <c r="K25" s="168">
        <v>89</v>
      </c>
      <c r="L25" s="168">
        <v>82</v>
      </c>
      <c r="M25" s="168">
        <v>92</v>
      </c>
      <c r="N25" s="168">
        <v>92</v>
      </c>
      <c r="O25" s="205">
        <v>1159</v>
      </c>
      <c r="P25" s="168">
        <f>O25/12</f>
        <v>96.583333333333329</v>
      </c>
    </row>
    <row r="26" spans="1:16">
      <c r="A26" s="122" t="s">
        <v>74</v>
      </c>
      <c r="B26" s="104" t="s">
        <v>0</v>
      </c>
      <c r="C26" s="168">
        <v>28</v>
      </c>
      <c r="D26" s="168">
        <v>29</v>
      </c>
      <c r="E26" s="168">
        <v>20</v>
      </c>
      <c r="F26" s="168">
        <v>16</v>
      </c>
      <c r="G26" s="168">
        <v>24</v>
      </c>
      <c r="H26" s="168">
        <v>26</v>
      </c>
      <c r="I26" s="168">
        <v>23</v>
      </c>
      <c r="J26" s="168">
        <v>20</v>
      </c>
      <c r="K26" s="168">
        <v>22</v>
      </c>
      <c r="L26" s="168">
        <v>18</v>
      </c>
      <c r="M26" s="168">
        <v>27</v>
      </c>
      <c r="N26" s="168">
        <v>20</v>
      </c>
      <c r="O26" s="205">
        <v>273</v>
      </c>
      <c r="P26" s="168">
        <f>O26/12</f>
        <v>22.75</v>
      </c>
    </row>
    <row r="27" spans="1:16">
      <c r="A27" s="123" t="s">
        <v>75</v>
      </c>
      <c r="B27" s="104" t="s">
        <v>0</v>
      </c>
      <c r="C27" s="168">
        <v>5</v>
      </c>
      <c r="D27" s="168">
        <v>7</v>
      </c>
      <c r="E27" s="168">
        <v>2</v>
      </c>
      <c r="F27" s="168">
        <v>5</v>
      </c>
      <c r="G27" s="168">
        <v>12</v>
      </c>
      <c r="H27" s="168">
        <v>7</v>
      </c>
      <c r="I27" s="168">
        <v>5</v>
      </c>
      <c r="J27" s="168">
        <v>2</v>
      </c>
      <c r="K27" s="168">
        <v>9</v>
      </c>
      <c r="L27" s="168">
        <v>4</v>
      </c>
      <c r="M27" s="168">
        <v>3</v>
      </c>
      <c r="N27" s="168">
        <v>4</v>
      </c>
      <c r="O27" s="205">
        <v>65</v>
      </c>
      <c r="P27" s="168">
        <f>O27/12</f>
        <v>5.416666666666667</v>
      </c>
    </row>
    <row r="28" spans="1:16">
      <c r="A28" s="122" t="s">
        <v>77</v>
      </c>
      <c r="B28" s="104" t="s">
        <v>58</v>
      </c>
      <c r="C28" s="168">
        <v>28983</v>
      </c>
      <c r="D28" s="168">
        <v>21673</v>
      </c>
      <c r="E28" s="168">
        <v>9591</v>
      </c>
      <c r="F28" s="168">
        <v>245245</v>
      </c>
      <c r="G28" s="205">
        <v>7963</v>
      </c>
      <c r="H28" s="168">
        <v>7722</v>
      </c>
      <c r="I28" s="168">
        <v>12608</v>
      </c>
      <c r="J28" s="168">
        <v>8117</v>
      </c>
      <c r="K28" s="168">
        <v>133486</v>
      </c>
      <c r="L28" s="168">
        <v>21145</v>
      </c>
      <c r="M28" s="168">
        <v>12610</v>
      </c>
      <c r="N28" s="168">
        <v>11724</v>
      </c>
      <c r="O28" s="205">
        <v>520867</v>
      </c>
      <c r="P28" s="168">
        <f>O28/12</f>
        <v>43405.583333333336</v>
      </c>
    </row>
    <row r="29" spans="1:16" ht="69.95" customHeight="1">
      <c r="A29" s="209" t="s">
        <v>367</v>
      </c>
      <c r="B29" s="223"/>
      <c r="C29" s="223"/>
      <c r="D29" s="223"/>
      <c r="E29" s="223"/>
      <c r="F29" s="223"/>
      <c r="G29" s="223"/>
      <c r="H29" s="223"/>
      <c r="I29" s="223"/>
      <c r="J29" s="223"/>
      <c r="K29" s="223"/>
      <c r="L29" s="223"/>
      <c r="M29" s="223"/>
      <c r="N29" s="223"/>
      <c r="O29" s="223"/>
      <c r="P29" s="223"/>
    </row>
  </sheetData>
  <mergeCells count="12">
    <mergeCell ref="A29:P29"/>
    <mergeCell ref="A2:A3"/>
    <mergeCell ref="B2:B3"/>
    <mergeCell ref="C2:P2"/>
    <mergeCell ref="A4:P4"/>
    <mergeCell ref="A7:P7"/>
    <mergeCell ref="A15:P15"/>
    <mergeCell ref="A16:A17"/>
    <mergeCell ref="B16:B17"/>
    <mergeCell ref="C16:P16"/>
    <mergeCell ref="A18:P18"/>
    <mergeCell ref="A21:P21"/>
  </mergeCells>
  <hyperlinks>
    <hyperlink ref="A1" location="Inhalt!A1" display="Inhalt" xr:uid="{00000000-0004-0000-11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1"/>
  <dimension ref="A1:U81"/>
  <sheetViews>
    <sheetView zoomScaleNormal="100" workbookViewId="0"/>
  </sheetViews>
  <sheetFormatPr baseColWidth="10" defaultRowHeight="14.25"/>
  <cols>
    <col min="1" max="1" width="30.625" style="140" customWidth="1"/>
    <col min="2" max="2" width="6.875" style="140" customWidth="1"/>
    <col min="3" max="16" width="7.625" style="147" customWidth="1"/>
    <col min="17" max="16384" width="11" style="4"/>
  </cols>
  <sheetData>
    <row r="1" spans="1:21">
      <c r="A1" s="19" t="s">
        <v>276</v>
      </c>
      <c r="B1" s="35"/>
      <c r="C1" s="83"/>
      <c r="D1" s="83"/>
      <c r="E1" s="83"/>
      <c r="F1" s="83"/>
      <c r="G1" s="83"/>
      <c r="H1" s="83"/>
      <c r="I1" s="125"/>
      <c r="J1" s="125"/>
      <c r="K1" s="125"/>
      <c r="L1" s="83"/>
      <c r="M1" s="83"/>
      <c r="N1" s="83"/>
      <c r="O1" s="83"/>
      <c r="P1" s="83"/>
    </row>
    <row r="2" spans="1:21">
      <c r="A2" s="214" t="s">
        <v>21</v>
      </c>
      <c r="B2" s="215" t="s">
        <v>22</v>
      </c>
      <c r="C2" s="252">
        <v>2025</v>
      </c>
      <c r="D2" s="253"/>
      <c r="E2" s="253"/>
      <c r="F2" s="253"/>
      <c r="G2" s="253"/>
      <c r="H2" s="253"/>
      <c r="I2" s="254"/>
      <c r="J2" s="254"/>
      <c r="K2" s="254"/>
      <c r="L2" s="253"/>
      <c r="M2" s="253"/>
      <c r="N2" s="253"/>
      <c r="O2" s="253"/>
      <c r="P2" s="255"/>
    </row>
    <row r="3" spans="1:21">
      <c r="A3" s="214"/>
      <c r="B3" s="215"/>
      <c r="C3" s="18" t="s">
        <v>8</v>
      </c>
      <c r="D3" s="18" t="s">
        <v>9</v>
      </c>
      <c r="E3" s="18" t="s">
        <v>1</v>
      </c>
      <c r="F3" s="18" t="s">
        <v>2</v>
      </c>
      <c r="G3" s="18" t="s">
        <v>3</v>
      </c>
      <c r="H3" s="18" t="s">
        <v>4</v>
      </c>
      <c r="I3" s="18" t="s">
        <v>5</v>
      </c>
      <c r="J3" s="18" t="s">
        <v>10</v>
      </c>
      <c r="K3" s="18" t="s">
        <v>11</v>
      </c>
      <c r="L3" s="18" t="s">
        <v>12</v>
      </c>
      <c r="M3" s="18" t="s">
        <v>13</v>
      </c>
      <c r="N3" s="18" t="s">
        <v>14</v>
      </c>
      <c r="O3" s="18" t="s">
        <v>6</v>
      </c>
      <c r="P3" s="18" t="s">
        <v>20</v>
      </c>
    </row>
    <row r="4" spans="1:21" ht="15">
      <c r="A4" s="7" t="s">
        <v>259</v>
      </c>
      <c r="R4" s="67"/>
      <c r="S4" s="67"/>
      <c r="T4" s="69"/>
      <c r="U4" s="69"/>
    </row>
    <row r="5" spans="1:21" ht="15">
      <c r="A5" s="7" t="s">
        <v>319</v>
      </c>
      <c r="B5" s="17"/>
      <c r="C5" s="130"/>
      <c r="D5" s="130"/>
      <c r="E5" s="127"/>
      <c r="F5" s="127"/>
      <c r="G5" s="127"/>
      <c r="H5" s="127"/>
      <c r="I5" s="127"/>
      <c r="J5" s="127"/>
      <c r="K5" s="127"/>
      <c r="L5" s="127"/>
      <c r="M5" s="127"/>
      <c r="N5" s="127"/>
      <c r="O5" s="127"/>
      <c r="P5" s="127"/>
      <c r="R5" s="67"/>
      <c r="S5" s="67"/>
      <c r="T5" s="69"/>
      <c r="U5" s="69"/>
    </row>
    <row r="6" spans="1:21" ht="15">
      <c r="A6" s="10" t="s">
        <v>282</v>
      </c>
      <c r="B6" s="17">
        <v>1000</v>
      </c>
      <c r="C6" s="128">
        <v>291567739.90000004</v>
      </c>
      <c r="D6" s="128">
        <v>217544388.64999998</v>
      </c>
      <c r="E6" s="128">
        <v>386466019.00999999</v>
      </c>
      <c r="F6" s="128">
        <v>230791813.03000003</v>
      </c>
      <c r="G6" s="128">
        <v>256629028.13</v>
      </c>
      <c r="H6" s="128">
        <v>450728687.66000003</v>
      </c>
      <c r="I6" s="128">
        <v>283482360.56</v>
      </c>
      <c r="J6" s="128">
        <v>246731568.75999999</v>
      </c>
      <c r="K6" s="128">
        <v>391719678.23000002</v>
      </c>
      <c r="L6" s="128">
        <v>218839392.24000001</v>
      </c>
      <c r="M6" s="128">
        <v>239476966.34999999</v>
      </c>
      <c r="N6" s="128" t="s">
        <v>25</v>
      </c>
      <c r="O6" s="128" t="s">
        <v>25</v>
      </c>
      <c r="P6" s="128" t="s">
        <v>25</v>
      </c>
      <c r="R6" s="67"/>
      <c r="S6" s="67"/>
      <c r="T6" s="69"/>
      <c r="U6" s="69"/>
    </row>
    <row r="7" spans="1:21" ht="15">
      <c r="A7" s="12" t="s">
        <v>207</v>
      </c>
      <c r="B7" s="17"/>
      <c r="C7" s="128"/>
      <c r="D7" s="128"/>
      <c r="E7" s="128"/>
      <c r="F7" s="128"/>
      <c r="G7" s="128"/>
      <c r="H7" s="128"/>
      <c r="I7" s="128"/>
      <c r="J7" s="207"/>
      <c r="K7" s="128"/>
      <c r="L7" s="128"/>
      <c r="M7" s="128"/>
      <c r="N7" s="128"/>
      <c r="O7" s="128">
        <v>0</v>
      </c>
      <c r="P7" s="128">
        <v>0</v>
      </c>
      <c r="R7" s="67"/>
      <c r="S7" s="67"/>
      <c r="T7" s="69"/>
      <c r="U7" s="69"/>
    </row>
    <row r="8" spans="1:21" ht="15">
      <c r="A8" s="12" t="s">
        <v>283</v>
      </c>
      <c r="B8" s="17">
        <v>1000</v>
      </c>
      <c r="C8" s="128">
        <v>218764319.33000001</v>
      </c>
      <c r="D8" s="128">
        <v>195878469.78999999</v>
      </c>
      <c r="E8" s="128">
        <v>187457597.28999999</v>
      </c>
      <c r="F8" s="128">
        <v>216947671.02000001</v>
      </c>
      <c r="G8" s="128">
        <v>229908510.37999997</v>
      </c>
      <c r="H8" s="128">
        <v>206619080.66</v>
      </c>
      <c r="I8" s="128">
        <v>230010082.25999999</v>
      </c>
      <c r="J8" s="128">
        <v>216589312.30000001</v>
      </c>
      <c r="K8" s="128">
        <v>196312536.18000001</v>
      </c>
      <c r="L8" s="128">
        <v>202987353.41</v>
      </c>
      <c r="M8" s="128">
        <v>203666582.81</v>
      </c>
      <c r="N8" s="128" t="s">
        <v>25</v>
      </c>
      <c r="O8" s="128" t="s">
        <v>25</v>
      </c>
      <c r="P8" s="128" t="s">
        <v>25</v>
      </c>
      <c r="R8" s="67"/>
      <c r="S8" s="67"/>
      <c r="T8" s="69"/>
      <c r="U8" s="69"/>
    </row>
    <row r="9" spans="1:21" ht="15">
      <c r="A9" s="12" t="s">
        <v>240</v>
      </c>
      <c r="B9" s="17">
        <v>1000</v>
      </c>
      <c r="C9" s="128">
        <v>7154124</v>
      </c>
      <c r="D9" s="128">
        <v>48092.34</v>
      </c>
      <c r="E9" s="128">
        <v>118194526.45</v>
      </c>
      <c r="F9" s="128">
        <v>6264510.6200000001</v>
      </c>
      <c r="G9" s="128">
        <v>3168673.99</v>
      </c>
      <c r="H9" s="128">
        <v>126896256.76000001</v>
      </c>
      <c r="I9" s="128">
        <v>915213.1</v>
      </c>
      <c r="J9" s="128">
        <v>-8503275.0600000005</v>
      </c>
      <c r="K9" s="128">
        <v>106433487.76000001</v>
      </c>
      <c r="L9" s="128">
        <v>-1320859.48</v>
      </c>
      <c r="M9" s="128">
        <v>11619825.470000001</v>
      </c>
      <c r="N9" s="128" t="s">
        <v>25</v>
      </c>
      <c r="O9" s="128" t="s">
        <v>25</v>
      </c>
      <c r="P9" s="128" t="s">
        <v>25</v>
      </c>
      <c r="R9" s="67"/>
      <c r="S9" s="67"/>
      <c r="T9" s="69"/>
      <c r="U9" s="69"/>
    </row>
    <row r="10" spans="1:21" ht="15">
      <c r="A10" s="12" t="s">
        <v>241</v>
      </c>
      <c r="B10" s="17">
        <v>1000</v>
      </c>
      <c r="C10" s="128">
        <v>16879539.739999998</v>
      </c>
      <c r="D10" s="128">
        <v>3892191.6</v>
      </c>
      <c r="E10" s="128">
        <v>11512385.18</v>
      </c>
      <c r="F10" s="128">
        <v>4699993.5</v>
      </c>
      <c r="G10" s="128">
        <v>13523768.529999999</v>
      </c>
      <c r="H10" s="128">
        <v>38099514.909999996</v>
      </c>
      <c r="I10" s="128">
        <v>26454917.699999999</v>
      </c>
      <c r="J10" s="128">
        <v>14445533.880000001</v>
      </c>
      <c r="K10" s="128">
        <v>8661100.4199999999</v>
      </c>
      <c r="L10" s="128">
        <v>8514551.4000000004</v>
      </c>
      <c r="M10" s="128">
        <v>26088074.25</v>
      </c>
      <c r="N10" s="128" t="s">
        <v>25</v>
      </c>
      <c r="O10" s="128" t="s">
        <v>25</v>
      </c>
      <c r="P10" s="128" t="s">
        <v>25</v>
      </c>
      <c r="R10" s="67"/>
      <c r="S10" s="67"/>
      <c r="T10" s="69"/>
      <c r="U10" s="69"/>
    </row>
    <row r="11" spans="1:21" ht="15">
      <c r="A11" s="12" t="s">
        <v>242</v>
      </c>
      <c r="B11" s="17">
        <v>1000</v>
      </c>
      <c r="C11" s="128">
        <v>8094423</v>
      </c>
      <c r="D11" s="128">
        <v>2095974</v>
      </c>
      <c r="E11" s="128">
        <v>2583996.08</v>
      </c>
      <c r="F11" s="128">
        <v>4020547.36</v>
      </c>
      <c r="G11" s="128">
        <v>2522238.02</v>
      </c>
      <c r="H11" s="128">
        <v>1056310.3799999999</v>
      </c>
      <c r="I11" s="128">
        <v>2811858.74</v>
      </c>
      <c r="J11" s="128">
        <v>2843765.47</v>
      </c>
      <c r="K11" s="128">
        <v>2712049</v>
      </c>
      <c r="L11" s="128">
        <v>3083837.18</v>
      </c>
      <c r="M11" s="128">
        <v>4605166.91</v>
      </c>
      <c r="N11" s="128" t="s">
        <v>25</v>
      </c>
      <c r="O11" s="128" t="s">
        <v>25</v>
      </c>
      <c r="P11" s="128" t="s">
        <v>25</v>
      </c>
      <c r="R11" s="67"/>
      <c r="S11" s="67"/>
      <c r="T11" s="69"/>
      <c r="U11" s="69"/>
    </row>
    <row r="12" spans="1:21" ht="15">
      <c r="A12" s="12" t="s">
        <v>243</v>
      </c>
      <c r="B12" s="17">
        <v>1000</v>
      </c>
      <c r="C12" s="128">
        <v>40675333.829999998</v>
      </c>
      <c r="D12" s="128">
        <v>15629660.92</v>
      </c>
      <c r="E12" s="128">
        <v>66717514.009999998</v>
      </c>
      <c r="F12" s="128">
        <v>-1140909.47</v>
      </c>
      <c r="G12" s="128">
        <v>7505837.21</v>
      </c>
      <c r="H12" s="128">
        <v>78057524.950000003</v>
      </c>
      <c r="I12" s="128">
        <v>23290288.760000002</v>
      </c>
      <c r="J12" s="128">
        <v>21356232.170000002</v>
      </c>
      <c r="K12" s="128">
        <v>77600504.870000005</v>
      </c>
      <c r="L12" s="128">
        <v>5574509.7300000004</v>
      </c>
      <c r="M12" s="128">
        <v>-6502683.0899999999</v>
      </c>
      <c r="N12" s="128" t="s">
        <v>25</v>
      </c>
      <c r="O12" s="128" t="s">
        <v>25</v>
      </c>
      <c r="P12" s="128" t="s">
        <v>25</v>
      </c>
      <c r="R12" s="67"/>
      <c r="S12" s="67"/>
      <c r="T12" s="69"/>
      <c r="U12" s="69"/>
    </row>
    <row r="13" spans="1:21" ht="15">
      <c r="A13" s="10" t="s">
        <v>320</v>
      </c>
      <c r="B13" s="17"/>
      <c r="C13" s="128"/>
      <c r="D13" s="128"/>
      <c r="E13" s="128"/>
      <c r="F13" s="128"/>
      <c r="G13" s="128"/>
      <c r="H13" s="128"/>
      <c r="I13" s="128"/>
      <c r="J13" s="128"/>
      <c r="K13" s="128"/>
      <c r="L13" s="128"/>
      <c r="M13" s="128"/>
      <c r="N13" s="128"/>
      <c r="O13" s="128">
        <v>0</v>
      </c>
      <c r="P13" s="128">
        <v>0</v>
      </c>
      <c r="R13" s="67"/>
      <c r="S13" s="67"/>
      <c r="T13" s="69"/>
      <c r="U13" s="69"/>
    </row>
    <row r="14" spans="1:21" ht="15">
      <c r="A14" s="12" t="s">
        <v>244</v>
      </c>
      <c r="B14" s="17">
        <v>1000</v>
      </c>
      <c r="C14" s="128">
        <v>223529739.05000001</v>
      </c>
      <c r="D14" s="128">
        <v>356949729.67000002</v>
      </c>
      <c r="E14" s="128">
        <v>129696221.95</v>
      </c>
      <c r="F14" s="128">
        <v>167508137.88</v>
      </c>
      <c r="G14" s="128">
        <v>221390335.92999998</v>
      </c>
      <c r="H14" s="128">
        <v>154867385.13</v>
      </c>
      <c r="I14" s="128">
        <v>179491813.41000003</v>
      </c>
      <c r="J14" s="128">
        <v>181616277.84</v>
      </c>
      <c r="K14" s="128">
        <v>214480539.44</v>
      </c>
      <c r="L14" s="128">
        <v>193419333.26000002</v>
      </c>
      <c r="M14" s="128">
        <v>213954883.79999998</v>
      </c>
      <c r="N14" s="128" t="s">
        <v>25</v>
      </c>
      <c r="O14" s="128" t="s">
        <v>25</v>
      </c>
      <c r="P14" s="128" t="s">
        <v>25</v>
      </c>
      <c r="R14" s="67"/>
      <c r="S14" s="67"/>
      <c r="T14" s="69"/>
      <c r="U14" s="69"/>
    </row>
    <row r="15" spans="1:21" ht="15">
      <c r="A15" s="7" t="s">
        <v>245</v>
      </c>
      <c r="B15" s="17">
        <v>1000</v>
      </c>
      <c r="C15" s="128">
        <v>22175053.57</v>
      </c>
      <c r="D15" s="128">
        <v>15909371.41</v>
      </c>
      <c r="E15" s="128">
        <v>19701354.649999999</v>
      </c>
      <c r="F15" s="128">
        <v>14916496.619999999</v>
      </c>
      <c r="G15" s="128">
        <v>25762060.539999995</v>
      </c>
      <c r="H15" s="128">
        <v>19130550.099999998</v>
      </c>
      <c r="I15" s="128">
        <v>20402071.560000002</v>
      </c>
      <c r="J15" s="128">
        <v>23702265.309999999</v>
      </c>
      <c r="K15" s="128">
        <v>17730899.919999998</v>
      </c>
      <c r="L15" s="128">
        <v>28470833.919999998</v>
      </c>
      <c r="M15" s="128">
        <v>17446585.940000001</v>
      </c>
      <c r="N15" s="128" t="s">
        <v>25</v>
      </c>
      <c r="O15" s="128" t="s">
        <v>25</v>
      </c>
      <c r="P15" s="128" t="s">
        <v>25</v>
      </c>
      <c r="R15" s="67"/>
      <c r="S15" s="67"/>
      <c r="T15" s="69"/>
      <c r="U15" s="69"/>
    </row>
    <row r="16" spans="1:21" ht="15">
      <c r="A16" s="10" t="s">
        <v>246</v>
      </c>
      <c r="B16" s="17"/>
      <c r="C16" s="128"/>
      <c r="D16" s="128"/>
      <c r="E16" s="128"/>
      <c r="F16" s="128"/>
      <c r="G16" s="128"/>
      <c r="H16" s="128"/>
      <c r="I16" s="128"/>
      <c r="J16" s="128"/>
      <c r="K16" s="128"/>
      <c r="L16" s="128"/>
      <c r="M16" s="128"/>
      <c r="N16" s="128"/>
      <c r="O16" s="128">
        <v>0</v>
      </c>
      <c r="P16" s="128">
        <v>0</v>
      </c>
      <c r="R16" s="67"/>
      <c r="S16" s="67"/>
      <c r="T16" s="69"/>
      <c r="U16" s="69"/>
    </row>
    <row r="17" spans="1:21" ht="15">
      <c r="A17" s="10" t="s">
        <v>247</v>
      </c>
      <c r="B17" s="17">
        <v>1000</v>
      </c>
      <c r="C17" s="128">
        <v>1657234.3</v>
      </c>
      <c r="D17" s="128">
        <v>797745.33</v>
      </c>
      <c r="E17" s="128">
        <v>1588226.77</v>
      </c>
      <c r="F17" s="128">
        <v>1366541.85</v>
      </c>
      <c r="G17" s="128">
        <v>2024259.49</v>
      </c>
      <c r="H17" s="128">
        <v>1911363.81</v>
      </c>
      <c r="I17" s="128">
        <v>1990269.44</v>
      </c>
      <c r="J17" s="128">
        <v>1773791.66</v>
      </c>
      <c r="K17" s="128">
        <v>1374873.28</v>
      </c>
      <c r="L17" s="128">
        <v>1692993.72</v>
      </c>
      <c r="M17" s="128">
        <v>1206635.1000000001</v>
      </c>
      <c r="N17" s="128" t="s">
        <v>25</v>
      </c>
      <c r="O17" s="128" t="s">
        <v>25</v>
      </c>
      <c r="P17" s="128" t="s">
        <v>25</v>
      </c>
      <c r="R17" s="67"/>
      <c r="S17" s="67"/>
      <c r="T17" s="69"/>
      <c r="U17" s="69"/>
    </row>
    <row r="18" spans="1:21" ht="15">
      <c r="A18" s="7" t="s">
        <v>307</v>
      </c>
      <c r="B18" s="17">
        <v>1000</v>
      </c>
      <c r="C18" s="128">
        <v>47220627.030000001</v>
      </c>
      <c r="D18" s="128">
        <v>185290779.40000001</v>
      </c>
      <c r="E18" s="128">
        <v>17398076.400000002</v>
      </c>
      <c r="F18" s="128">
        <v>23494128.93</v>
      </c>
      <c r="G18" s="128">
        <v>184785493.78999999</v>
      </c>
      <c r="H18" s="128">
        <v>15117576.299999999</v>
      </c>
      <c r="I18" s="128">
        <v>39577538.82</v>
      </c>
      <c r="J18" s="128">
        <v>212165162.92000002</v>
      </c>
      <c r="K18" s="128">
        <v>14822500.059999999</v>
      </c>
      <c r="L18" s="128">
        <v>17590466.700000003</v>
      </c>
      <c r="M18" s="128">
        <v>216061607.61999997</v>
      </c>
      <c r="N18" s="128" t="s">
        <v>25</v>
      </c>
      <c r="O18" s="128" t="s">
        <v>25</v>
      </c>
      <c r="P18" s="128" t="s">
        <v>25</v>
      </c>
      <c r="R18" s="67"/>
      <c r="S18" s="67"/>
      <c r="T18" s="69"/>
      <c r="U18" s="69"/>
    </row>
    <row r="19" spans="1:21" ht="15">
      <c r="A19" s="10" t="s">
        <v>246</v>
      </c>
      <c r="B19" s="17"/>
      <c r="C19" s="128"/>
      <c r="D19" s="128"/>
      <c r="E19" s="128"/>
      <c r="F19" s="128"/>
      <c r="G19" s="128"/>
      <c r="H19" s="128"/>
      <c r="I19" s="128"/>
      <c r="J19" s="128"/>
      <c r="K19" s="128"/>
      <c r="L19" s="128"/>
      <c r="M19" s="128"/>
      <c r="N19" s="128"/>
      <c r="O19" s="128"/>
      <c r="P19" s="128">
        <v>0</v>
      </c>
      <c r="R19" s="67"/>
      <c r="S19" s="67"/>
      <c r="T19" s="69"/>
      <c r="U19" s="69"/>
    </row>
    <row r="20" spans="1:21" ht="15">
      <c r="A20" s="10" t="s">
        <v>248</v>
      </c>
      <c r="B20" s="17">
        <v>1000</v>
      </c>
      <c r="C20" s="128">
        <v>989.18000000000006</v>
      </c>
      <c r="D20" s="128">
        <v>5147.3999999999996</v>
      </c>
      <c r="E20" s="128">
        <v>896.23</v>
      </c>
      <c r="F20" s="128">
        <v>682.2</v>
      </c>
      <c r="G20" s="128">
        <v>4188.6899999999996</v>
      </c>
      <c r="H20" s="128">
        <v>1301.53</v>
      </c>
      <c r="I20" s="128">
        <v>1365.41</v>
      </c>
      <c r="J20" s="128">
        <v>5697.13</v>
      </c>
      <c r="K20" s="128">
        <v>25.430000000000007</v>
      </c>
      <c r="L20" s="128">
        <v>746.2299999999999</v>
      </c>
      <c r="M20" s="128">
        <v>5133.0600000000004</v>
      </c>
      <c r="N20" s="128" t="s">
        <v>25</v>
      </c>
      <c r="O20" s="128" t="s">
        <v>25</v>
      </c>
      <c r="P20" s="128" t="s">
        <v>25</v>
      </c>
      <c r="R20" s="67"/>
      <c r="S20" s="67"/>
      <c r="T20" s="69"/>
      <c r="U20" s="69"/>
    </row>
    <row r="21" spans="1:21" ht="15">
      <c r="A21" s="10" t="s">
        <v>249</v>
      </c>
      <c r="B21" s="17">
        <v>1000</v>
      </c>
      <c r="C21" s="128">
        <v>1538345.78</v>
      </c>
      <c r="D21" s="128">
        <v>43174471.130000003</v>
      </c>
      <c r="E21" s="128">
        <v>1691921.22</v>
      </c>
      <c r="F21" s="128">
        <v>1635911.01</v>
      </c>
      <c r="G21" s="128">
        <v>44369604.039999999</v>
      </c>
      <c r="H21" s="128">
        <v>4709666.59</v>
      </c>
      <c r="I21" s="128">
        <v>15702295.729999999</v>
      </c>
      <c r="J21" s="128">
        <v>45118052.18</v>
      </c>
      <c r="K21" s="128">
        <v>2002975.9700000002</v>
      </c>
      <c r="L21" s="128">
        <v>1197261.7</v>
      </c>
      <c r="M21" s="128">
        <v>44560156.530000001</v>
      </c>
      <c r="N21" s="128" t="s">
        <v>25</v>
      </c>
      <c r="O21" s="128" t="s">
        <v>25</v>
      </c>
      <c r="P21" s="128" t="s">
        <v>25</v>
      </c>
      <c r="R21" s="67"/>
      <c r="S21" s="67"/>
      <c r="T21" s="69"/>
      <c r="U21" s="69"/>
    </row>
    <row r="22" spans="1:21" ht="15">
      <c r="A22" s="10" t="s">
        <v>250</v>
      </c>
      <c r="B22" s="6"/>
      <c r="C22" s="128"/>
      <c r="D22" s="128"/>
      <c r="E22" s="128"/>
      <c r="F22" s="128"/>
      <c r="G22" s="128"/>
      <c r="H22" s="128"/>
      <c r="I22" s="128"/>
      <c r="J22" s="207"/>
      <c r="K22" s="128"/>
      <c r="L22" s="128"/>
      <c r="M22" s="128"/>
      <c r="N22" s="128"/>
      <c r="O22" s="128"/>
      <c r="P22" s="128">
        <v>0</v>
      </c>
      <c r="R22" s="67"/>
      <c r="S22" s="67"/>
      <c r="T22" s="69"/>
      <c r="U22" s="69"/>
    </row>
    <row r="23" spans="1:21" ht="15">
      <c r="A23" s="12" t="s">
        <v>251</v>
      </c>
      <c r="B23" s="17">
        <v>1000</v>
      </c>
      <c r="C23" s="128">
        <v>45711469.969999999</v>
      </c>
      <c r="D23" s="128">
        <v>150831306</v>
      </c>
      <c r="E23" s="128">
        <v>15216822.310000001</v>
      </c>
      <c r="F23" s="128">
        <v>21792679.5</v>
      </c>
      <c r="G23" s="128">
        <v>150731942.20000002</v>
      </c>
      <c r="H23" s="128">
        <v>10239431.939999999</v>
      </c>
      <c r="I23" s="128">
        <v>24869485.359999999</v>
      </c>
      <c r="J23" s="128">
        <v>179912706.17000002</v>
      </c>
      <c r="K23" s="128">
        <v>9181256.7599999998</v>
      </c>
      <c r="L23" s="128">
        <v>16183318.860000001</v>
      </c>
      <c r="M23" s="128">
        <v>182754169.60999998</v>
      </c>
      <c r="N23" s="128" t="s">
        <v>25</v>
      </c>
      <c r="O23" s="128" t="s">
        <v>25</v>
      </c>
      <c r="P23" s="128" t="s">
        <v>25</v>
      </c>
      <c r="R23" s="67"/>
      <c r="S23" s="67"/>
      <c r="T23" s="69"/>
      <c r="U23" s="69"/>
    </row>
    <row r="24" spans="1:21" ht="15">
      <c r="A24" s="7" t="s">
        <v>252</v>
      </c>
      <c r="B24" s="17">
        <v>1000</v>
      </c>
      <c r="C24" s="128">
        <v>3447868.7</v>
      </c>
      <c r="D24" s="128">
        <v>2756149.88</v>
      </c>
      <c r="E24" s="128">
        <v>1646238.34</v>
      </c>
      <c r="F24" s="128">
        <v>1722994.8599999999</v>
      </c>
      <c r="G24" s="128">
        <v>1148493.6000000001</v>
      </c>
      <c r="H24" s="128">
        <v>946263.40999999992</v>
      </c>
      <c r="I24" s="128">
        <v>896635.77</v>
      </c>
      <c r="J24" s="128">
        <v>817717.69</v>
      </c>
      <c r="K24" s="128">
        <v>4336815.8</v>
      </c>
      <c r="L24" s="128">
        <v>1440479.3599999999</v>
      </c>
      <c r="M24" s="128">
        <v>2647356.98</v>
      </c>
      <c r="N24" s="128" t="s">
        <v>25</v>
      </c>
      <c r="O24" s="128" t="s">
        <v>25</v>
      </c>
      <c r="P24" s="128" t="s">
        <v>25</v>
      </c>
      <c r="R24" s="67"/>
      <c r="S24" s="67"/>
      <c r="T24" s="69"/>
      <c r="U24" s="69"/>
    </row>
    <row r="25" spans="1:21" ht="15">
      <c r="A25" s="15" t="s">
        <v>260</v>
      </c>
      <c r="E25" s="128"/>
      <c r="F25" s="128"/>
      <c r="G25" s="128"/>
      <c r="H25" s="128"/>
      <c r="I25" s="128"/>
      <c r="J25" s="128"/>
      <c r="K25" s="128"/>
      <c r="L25" s="128"/>
      <c r="M25" s="128"/>
      <c r="N25" s="128"/>
      <c r="O25" s="128"/>
      <c r="P25" s="128"/>
      <c r="R25" s="67"/>
      <c r="S25" s="67"/>
      <c r="T25" s="69"/>
      <c r="U25" s="69"/>
    </row>
    <row r="26" spans="1:21" ht="15">
      <c r="A26" s="15" t="s">
        <v>253</v>
      </c>
      <c r="C26" s="131"/>
      <c r="D26" s="131"/>
      <c r="E26" s="128"/>
      <c r="F26" s="128"/>
      <c r="G26" s="128"/>
      <c r="H26" s="128"/>
      <c r="I26" s="128"/>
      <c r="J26" s="128"/>
      <c r="K26" s="128"/>
      <c r="L26" s="128"/>
      <c r="M26" s="128"/>
      <c r="N26" s="128"/>
      <c r="O26" s="128"/>
      <c r="P26" s="128"/>
      <c r="R26" s="67"/>
      <c r="S26" s="67"/>
      <c r="T26" s="69"/>
      <c r="U26" s="69"/>
    </row>
    <row r="27" spans="1:21" ht="15">
      <c r="A27" s="15" t="s">
        <v>321</v>
      </c>
      <c r="B27" s="17"/>
      <c r="C27" s="129"/>
      <c r="D27" s="129"/>
      <c r="E27" s="128"/>
      <c r="F27" s="128"/>
      <c r="G27" s="128"/>
      <c r="H27" s="128"/>
      <c r="I27" s="128"/>
      <c r="J27" s="128"/>
      <c r="K27" s="128"/>
      <c r="L27" s="128"/>
      <c r="M27" s="128"/>
      <c r="N27" s="128"/>
      <c r="O27" s="128"/>
      <c r="P27" s="128"/>
      <c r="R27" s="67"/>
      <c r="S27" s="67"/>
      <c r="T27" s="69"/>
      <c r="U27" s="69"/>
    </row>
    <row r="28" spans="1:21" ht="15">
      <c r="A28" s="10" t="s">
        <v>254</v>
      </c>
      <c r="B28" s="17">
        <v>1000</v>
      </c>
      <c r="C28" s="128">
        <v>128255433.94</v>
      </c>
      <c r="D28" s="128">
        <v>103008598.35999998</v>
      </c>
      <c r="E28" s="128">
        <v>179414750.06</v>
      </c>
      <c r="F28" s="128">
        <v>107645146.55999999</v>
      </c>
      <c r="G28" s="128">
        <v>121776559.73</v>
      </c>
      <c r="H28" s="128">
        <v>209512802.96999997</v>
      </c>
      <c r="I28" s="128">
        <v>133520353.81999998</v>
      </c>
      <c r="J28" s="128">
        <v>116723981.45999999</v>
      </c>
      <c r="K28" s="128">
        <v>182005768.06999999</v>
      </c>
      <c r="L28" s="128">
        <v>103258609</v>
      </c>
      <c r="M28" s="128">
        <v>112364440.73</v>
      </c>
      <c r="N28" s="128" t="s">
        <v>25</v>
      </c>
      <c r="O28" s="128" t="s">
        <v>25</v>
      </c>
      <c r="P28" s="128" t="s">
        <v>25</v>
      </c>
      <c r="R28" s="67"/>
      <c r="S28" s="67"/>
      <c r="T28" s="69"/>
      <c r="U28" s="69"/>
    </row>
    <row r="29" spans="1:21" ht="15">
      <c r="A29" s="10" t="s">
        <v>255</v>
      </c>
      <c r="B29" s="17">
        <v>1000</v>
      </c>
      <c r="C29" s="128">
        <v>1440905.04</v>
      </c>
      <c r="D29" s="128">
        <v>4754465.08</v>
      </c>
      <c r="E29" s="128">
        <v>479660.69</v>
      </c>
      <c r="F29" s="128">
        <v>686943.14</v>
      </c>
      <c r="G29" s="128">
        <v>4751332.9800000004</v>
      </c>
      <c r="H29" s="128">
        <v>322764.7</v>
      </c>
      <c r="I29" s="128">
        <v>744149</v>
      </c>
      <c r="J29" s="128">
        <v>5671161.3600000003</v>
      </c>
      <c r="K29" s="128">
        <v>289409.17</v>
      </c>
      <c r="L29" s="128">
        <v>510126.34</v>
      </c>
      <c r="M29" s="128">
        <v>5760729.2699999996</v>
      </c>
      <c r="N29" s="128" t="s">
        <v>25</v>
      </c>
      <c r="O29" s="128" t="s">
        <v>25</v>
      </c>
      <c r="P29" s="128" t="s">
        <v>25</v>
      </c>
      <c r="R29" s="67"/>
      <c r="S29" s="67"/>
      <c r="T29" s="69"/>
      <c r="U29" s="69"/>
    </row>
    <row r="30" spans="1:21" ht="15">
      <c r="A30" s="5" t="s">
        <v>322</v>
      </c>
      <c r="B30" s="17">
        <v>1000</v>
      </c>
      <c r="C30" s="128">
        <v>214057497.97999999</v>
      </c>
      <c r="D30" s="128">
        <v>302074671.11000001</v>
      </c>
      <c r="E30" s="128">
        <v>194696289.53999999</v>
      </c>
      <c r="F30" s="128">
        <v>161293639.08000001</v>
      </c>
      <c r="G30" s="128">
        <v>263163951.25</v>
      </c>
      <c r="H30" s="128">
        <v>224959719.12</v>
      </c>
      <c r="I30" s="128">
        <v>161182160.43000001</v>
      </c>
      <c r="J30" s="128">
        <v>244541462.44</v>
      </c>
      <c r="K30" s="128">
        <v>297598712.77999997</v>
      </c>
      <c r="L30" s="128">
        <v>144073271.81999999</v>
      </c>
      <c r="M30" s="128">
        <v>255423184.58000001</v>
      </c>
      <c r="N30" s="128" t="s">
        <v>25</v>
      </c>
      <c r="O30" s="128" t="s">
        <v>25</v>
      </c>
      <c r="P30" s="128" t="s">
        <v>25</v>
      </c>
      <c r="R30" s="67"/>
      <c r="S30" s="67"/>
      <c r="T30" s="69"/>
      <c r="U30" s="69"/>
    </row>
    <row r="31" spans="1:21" ht="15">
      <c r="A31" s="9" t="s">
        <v>207</v>
      </c>
      <c r="B31" s="17"/>
      <c r="C31" s="128"/>
      <c r="D31" s="128"/>
      <c r="E31" s="128"/>
      <c r="F31" s="128"/>
      <c r="G31" s="128"/>
      <c r="H31" s="128"/>
      <c r="I31" s="128"/>
      <c r="J31" s="128"/>
      <c r="K31" s="128"/>
      <c r="L31" s="128"/>
      <c r="M31" s="128"/>
      <c r="N31" s="128"/>
      <c r="O31" s="128"/>
      <c r="P31" s="128">
        <v>0</v>
      </c>
      <c r="R31" s="67"/>
      <c r="S31" s="67"/>
      <c r="T31" s="69"/>
      <c r="U31" s="69"/>
    </row>
    <row r="32" spans="1:21" ht="15">
      <c r="A32" s="16" t="s">
        <v>254</v>
      </c>
      <c r="B32" s="17">
        <v>1000</v>
      </c>
      <c r="C32" s="128">
        <v>67329985.36999999</v>
      </c>
      <c r="D32" s="128">
        <v>95872202.879999995</v>
      </c>
      <c r="E32" s="128">
        <v>164721192.84999999</v>
      </c>
      <c r="F32" s="128">
        <v>45758196.150000006</v>
      </c>
      <c r="G32" s="128">
        <v>109556803.33000001</v>
      </c>
      <c r="H32" s="128">
        <v>197636514</v>
      </c>
      <c r="I32" s="128">
        <v>36320375.350000009</v>
      </c>
      <c r="J32" s="128">
        <v>107986251.42000002</v>
      </c>
      <c r="K32" s="128">
        <v>172812037.15999994</v>
      </c>
      <c r="L32" s="128">
        <v>5136467.3199999928</v>
      </c>
      <c r="M32" s="128">
        <v>111240803.83000003</v>
      </c>
      <c r="N32" s="128" t="s">
        <v>25</v>
      </c>
      <c r="O32" s="128" t="s">
        <v>25</v>
      </c>
      <c r="P32" s="128" t="s">
        <v>25</v>
      </c>
      <c r="R32" s="67"/>
      <c r="S32" s="67"/>
      <c r="T32" s="69"/>
      <c r="U32" s="69"/>
    </row>
    <row r="33" spans="1:21" ht="15">
      <c r="A33" s="9" t="s">
        <v>256</v>
      </c>
      <c r="B33" s="17">
        <v>1000</v>
      </c>
      <c r="C33" s="128">
        <v>122515317.48</v>
      </c>
      <c r="D33" s="128">
        <v>183571266.88999999</v>
      </c>
      <c r="E33" s="128">
        <v>9595601.0299999975</v>
      </c>
      <c r="F33" s="128">
        <v>99647750.810000002</v>
      </c>
      <c r="G33" s="128">
        <v>121127685.62</v>
      </c>
      <c r="H33" s="128">
        <v>7736332.549999997</v>
      </c>
      <c r="I33" s="128">
        <v>103407640.77</v>
      </c>
      <c r="J33" s="128">
        <v>104835096.81999999</v>
      </c>
      <c r="K33" s="128">
        <v>106646610.97</v>
      </c>
      <c r="L33" s="128">
        <v>109744757.47</v>
      </c>
      <c r="M33" s="128">
        <v>118591315.52</v>
      </c>
      <c r="N33" s="128" t="s">
        <v>25</v>
      </c>
      <c r="O33" s="128" t="s">
        <v>25</v>
      </c>
      <c r="P33" s="128" t="s">
        <v>25</v>
      </c>
      <c r="R33" s="67"/>
      <c r="S33" s="67"/>
      <c r="T33" s="69"/>
      <c r="U33" s="69"/>
    </row>
    <row r="34" spans="1:21" ht="15">
      <c r="A34" s="9" t="s">
        <v>255</v>
      </c>
      <c r="B34" s="17">
        <v>1000</v>
      </c>
      <c r="C34" s="128">
        <v>2037141.56</v>
      </c>
      <c r="D34" s="128">
        <v>6721829.9299999997</v>
      </c>
      <c r="E34" s="128">
        <v>678141.01</v>
      </c>
      <c r="F34" s="128">
        <v>971195.5</v>
      </c>
      <c r="G34" s="128">
        <v>6717401.7599999998</v>
      </c>
      <c r="H34" s="128">
        <v>456322.47</v>
      </c>
      <c r="I34" s="128">
        <v>1052072.75</v>
      </c>
      <c r="J34" s="128">
        <v>8017848.8899999997</v>
      </c>
      <c r="K34" s="128">
        <v>409164.73</v>
      </c>
      <c r="L34" s="128">
        <v>721213.11</v>
      </c>
      <c r="M34" s="128">
        <v>8144479.29</v>
      </c>
      <c r="N34" s="128" t="s">
        <v>25</v>
      </c>
      <c r="O34" s="128" t="s">
        <v>25</v>
      </c>
      <c r="P34" s="128" t="s">
        <v>25</v>
      </c>
      <c r="R34" s="67"/>
      <c r="S34" s="67"/>
      <c r="T34" s="69"/>
      <c r="U34" s="69"/>
    </row>
    <row r="35" spans="1:21" ht="15">
      <c r="A35" s="5" t="s">
        <v>323</v>
      </c>
      <c r="B35" s="17">
        <v>1000</v>
      </c>
      <c r="C35" s="128">
        <v>64108765.350000001</v>
      </c>
      <c r="D35" s="128">
        <v>220479589.15000001</v>
      </c>
      <c r="E35" s="128">
        <v>70239498.710000008</v>
      </c>
      <c r="F35" s="128">
        <v>44070438.439999998</v>
      </c>
      <c r="G35" s="128">
        <v>224424731.11000001</v>
      </c>
      <c r="H35" s="128">
        <v>71086932.370000005</v>
      </c>
      <c r="I35" s="128">
        <v>56200773.219999999</v>
      </c>
      <c r="J35" s="128">
        <v>248893809.70999998</v>
      </c>
      <c r="K35" s="128">
        <v>66340859.390000001</v>
      </c>
      <c r="L35" s="128">
        <v>23834733.699999999</v>
      </c>
      <c r="M35" s="128">
        <v>255519184.25</v>
      </c>
      <c r="N35" s="128" t="s">
        <v>25</v>
      </c>
      <c r="O35" s="128" t="s">
        <v>25</v>
      </c>
      <c r="P35" s="128" t="s">
        <v>25</v>
      </c>
      <c r="R35" s="67"/>
      <c r="S35" s="67"/>
      <c r="T35" s="69"/>
      <c r="U35" s="69"/>
    </row>
    <row r="36" spans="1:21" ht="15">
      <c r="A36" s="9" t="s">
        <v>207</v>
      </c>
      <c r="B36" s="17"/>
      <c r="C36" s="128"/>
      <c r="D36" s="128"/>
      <c r="E36" s="128"/>
      <c r="F36" s="128"/>
      <c r="G36" s="128"/>
      <c r="H36" s="128"/>
      <c r="I36" s="128"/>
      <c r="J36" s="128"/>
      <c r="K36" s="128"/>
      <c r="L36" s="128"/>
      <c r="M36" s="128"/>
      <c r="N36" s="128"/>
      <c r="O36" s="128"/>
      <c r="P36" s="128">
        <v>0</v>
      </c>
      <c r="R36" s="67"/>
      <c r="S36" s="67"/>
      <c r="T36" s="69"/>
      <c r="U36" s="69"/>
    </row>
    <row r="37" spans="1:21" ht="15">
      <c r="A37" s="9" t="s">
        <v>284</v>
      </c>
      <c r="B37" s="17">
        <v>1000</v>
      </c>
      <c r="C37" s="128">
        <v>55656139.539999999</v>
      </c>
      <c r="D37" s="128">
        <v>193189493.28</v>
      </c>
      <c r="E37" s="128">
        <v>26485683.170000002</v>
      </c>
      <c r="F37" s="128">
        <v>30828593.740000002</v>
      </c>
      <c r="G37" s="128">
        <v>192043018.36000004</v>
      </c>
      <c r="H37" s="128">
        <v>23323196.259999998</v>
      </c>
      <c r="I37" s="128">
        <v>48403080.219999991</v>
      </c>
      <c r="J37" s="128">
        <v>219707136.95000002</v>
      </c>
      <c r="K37" s="128">
        <v>22940047.119999997</v>
      </c>
      <c r="L37" s="128">
        <v>25832347.040000003</v>
      </c>
      <c r="M37" s="128">
        <v>225020761.95999998</v>
      </c>
      <c r="N37" s="128" t="s">
        <v>25</v>
      </c>
      <c r="O37" s="128" t="s">
        <v>25</v>
      </c>
      <c r="P37" s="128" t="s">
        <v>25</v>
      </c>
      <c r="R37" s="67"/>
      <c r="S37" s="67"/>
      <c r="T37" s="69"/>
      <c r="U37" s="69"/>
    </row>
    <row r="38" spans="1:21" ht="15">
      <c r="A38" s="9" t="s">
        <v>257</v>
      </c>
      <c r="B38" s="6"/>
      <c r="C38" s="128"/>
      <c r="D38" s="128"/>
      <c r="E38" s="128"/>
      <c r="F38" s="128"/>
      <c r="G38" s="128"/>
      <c r="H38" s="128"/>
      <c r="I38" s="128"/>
      <c r="J38" s="128"/>
      <c r="K38" s="128"/>
      <c r="L38" s="128"/>
      <c r="M38" s="128"/>
      <c r="N38" s="128"/>
      <c r="O38" s="128">
        <v>0</v>
      </c>
      <c r="P38" s="128">
        <v>0</v>
      </c>
      <c r="R38" s="67"/>
      <c r="S38" s="67"/>
      <c r="T38" s="69"/>
      <c r="U38" s="69"/>
    </row>
    <row r="39" spans="1:21" ht="15">
      <c r="A39" s="14" t="s">
        <v>258</v>
      </c>
      <c r="B39" s="17">
        <v>1000</v>
      </c>
      <c r="C39" s="128">
        <v>8452625.8100000024</v>
      </c>
      <c r="D39" s="128">
        <v>27290095.869999994</v>
      </c>
      <c r="E39" s="128">
        <v>43753815.539999992</v>
      </c>
      <c r="F39" s="128">
        <v>13241844.699999999</v>
      </c>
      <c r="G39" s="128">
        <v>32381712.749999959</v>
      </c>
      <c r="H39" s="128">
        <v>47763736.109999999</v>
      </c>
      <c r="I39" s="128">
        <v>7797693.0000000047</v>
      </c>
      <c r="J39" s="128">
        <v>29186672.759999976</v>
      </c>
      <c r="K39" s="128">
        <v>43400812.270000011</v>
      </c>
      <c r="L39" s="128">
        <v>-1997613.3400000012</v>
      </c>
      <c r="M39" s="128">
        <v>30498422.290000007</v>
      </c>
      <c r="N39" s="128" t="s">
        <v>25</v>
      </c>
      <c r="O39" s="128" t="s">
        <v>25</v>
      </c>
      <c r="P39" s="128" t="s">
        <v>25</v>
      </c>
      <c r="R39" s="67"/>
      <c r="S39" s="67"/>
      <c r="T39" s="69"/>
      <c r="U39" s="69"/>
    </row>
    <row r="40" spans="1:21" ht="75" customHeight="1">
      <c r="A40" s="256" t="s">
        <v>285</v>
      </c>
      <c r="B40" s="257"/>
      <c r="C40" s="257"/>
      <c r="D40" s="257"/>
      <c r="E40" s="257"/>
      <c r="F40" s="257"/>
      <c r="G40" s="257"/>
      <c r="H40" s="257"/>
      <c r="I40" s="257"/>
      <c r="J40" s="257"/>
      <c r="K40" s="257"/>
      <c r="L40" s="257"/>
      <c r="M40" s="257"/>
      <c r="N40" s="257"/>
      <c r="O40" s="257"/>
      <c r="P40" s="257"/>
      <c r="R40" s="67"/>
      <c r="S40" s="67"/>
      <c r="T40" s="69"/>
      <c r="U40" s="69"/>
    </row>
    <row r="41" spans="1:21" ht="15">
      <c r="A41" s="214" t="s">
        <v>21</v>
      </c>
      <c r="B41" s="215" t="s">
        <v>22</v>
      </c>
      <c r="C41" s="252">
        <v>2024</v>
      </c>
      <c r="D41" s="253"/>
      <c r="E41" s="253"/>
      <c r="F41" s="253"/>
      <c r="G41" s="253"/>
      <c r="H41" s="253"/>
      <c r="I41" s="253"/>
      <c r="J41" s="253"/>
      <c r="K41" s="253"/>
      <c r="L41" s="253"/>
      <c r="M41" s="253"/>
      <c r="N41" s="253"/>
      <c r="O41" s="253"/>
      <c r="P41" s="255"/>
      <c r="R41" s="67"/>
      <c r="S41" s="67"/>
      <c r="T41" s="69"/>
      <c r="U41" s="69"/>
    </row>
    <row r="42" spans="1:21" ht="15">
      <c r="A42" s="214"/>
      <c r="B42" s="215"/>
      <c r="C42" s="18" t="s">
        <v>8</v>
      </c>
      <c r="D42" s="18" t="s">
        <v>9</v>
      </c>
      <c r="E42" s="18" t="s">
        <v>1</v>
      </c>
      <c r="F42" s="18" t="s">
        <v>2</v>
      </c>
      <c r="G42" s="18" t="s">
        <v>3</v>
      </c>
      <c r="H42" s="18" t="s">
        <v>4</v>
      </c>
      <c r="I42" s="18" t="s">
        <v>5</v>
      </c>
      <c r="J42" s="18" t="s">
        <v>10</v>
      </c>
      <c r="K42" s="18" t="s">
        <v>11</v>
      </c>
      <c r="L42" s="18" t="s">
        <v>12</v>
      </c>
      <c r="M42" s="18" t="s">
        <v>13</v>
      </c>
      <c r="N42" s="18" t="s">
        <v>14</v>
      </c>
      <c r="O42" s="18" t="s">
        <v>6</v>
      </c>
      <c r="P42" s="18" t="s">
        <v>20</v>
      </c>
      <c r="R42" s="67"/>
      <c r="S42" s="67"/>
      <c r="T42" s="69"/>
      <c r="U42" s="69"/>
    </row>
    <row r="43" spans="1:21" ht="15">
      <c r="A43" s="7" t="s">
        <v>259</v>
      </c>
      <c r="C43" s="124"/>
      <c r="D43" s="124"/>
      <c r="E43" s="124"/>
      <c r="F43" s="124"/>
      <c r="G43" s="124"/>
      <c r="H43" s="124"/>
      <c r="I43" s="124"/>
      <c r="J43" s="124"/>
      <c r="K43" s="124"/>
      <c r="L43" s="124"/>
      <c r="M43" s="124"/>
      <c r="N43" s="124"/>
      <c r="O43" s="124"/>
      <c r="P43" s="124"/>
      <c r="R43" s="67"/>
      <c r="S43" s="67"/>
      <c r="T43" s="69"/>
      <c r="U43" s="69"/>
    </row>
    <row r="44" spans="1:21" ht="15">
      <c r="A44" s="132" t="s">
        <v>319</v>
      </c>
      <c r="B44" s="17"/>
      <c r="C44" s="130"/>
      <c r="D44" s="130"/>
      <c r="E44" s="130"/>
      <c r="F44" s="130"/>
      <c r="G44" s="130"/>
      <c r="H44" s="130"/>
      <c r="I44" s="130"/>
      <c r="J44" s="130"/>
      <c r="K44" s="130"/>
      <c r="L44" s="130"/>
      <c r="M44" s="130"/>
      <c r="N44" s="130"/>
      <c r="O44" s="130"/>
      <c r="P44" s="130"/>
      <c r="R44" s="67"/>
      <c r="S44" s="67"/>
      <c r="T44" s="69"/>
      <c r="U44" s="69"/>
    </row>
    <row r="45" spans="1:21" ht="15">
      <c r="A45" s="10" t="s">
        <v>282</v>
      </c>
      <c r="B45" s="17">
        <v>1000</v>
      </c>
      <c r="C45" s="128">
        <v>263612329.92999998</v>
      </c>
      <c r="D45" s="128">
        <v>195659189.03</v>
      </c>
      <c r="E45" s="128">
        <v>373843031.79000002</v>
      </c>
      <c r="F45" s="128">
        <v>215166059.15000001</v>
      </c>
      <c r="G45" s="128">
        <v>222990854.97</v>
      </c>
      <c r="H45" s="128">
        <v>438641850.44999999</v>
      </c>
      <c r="I45" s="128">
        <v>249176022.08999997</v>
      </c>
      <c r="J45" s="128">
        <v>317079048.68000001</v>
      </c>
      <c r="K45" s="128">
        <v>424860172.16999996</v>
      </c>
      <c r="L45" s="128">
        <v>232656488.76999998</v>
      </c>
      <c r="M45" s="128">
        <v>237148865.73000002</v>
      </c>
      <c r="N45" s="128">
        <v>625494287.70000005</v>
      </c>
      <c r="O45" s="128">
        <v>3796328200.46</v>
      </c>
      <c r="P45" s="128">
        <v>316360683.37166667</v>
      </c>
      <c r="R45" s="67"/>
      <c r="S45" s="67"/>
      <c r="T45" s="69"/>
      <c r="U45" s="69"/>
    </row>
    <row r="46" spans="1:21" ht="15">
      <c r="A46" s="12" t="s">
        <v>207</v>
      </c>
      <c r="B46" s="17"/>
      <c r="C46" s="128"/>
      <c r="D46" s="128"/>
      <c r="E46" s="128"/>
      <c r="F46" s="128"/>
      <c r="G46" s="128"/>
      <c r="H46" s="128"/>
      <c r="I46" s="128"/>
      <c r="J46" s="207"/>
      <c r="K46" s="128"/>
      <c r="L46" s="128"/>
      <c r="M46" s="128"/>
      <c r="N46" s="128"/>
      <c r="O46" s="128">
        <v>0</v>
      </c>
      <c r="P46" s="128">
        <v>0</v>
      </c>
      <c r="R46" s="67"/>
      <c r="S46" s="67"/>
      <c r="T46" s="69"/>
      <c r="U46" s="69"/>
    </row>
    <row r="47" spans="1:21" ht="15">
      <c r="A47" s="12" t="s">
        <v>283</v>
      </c>
      <c r="B47" s="17">
        <v>1000</v>
      </c>
      <c r="C47" s="128">
        <v>216643549.89999998</v>
      </c>
      <c r="D47" s="128">
        <v>175947212.56</v>
      </c>
      <c r="E47" s="128">
        <v>176358078.41000003</v>
      </c>
      <c r="F47" s="128">
        <v>195639108.07999998</v>
      </c>
      <c r="G47" s="128">
        <v>210144970.31</v>
      </c>
      <c r="H47" s="128">
        <v>192684266.79999998</v>
      </c>
      <c r="I47" s="128">
        <v>211262304.95999998</v>
      </c>
      <c r="J47" s="128">
        <v>198778867.70999998</v>
      </c>
      <c r="K47" s="128">
        <v>179425926.04999998</v>
      </c>
      <c r="L47" s="128">
        <v>179821443.71000001</v>
      </c>
      <c r="M47" s="128">
        <v>201526047.54000002</v>
      </c>
      <c r="N47" s="128">
        <v>277161318.50999999</v>
      </c>
      <c r="O47" s="128">
        <v>2415393094.54</v>
      </c>
      <c r="P47" s="128">
        <v>201282757.87833333</v>
      </c>
      <c r="R47" s="67"/>
      <c r="S47" s="67"/>
      <c r="T47" s="69"/>
      <c r="U47" s="69"/>
    </row>
    <row r="48" spans="1:21" ht="15">
      <c r="A48" s="12" t="s">
        <v>240</v>
      </c>
      <c r="B48" s="17">
        <v>1000</v>
      </c>
      <c r="C48" s="128">
        <v>6584869.6299999999</v>
      </c>
      <c r="D48" s="128">
        <v>786322.68</v>
      </c>
      <c r="E48" s="128">
        <v>103067625.05</v>
      </c>
      <c r="F48" s="128">
        <v>10324040.08</v>
      </c>
      <c r="G48" s="128">
        <v>-2815159.06</v>
      </c>
      <c r="H48" s="128">
        <v>114289616.38</v>
      </c>
      <c r="I48" s="128">
        <v>5515191.8499999996</v>
      </c>
      <c r="J48" s="128">
        <v>36750284.960000001</v>
      </c>
      <c r="K48" s="128">
        <v>130875258.11</v>
      </c>
      <c r="L48" s="128">
        <v>11096745.1</v>
      </c>
      <c r="M48" s="128">
        <v>-9995269.3699999992</v>
      </c>
      <c r="N48" s="128">
        <v>179431475.93000001</v>
      </c>
      <c r="O48" s="128">
        <v>585911001.34000003</v>
      </c>
      <c r="P48" s="128">
        <v>48825916.778333336</v>
      </c>
      <c r="R48" s="67"/>
      <c r="S48" s="67"/>
      <c r="T48" s="69"/>
      <c r="U48" s="69"/>
    </row>
    <row r="49" spans="1:21" ht="15">
      <c r="A49" s="12" t="s">
        <v>241</v>
      </c>
      <c r="B49" s="17">
        <v>1000</v>
      </c>
      <c r="C49" s="128">
        <v>26307461.829999998</v>
      </c>
      <c r="D49" s="128">
        <v>5726908.6900000004</v>
      </c>
      <c r="E49" s="128">
        <v>7996140.8899999997</v>
      </c>
      <c r="F49" s="128">
        <v>7128734.3700000001</v>
      </c>
      <c r="G49" s="128">
        <v>15009475.32</v>
      </c>
      <c r="H49" s="128">
        <v>46875454.25</v>
      </c>
      <c r="I49" s="128">
        <v>23055608.690000001</v>
      </c>
      <c r="J49" s="128">
        <v>5850072.5300000003</v>
      </c>
      <c r="K49" s="128">
        <v>9716829.1999999993</v>
      </c>
      <c r="L49" s="128">
        <v>18713597.289999999</v>
      </c>
      <c r="M49" s="128">
        <v>31497218.010000002</v>
      </c>
      <c r="N49" s="128">
        <v>36561452.450000003</v>
      </c>
      <c r="O49" s="128">
        <v>234438953.52000001</v>
      </c>
      <c r="P49" s="128">
        <v>19536579.460000001</v>
      </c>
      <c r="R49" s="67"/>
      <c r="S49" s="67"/>
      <c r="T49" s="69"/>
      <c r="U49" s="69"/>
    </row>
    <row r="50" spans="1:21" ht="15">
      <c r="A50" s="12" t="s">
        <v>242</v>
      </c>
      <c r="B50" s="17">
        <v>1000</v>
      </c>
      <c r="C50" s="128">
        <v>3977008.74</v>
      </c>
      <c r="D50" s="128">
        <v>1573339.48</v>
      </c>
      <c r="E50" s="128">
        <v>1150976.6100000001</v>
      </c>
      <c r="F50" s="128">
        <v>2251279.61</v>
      </c>
      <c r="G50" s="128">
        <v>2369897.13</v>
      </c>
      <c r="H50" s="128">
        <v>1215176.79</v>
      </c>
      <c r="I50" s="128">
        <v>1947426.15</v>
      </c>
      <c r="J50" s="128">
        <v>3967641.93</v>
      </c>
      <c r="K50" s="128">
        <v>1713096.17</v>
      </c>
      <c r="L50" s="128">
        <v>2858351.39</v>
      </c>
      <c r="M50" s="128">
        <v>4305518.24</v>
      </c>
      <c r="N50" s="128">
        <v>1786198.92</v>
      </c>
      <c r="O50" s="128">
        <v>29115911.16</v>
      </c>
      <c r="P50" s="128">
        <v>2426325.9300000002</v>
      </c>
      <c r="R50" s="67"/>
      <c r="S50" s="67"/>
      <c r="T50" s="69"/>
      <c r="U50" s="69"/>
    </row>
    <row r="51" spans="1:21" ht="15">
      <c r="A51" s="12" t="s">
        <v>243</v>
      </c>
      <c r="B51" s="17">
        <v>1000</v>
      </c>
      <c r="C51" s="128">
        <v>10099439.83</v>
      </c>
      <c r="D51" s="128">
        <v>11625405.619999999</v>
      </c>
      <c r="E51" s="128">
        <v>85270210.829999998</v>
      </c>
      <c r="F51" s="128">
        <v>-177102.99</v>
      </c>
      <c r="G51" s="128">
        <v>-1718328.73</v>
      </c>
      <c r="H51" s="128">
        <v>83577336.230000004</v>
      </c>
      <c r="I51" s="128">
        <v>7395490.4400000004</v>
      </c>
      <c r="J51" s="128">
        <v>71732181.549999997</v>
      </c>
      <c r="K51" s="128">
        <v>103129062.64</v>
      </c>
      <c r="L51" s="128">
        <v>20166351.280000001</v>
      </c>
      <c r="M51" s="128">
        <v>9815351.3100000005</v>
      </c>
      <c r="N51" s="128">
        <v>130553841.89</v>
      </c>
      <c r="O51" s="128">
        <v>531469239.89999998</v>
      </c>
      <c r="P51" s="128">
        <v>44289103.324999996</v>
      </c>
      <c r="R51" s="67"/>
      <c r="S51" s="67"/>
      <c r="T51" s="69"/>
      <c r="U51" s="69"/>
    </row>
    <row r="52" spans="1:21" ht="15">
      <c r="A52" s="10" t="s">
        <v>320</v>
      </c>
      <c r="B52" s="17"/>
      <c r="C52" s="128"/>
      <c r="D52" s="128"/>
      <c r="E52" s="128"/>
      <c r="F52" s="128"/>
      <c r="G52" s="128"/>
      <c r="H52" s="128"/>
      <c r="I52" s="128"/>
      <c r="J52" s="128"/>
      <c r="K52" s="128"/>
      <c r="L52" s="128"/>
      <c r="M52" s="128"/>
      <c r="N52" s="128"/>
      <c r="O52" s="128">
        <v>0</v>
      </c>
      <c r="P52" s="128">
        <v>0</v>
      </c>
      <c r="R52" s="67"/>
      <c r="S52" s="67"/>
      <c r="T52" s="69"/>
      <c r="U52" s="69"/>
    </row>
    <row r="53" spans="1:21" ht="15">
      <c r="A53" s="12" t="s">
        <v>244</v>
      </c>
      <c r="B53" s="17">
        <v>1000</v>
      </c>
      <c r="C53" s="128">
        <v>220438675.36000001</v>
      </c>
      <c r="D53" s="128">
        <v>322615643.00000006</v>
      </c>
      <c r="E53" s="128">
        <v>113337372.11999999</v>
      </c>
      <c r="F53" s="128">
        <v>163194385.12</v>
      </c>
      <c r="G53" s="128">
        <v>159278981.36000001</v>
      </c>
      <c r="H53" s="128">
        <v>170920354.39000002</v>
      </c>
      <c r="I53" s="128">
        <v>178205419.51999998</v>
      </c>
      <c r="J53" s="128">
        <v>189253683.25999999</v>
      </c>
      <c r="K53" s="128">
        <v>229666616.59999999</v>
      </c>
      <c r="L53" s="128">
        <v>228823237.48000002</v>
      </c>
      <c r="M53" s="128">
        <v>222638443.21000001</v>
      </c>
      <c r="N53" s="128">
        <v>228352448.44</v>
      </c>
      <c r="O53" s="128">
        <v>2426725259.8600001</v>
      </c>
      <c r="P53" s="128">
        <v>202227104.98833334</v>
      </c>
      <c r="R53" s="67"/>
      <c r="S53" s="67"/>
      <c r="T53" s="69"/>
      <c r="U53" s="69"/>
    </row>
    <row r="54" spans="1:21" ht="15">
      <c r="A54" s="7" t="s">
        <v>245</v>
      </c>
      <c r="B54" s="17">
        <v>1000</v>
      </c>
      <c r="C54" s="128">
        <v>17328936.48</v>
      </c>
      <c r="D54" s="128">
        <v>16920014.719999999</v>
      </c>
      <c r="E54" s="128">
        <v>16985237.300000001</v>
      </c>
      <c r="F54" s="128">
        <v>15459353.33</v>
      </c>
      <c r="G54" s="128">
        <v>12167476.359999999</v>
      </c>
      <c r="H54" s="128">
        <v>15469310.43</v>
      </c>
      <c r="I54" s="128">
        <v>15514807.350000001</v>
      </c>
      <c r="J54" s="128">
        <v>18369062.409999996</v>
      </c>
      <c r="K54" s="128">
        <v>11886303.43</v>
      </c>
      <c r="L54" s="128">
        <v>16327194.630000001</v>
      </c>
      <c r="M54" s="128">
        <v>16887674.77</v>
      </c>
      <c r="N54" s="128">
        <v>17646325.689999998</v>
      </c>
      <c r="O54" s="128">
        <v>190961696.90000001</v>
      </c>
      <c r="P54" s="128">
        <v>15913474.741666667</v>
      </c>
      <c r="R54" s="67"/>
      <c r="S54" s="67"/>
      <c r="T54" s="69"/>
      <c r="U54" s="69"/>
    </row>
    <row r="55" spans="1:21" ht="15">
      <c r="A55" s="10" t="s">
        <v>246</v>
      </c>
      <c r="B55" s="17"/>
      <c r="C55" s="128"/>
      <c r="D55" s="128"/>
      <c r="E55" s="128"/>
      <c r="F55" s="128"/>
      <c r="G55" s="128"/>
      <c r="H55" s="128"/>
      <c r="I55" s="128"/>
      <c r="J55" s="128"/>
      <c r="K55" s="128"/>
      <c r="L55" s="128"/>
      <c r="M55" s="128"/>
      <c r="N55" s="128"/>
      <c r="O55" s="128">
        <v>0</v>
      </c>
      <c r="P55" s="128">
        <v>0</v>
      </c>
      <c r="R55" s="67"/>
      <c r="S55" s="67"/>
      <c r="T55" s="69"/>
      <c r="U55" s="69"/>
    </row>
    <row r="56" spans="1:21" ht="15">
      <c r="A56" s="10" t="s">
        <v>247</v>
      </c>
      <c r="B56" s="17">
        <v>1000</v>
      </c>
      <c r="C56" s="128">
        <v>1728108.23</v>
      </c>
      <c r="D56" s="128">
        <v>975778.11</v>
      </c>
      <c r="E56" s="128">
        <v>1275013.5900000001</v>
      </c>
      <c r="F56" s="128">
        <v>1793106.41</v>
      </c>
      <c r="G56" s="128">
        <v>1869012.01</v>
      </c>
      <c r="H56" s="128">
        <v>1871313.63</v>
      </c>
      <c r="I56" s="128">
        <v>1926841.48</v>
      </c>
      <c r="J56" s="128">
        <v>2165647.25</v>
      </c>
      <c r="K56" s="128">
        <v>1685253.25</v>
      </c>
      <c r="L56" s="128">
        <v>1519542.26</v>
      </c>
      <c r="M56" s="128">
        <v>1594841.48</v>
      </c>
      <c r="N56" s="128">
        <v>1625042.31</v>
      </c>
      <c r="O56" s="128">
        <v>20029500.010000002</v>
      </c>
      <c r="P56" s="128">
        <v>1669125.0008333335</v>
      </c>
      <c r="R56" s="67"/>
      <c r="S56" s="67"/>
      <c r="T56" s="69"/>
      <c r="U56" s="69"/>
    </row>
    <row r="57" spans="1:21" ht="15">
      <c r="A57" s="7" t="s">
        <v>307</v>
      </c>
      <c r="B57" s="17">
        <v>1000</v>
      </c>
      <c r="C57" s="128">
        <v>21296534.099999998</v>
      </c>
      <c r="D57" s="128">
        <v>193733929.02000001</v>
      </c>
      <c r="E57" s="128">
        <v>19436884.799999997</v>
      </c>
      <c r="F57" s="128">
        <v>13182639.32</v>
      </c>
      <c r="G57" s="128">
        <v>192078435.35000002</v>
      </c>
      <c r="H57" s="128">
        <v>29950277.719999999</v>
      </c>
      <c r="I57" s="128">
        <v>26609610.349999998</v>
      </c>
      <c r="J57" s="128">
        <v>246039505.03999999</v>
      </c>
      <c r="K57" s="128">
        <v>35552948</v>
      </c>
      <c r="L57" s="128">
        <v>34854945.509999998</v>
      </c>
      <c r="M57" s="128">
        <v>235841013.28</v>
      </c>
      <c r="N57" s="128">
        <v>50711320.849999994</v>
      </c>
      <c r="O57" s="128">
        <v>1099288043.3399997</v>
      </c>
      <c r="P57" s="128">
        <v>91607336.944999978</v>
      </c>
      <c r="R57" s="67"/>
      <c r="S57" s="67"/>
      <c r="T57" s="69"/>
      <c r="U57" s="69"/>
    </row>
    <row r="58" spans="1:21" ht="15">
      <c r="A58" s="10" t="s">
        <v>246</v>
      </c>
      <c r="B58" s="17"/>
      <c r="C58" s="128"/>
      <c r="D58" s="128"/>
      <c r="E58" s="128"/>
      <c r="F58" s="128"/>
      <c r="G58" s="128"/>
      <c r="H58" s="128"/>
      <c r="I58" s="128"/>
      <c r="J58" s="128"/>
      <c r="K58" s="128"/>
      <c r="L58" s="128"/>
      <c r="M58" s="128"/>
      <c r="N58" s="128"/>
      <c r="O58" s="128"/>
      <c r="P58" s="128">
        <v>0</v>
      </c>
      <c r="R58" s="67"/>
      <c r="S58" s="67"/>
      <c r="T58" s="69"/>
      <c r="U58" s="69"/>
    </row>
    <row r="59" spans="1:21" ht="15">
      <c r="A59" s="10" t="s">
        <v>248</v>
      </c>
      <c r="B59" s="17">
        <v>1000</v>
      </c>
      <c r="C59" s="128">
        <v>2895.29</v>
      </c>
      <c r="D59" s="128">
        <v>31625.48</v>
      </c>
      <c r="E59" s="128">
        <v>1867.46</v>
      </c>
      <c r="F59" s="128">
        <v>107.28</v>
      </c>
      <c r="G59" s="128">
        <v>25440.010000000002</v>
      </c>
      <c r="H59" s="128">
        <v>15303.95</v>
      </c>
      <c r="I59" s="128">
        <v>22721.16</v>
      </c>
      <c r="J59" s="128">
        <v>58834.53</v>
      </c>
      <c r="K59" s="128">
        <v>1525.55</v>
      </c>
      <c r="L59" s="128">
        <v>823.26</v>
      </c>
      <c r="M59" s="128">
        <v>29577.090000000004</v>
      </c>
      <c r="N59" s="128">
        <v>528.61999999999625</v>
      </c>
      <c r="O59" s="128">
        <v>191249.68</v>
      </c>
      <c r="P59" s="128">
        <v>15937.473333333333</v>
      </c>
      <c r="R59" s="67"/>
      <c r="S59" s="67"/>
      <c r="T59" s="69"/>
      <c r="U59" s="69"/>
    </row>
    <row r="60" spans="1:21" ht="15">
      <c r="A60" s="10" t="s">
        <v>249</v>
      </c>
      <c r="B60" s="17">
        <v>1000</v>
      </c>
      <c r="C60" s="128">
        <v>1071960.3</v>
      </c>
      <c r="D60" s="128">
        <v>44607338.600000001</v>
      </c>
      <c r="E60" s="128">
        <v>1575783.6700000002</v>
      </c>
      <c r="F60" s="128">
        <v>923810.63</v>
      </c>
      <c r="G60" s="128">
        <v>44744598.140000001</v>
      </c>
      <c r="H60" s="128">
        <v>8162322.1699999999</v>
      </c>
      <c r="I60" s="128">
        <v>17466603.07</v>
      </c>
      <c r="J60" s="128">
        <v>45517469.890000001</v>
      </c>
      <c r="K60" s="128">
        <v>1139357.97</v>
      </c>
      <c r="L60" s="128">
        <v>799062.5</v>
      </c>
      <c r="M60" s="128">
        <v>45049566.799999997</v>
      </c>
      <c r="N60" s="128">
        <v>1030208.3199999976</v>
      </c>
      <c r="O60" s="128">
        <v>212088082.06</v>
      </c>
      <c r="P60" s="128">
        <v>17674006.838333335</v>
      </c>
      <c r="R60" s="67"/>
      <c r="S60" s="67"/>
      <c r="T60" s="69"/>
      <c r="U60" s="69"/>
    </row>
    <row r="61" spans="1:21" ht="15">
      <c r="A61" s="10" t="s">
        <v>250</v>
      </c>
      <c r="B61" s="206"/>
      <c r="C61" s="128"/>
      <c r="D61" s="128"/>
      <c r="E61" s="128"/>
      <c r="F61" s="128"/>
      <c r="G61" s="128"/>
      <c r="H61" s="128"/>
      <c r="I61" s="128"/>
      <c r="J61" s="207"/>
      <c r="K61" s="128"/>
      <c r="L61" s="128"/>
      <c r="M61" s="128"/>
      <c r="N61" s="128"/>
      <c r="O61" s="128"/>
      <c r="P61" s="128">
        <v>0</v>
      </c>
      <c r="R61" s="67"/>
      <c r="S61" s="67"/>
      <c r="T61" s="69"/>
      <c r="U61" s="69"/>
    </row>
    <row r="62" spans="1:21" ht="15">
      <c r="A62" s="12" t="s">
        <v>251</v>
      </c>
      <c r="B62" s="17">
        <v>1000</v>
      </c>
      <c r="C62" s="128">
        <v>17865477.059999999</v>
      </c>
      <c r="D62" s="128">
        <v>159520330.03999999</v>
      </c>
      <c r="E62" s="128">
        <v>16118400.43</v>
      </c>
      <c r="F62" s="128">
        <v>11599137.83</v>
      </c>
      <c r="G62" s="128">
        <v>157881406.44</v>
      </c>
      <c r="H62" s="128">
        <v>22217832.82</v>
      </c>
      <c r="I62" s="128">
        <v>8177215.8100000005</v>
      </c>
      <c r="J62" s="128">
        <v>213234281.38</v>
      </c>
      <c r="K62" s="128">
        <v>36172348.229999997</v>
      </c>
      <c r="L62" s="128">
        <v>35243500.93</v>
      </c>
      <c r="M62" s="128">
        <v>203393677.53999999</v>
      </c>
      <c r="N62" s="128">
        <v>52264433.869999997</v>
      </c>
      <c r="O62" s="128">
        <v>933688042.38</v>
      </c>
      <c r="P62" s="128">
        <v>77807336.864999995</v>
      </c>
      <c r="R62" s="67"/>
      <c r="S62" s="67"/>
      <c r="T62" s="69"/>
      <c r="U62" s="69"/>
    </row>
    <row r="63" spans="1:21" ht="15">
      <c r="A63" s="7" t="s">
        <v>252</v>
      </c>
      <c r="B63" s="17">
        <v>1000</v>
      </c>
      <c r="C63" s="128">
        <v>3715531.2499999995</v>
      </c>
      <c r="D63" s="128">
        <v>1712051.3599999999</v>
      </c>
      <c r="E63" s="128">
        <v>2967233.2399999998</v>
      </c>
      <c r="F63" s="128">
        <v>1542126.67</v>
      </c>
      <c r="G63" s="128">
        <v>1439706.4899999998</v>
      </c>
      <c r="H63" s="128">
        <v>1245306.08</v>
      </c>
      <c r="I63" s="128">
        <v>1565249.72</v>
      </c>
      <c r="J63" s="128">
        <v>3453266.76</v>
      </c>
      <c r="K63" s="128">
        <v>991960.15</v>
      </c>
      <c r="L63" s="128">
        <v>1493129.6099999999</v>
      </c>
      <c r="M63" s="128">
        <v>2843797.7300000004</v>
      </c>
      <c r="N63" s="128">
        <v>1186309.29</v>
      </c>
      <c r="O63" s="128">
        <v>24155668.350000001</v>
      </c>
      <c r="P63" s="128">
        <v>2012972.3625</v>
      </c>
      <c r="R63" s="67"/>
      <c r="S63" s="67"/>
      <c r="T63" s="69"/>
      <c r="U63" s="69"/>
    </row>
    <row r="64" spans="1:21" ht="15">
      <c r="A64" s="15" t="s">
        <v>260</v>
      </c>
      <c r="B64" s="29"/>
      <c r="C64" s="207"/>
      <c r="D64" s="207"/>
      <c r="E64" s="128"/>
      <c r="F64" s="128"/>
      <c r="G64" s="128"/>
      <c r="H64" s="128"/>
      <c r="I64" s="128"/>
      <c r="J64" s="128"/>
      <c r="K64" s="128"/>
      <c r="L64" s="128"/>
      <c r="M64" s="128"/>
      <c r="N64" s="128"/>
      <c r="O64" s="128"/>
      <c r="P64" s="128"/>
      <c r="R64" s="67"/>
      <c r="S64" s="67"/>
      <c r="T64" s="69"/>
      <c r="U64" s="69"/>
    </row>
    <row r="65" spans="1:21" ht="15">
      <c r="A65" s="15" t="s">
        <v>253</v>
      </c>
      <c r="B65" s="29"/>
      <c r="C65" s="174"/>
      <c r="D65" s="174"/>
      <c r="E65" s="128"/>
      <c r="F65" s="128"/>
      <c r="G65" s="128"/>
      <c r="H65" s="128"/>
      <c r="I65" s="128"/>
      <c r="J65" s="128"/>
      <c r="K65" s="128"/>
      <c r="L65" s="128"/>
      <c r="M65" s="128"/>
      <c r="N65" s="128"/>
      <c r="O65" s="128"/>
      <c r="P65" s="128"/>
      <c r="R65" s="67"/>
      <c r="S65" s="67"/>
      <c r="T65" s="69"/>
      <c r="U65" s="69"/>
    </row>
    <row r="66" spans="1:21" ht="15">
      <c r="A66" s="15" t="s">
        <v>321</v>
      </c>
      <c r="B66" s="17"/>
      <c r="C66" s="129"/>
      <c r="D66" s="129"/>
      <c r="E66" s="128"/>
      <c r="F66" s="128"/>
      <c r="G66" s="128"/>
      <c r="H66" s="128"/>
      <c r="I66" s="128"/>
      <c r="J66" s="128"/>
      <c r="K66" s="128"/>
      <c r="L66" s="128"/>
      <c r="M66" s="128"/>
      <c r="N66" s="128"/>
      <c r="O66" s="128"/>
      <c r="P66" s="128"/>
      <c r="R66" s="67"/>
      <c r="S66" s="67"/>
      <c r="T66" s="69"/>
      <c r="U66" s="69"/>
    </row>
    <row r="67" spans="1:21" ht="15">
      <c r="A67" s="10" t="s">
        <v>254</v>
      </c>
      <c r="B67" s="17">
        <v>1000</v>
      </c>
      <c r="C67" s="128">
        <v>114795124.84999998</v>
      </c>
      <c r="D67" s="128">
        <v>93379879.689999998</v>
      </c>
      <c r="E67" s="128">
        <v>174963965.25</v>
      </c>
      <c r="F67" s="128">
        <v>101108098.28</v>
      </c>
      <c r="G67" s="128">
        <v>107270329.04999998</v>
      </c>
      <c r="H67" s="128">
        <v>205242113.25999999</v>
      </c>
      <c r="I67" s="128">
        <v>117333888.67999999</v>
      </c>
      <c r="J67" s="128">
        <v>149559729.22999999</v>
      </c>
      <c r="K67" s="128">
        <v>197924741.03</v>
      </c>
      <c r="L67" s="128">
        <v>110775855.88000001</v>
      </c>
      <c r="M67" s="128">
        <v>112647783.51000001</v>
      </c>
      <c r="N67" s="128">
        <v>296587676.68999994</v>
      </c>
      <c r="O67" s="128">
        <v>1781589185.4000001</v>
      </c>
      <c r="P67" s="128">
        <v>148465765.45000002</v>
      </c>
      <c r="R67" s="67"/>
      <c r="S67" s="67"/>
      <c r="T67" s="69"/>
      <c r="U67" s="69"/>
    </row>
    <row r="68" spans="1:21" ht="15">
      <c r="A68" s="10" t="s">
        <v>255</v>
      </c>
      <c r="B68" s="17">
        <v>1000</v>
      </c>
      <c r="C68" s="128">
        <v>563150.93999999994</v>
      </c>
      <c r="D68" s="128">
        <v>5028358.24</v>
      </c>
      <c r="E68" s="128">
        <v>508080.01</v>
      </c>
      <c r="F68" s="128">
        <v>365625.01</v>
      </c>
      <c r="G68" s="128">
        <v>4976696.5</v>
      </c>
      <c r="H68" s="128">
        <v>700344.76</v>
      </c>
      <c r="I68" s="128">
        <v>257760.03</v>
      </c>
      <c r="J68" s="128">
        <v>6721515.4000000004</v>
      </c>
      <c r="K68" s="128">
        <v>1140215.3400000001</v>
      </c>
      <c r="L68" s="128">
        <v>1110936.46</v>
      </c>
      <c r="M68" s="128">
        <v>6411322.4299999997</v>
      </c>
      <c r="N68" s="128">
        <v>1654510.51</v>
      </c>
      <c r="O68" s="128">
        <v>29438515.629999999</v>
      </c>
      <c r="P68" s="128">
        <v>2453209.6358333332</v>
      </c>
      <c r="R68" s="67"/>
      <c r="S68" s="67"/>
      <c r="T68" s="69"/>
      <c r="U68" s="69"/>
    </row>
    <row r="69" spans="1:21" ht="15">
      <c r="A69" s="5" t="s">
        <v>322</v>
      </c>
      <c r="B69" s="17">
        <v>1000</v>
      </c>
      <c r="C69" s="128">
        <v>213025083.09999999</v>
      </c>
      <c r="D69" s="128">
        <v>278771464.56999999</v>
      </c>
      <c r="E69" s="128">
        <v>172493455.43000001</v>
      </c>
      <c r="F69" s="128">
        <v>142217099.75999999</v>
      </c>
      <c r="G69" s="128">
        <v>202261094.11000001</v>
      </c>
      <c r="H69" s="128">
        <v>225889145.86000001</v>
      </c>
      <c r="I69" s="128">
        <v>177168989.63999999</v>
      </c>
      <c r="J69" s="128">
        <v>279913890.79000002</v>
      </c>
      <c r="K69" s="128">
        <v>305417226.61000001</v>
      </c>
      <c r="L69" s="128">
        <v>182298805.78999999</v>
      </c>
      <c r="M69" s="128">
        <v>257104731.43000001</v>
      </c>
      <c r="N69" s="128">
        <v>392974412.76999998</v>
      </c>
      <c r="O69" s="128">
        <v>2829535399.8600001</v>
      </c>
      <c r="P69" s="128">
        <v>235794616.655</v>
      </c>
      <c r="R69" s="67"/>
      <c r="S69" s="67"/>
      <c r="T69" s="69"/>
      <c r="U69" s="69"/>
    </row>
    <row r="70" spans="1:21" ht="15">
      <c r="A70" s="9" t="s">
        <v>207</v>
      </c>
      <c r="B70" s="17"/>
      <c r="C70" s="128"/>
      <c r="D70" s="128"/>
      <c r="E70" s="128"/>
      <c r="F70" s="128"/>
      <c r="G70" s="128"/>
      <c r="H70" s="128"/>
      <c r="I70" s="128"/>
      <c r="J70" s="128"/>
      <c r="K70" s="128"/>
      <c r="L70" s="128"/>
      <c r="M70" s="128"/>
      <c r="N70" s="128"/>
      <c r="O70" s="128"/>
      <c r="P70" s="128">
        <v>0</v>
      </c>
      <c r="R70" s="67"/>
      <c r="S70" s="67"/>
      <c r="T70" s="69"/>
      <c r="U70" s="69"/>
    </row>
    <row r="71" spans="1:21" ht="15">
      <c r="A71" s="16" t="s">
        <v>254</v>
      </c>
      <c r="B71" s="17">
        <v>1000</v>
      </c>
      <c r="C71" s="128">
        <v>68389804.829999983</v>
      </c>
      <c r="D71" s="128">
        <v>86894529.99000001</v>
      </c>
      <c r="E71" s="128">
        <v>161601984.5</v>
      </c>
      <c r="F71" s="128">
        <v>36609856.429999992</v>
      </c>
      <c r="G71" s="128">
        <v>85968309.020000011</v>
      </c>
      <c r="H71" s="128">
        <v>196623141.90000001</v>
      </c>
      <c r="I71" s="128">
        <v>58954599.450000003</v>
      </c>
      <c r="J71" s="128">
        <v>142053893.04000002</v>
      </c>
      <c r="K71" s="128">
        <v>192554934.84</v>
      </c>
      <c r="L71" s="128">
        <v>38893165.719999984</v>
      </c>
      <c r="M71" s="128">
        <v>106697250.16000001</v>
      </c>
      <c r="N71" s="128">
        <v>274199719.39999998</v>
      </c>
      <c r="O71" s="128">
        <v>1449441189.2800002</v>
      </c>
      <c r="P71" s="128">
        <v>120786765.77333336</v>
      </c>
      <c r="R71" s="67"/>
      <c r="S71" s="67"/>
      <c r="T71" s="69"/>
      <c r="U71" s="69"/>
    </row>
    <row r="72" spans="1:21" ht="15">
      <c r="A72" s="9" t="s">
        <v>256</v>
      </c>
      <c r="B72" s="17">
        <v>1000</v>
      </c>
      <c r="C72" s="128">
        <v>126510162.93000001</v>
      </c>
      <c r="D72" s="128">
        <v>167847861.63999999</v>
      </c>
      <c r="E72" s="128">
        <v>-6812086.3599999994</v>
      </c>
      <c r="F72" s="128">
        <v>89630971.920000002</v>
      </c>
      <c r="G72" s="128">
        <v>97089289.5</v>
      </c>
      <c r="H72" s="128">
        <v>12806550.99</v>
      </c>
      <c r="I72" s="128">
        <v>102335163.45999999</v>
      </c>
      <c r="J72" s="128">
        <v>109988103.22</v>
      </c>
      <c r="K72" s="128">
        <v>99363959.780000001</v>
      </c>
      <c r="L72" s="128">
        <v>125507811.11</v>
      </c>
      <c r="M72" s="128">
        <v>124455523.05</v>
      </c>
      <c r="N72" s="128">
        <v>98789232.050000012</v>
      </c>
      <c r="O72" s="128">
        <v>1147512543.29</v>
      </c>
      <c r="P72" s="128">
        <v>95626045.274166659</v>
      </c>
      <c r="R72" s="67"/>
      <c r="S72" s="67"/>
      <c r="T72" s="69"/>
      <c r="U72" s="69"/>
    </row>
    <row r="73" spans="1:21" ht="15">
      <c r="A73" s="9" t="s">
        <v>255</v>
      </c>
      <c r="B73" s="17">
        <v>1000</v>
      </c>
      <c r="C73" s="128">
        <v>796178.86</v>
      </c>
      <c r="D73" s="128">
        <v>7109058.2199999997</v>
      </c>
      <c r="E73" s="128">
        <v>718319.99</v>
      </c>
      <c r="F73" s="128">
        <v>516918.08</v>
      </c>
      <c r="G73" s="128">
        <v>7036019.2300000004</v>
      </c>
      <c r="H73" s="128">
        <v>990142.54</v>
      </c>
      <c r="I73" s="128">
        <v>364419.38</v>
      </c>
      <c r="J73" s="128">
        <v>9502832.1199999992</v>
      </c>
      <c r="K73" s="128">
        <v>1612028.56</v>
      </c>
      <c r="L73" s="128">
        <v>1570634.33</v>
      </c>
      <c r="M73" s="128">
        <v>9064283.4499999993</v>
      </c>
      <c r="N73" s="128">
        <v>2339135.63</v>
      </c>
      <c r="O73" s="128">
        <v>41619970.390000001</v>
      </c>
      <c r="P73" s="128">
        <v>3468330.8658333332</v>
      </c>
      <c r="R73" s="67"/>
      <c r="S73" s="67"/>
      <c r="T73" s="69"/>
      <c r="U73" s="69"/>
    </row>
    <row r="74" spans="1:21" ht="15">
      <c r="A74" s="5" t="s">
        <v>323</v>
      </c>
      <c r="B74" s="17">
        <v>1000</v>
      </c>
      <c r="C74" s="128">
        <v>36699526.579999998</v>
      </c>
      <c r="D74" s="128">
        <v>226038958.53</v>
      </c>
      <c r="E74" s="128">
        <v>67709149.079999998</v>
      </c>
      <c r="F74" s="128">
        <v>28336379.41</v>
      </c>
      <c r="G74" s="128">
        <v>227944808.37</v>
      </c>
      <c r="H74" s="128">
        <v>81308228.179999992</v>
      </c>
      <c r="I74" s="128">
        <v>43055749.640000001</v>
      </c>
      <c r="J74" s="128">
        <v>287215624.24000001</v>
      </c>
      <c r="K74" s="128">
        <v>87806342.989999995</v>
      </c>
      <c r="L74" s="128">
        <v>47459731.240000002</v>
      </c>
      <c r="M74" s="128">
        <v>270507582.83999997</v>
      </c>
      <c r="N74" s="128">
        <v>123306921.77999999</v>
      </c>
      <c r="O74" s="128">
        <v>1527389002.8800001</v>
      </c>
      <c r="P74" s="128">
        <v>127282416.90666668</v>
      </c>
      <c r="R74" s="67"/>
      <c r="S74" s="67"/>
      <c r="T74" s="69"/>
      <c r="U74" s="69"/>
    </row>
    <row r="75" spans="1:21" ht="15">
      <c r="A75" s="9" t="s">
        <v>207</v>
      </c>
      <c r="B75" s="17"/>
      <c r="C75" s="128"/>
      <c r="D75" s="128"/>
      <c r="E75" s="128"/>
      <c r="F75" s="128"/>
      <c r="G75" s="128"/>
      <c r="H75" s="128"/>
      <c r="I75" s="128"/>
      <c r="J75" s="128"/>
      <c r="K75" s="128"/>
      <c r="L75" s="128"/>
      <c r="M75" s="128"/>
      <c r="N75" s="128"/>
      <c r="O75" s="128"/>
      <c r="P75" s="128">
        <v>0</v>
      </c>
      <c r="R75" s="67"/>
      <c r="S75" s="67"/>
      <c r="T75" s="69"/>
      <c r="U75" s="69"/>
    </row>
    <row r="76" spans="1:21" ht="15">
      <c r="A76" s="9" t="s">
        <v>284</v>
      </c>
      <c r="B76" s="17">
        <v>1000</v>
      </c>
      <c r="C76" s="128">
        <v>29160698.400000002</v>
      </c>
      <c r="D76" s="128">
        <v>201650838.35999998</v>
      </c>
      <c r="E76" s="128">
        <v>28009392.75</v>
      </c>
      <c r="F76" s="128">
        <v>19808998.719999999</v>
      </c>
      <c r="G76" s="128">
        <v>199344266.74000001</v>
      </c>
      <c r="H76" s="128">
        <v>37651001.920000002</v>
      </c>
      <c r="I76" s="128">
        <v>34231248.009999998</v>
      </c>
      <c r="J76" s="128">
        <v>253726572.59</v>
      </c>
      <c r="K76" s="128">
        <v>43356292.590000004</v>
      </c>
      <c r="L76" s="128">
        <v>43097757.719999999</v>
      </c>
      <c r="M76" s="128">
        <v>243519019.06000003</v>
      </c>
      <c r="N76" s="128">
        <v>59338381.319999993</v>
      </c>
      <c r="O76" s="128">
        <v>1192894468.1800001</v>
      </c>
      <c r="P76" s="128">
        <v>99407872.348333344</v>
      </c>
      <c r="R76" s="67"/>
      <c r="S76" s="67"/>
      <c r="T76" s="69"/>
      <c r="U76" s="69"/>
    </row>
    <row r="77" spans="1:21" ht="15">
      <c r="A77" s="9" t="s">
        <v>257</v>
      </c>
      <c r="B77" s="206"/>
      <c r="C77" s="128"/>
      <c r="D77" s="128"/>
      <c r="E77" s="128"/>
      <c r="F77" s="128"/>
      <c r="G77" s="128"/>
      <c r="H77" s="128"/>
      <c r="I77" s="128"/>
      <c r="J77" s="128"/>
      <c r="K77" s="128"/>
      <c r="L77" s="128"/>
      <c r="M77" s="128"/>
      <c r="N77" s="128"/>
      <c r="O77" s="128">
        <v>0</v>
      </c>
      <c r="P77" s="128">
        <v>0</v>
      </c>
      <c r="R77" s="67"/>
      <c r="S77" s="67"/>
      <c r="T77" s="69"/>
      <c r="U77" s="69"/>
    </row>
    <row r="78" spans="1:21" ht="15">
      <c r="A78" s="14" t="s">
        <v>258</v>
      </c>
      <c r="B78" s="17">
        <v>1000</v>
      </c>
      <c r="C78" s="128">
        <v>7538828.1799999978</v>
      </c>
      <c r="D78" s="128">
        <v>24388120.169999998</v>
      </c>
      <c r="E78" s="128">
        <v>39699756.329999998</v>
      </c>
      <c r="F78" s="128">
        <v>8527380.6900000051</v>
      </c>
      <c r="G78" s="128">
        <v>28600541.63000001</v>
      </c>
      <c r="H78" s="128">
        <v>43657226.259999998</v>
      </c>
      <c r="I78" s="128">
        <v>8824501.6300000045</v>
      </c>
      <c r="J78" s="128">
        <v>33489051.649999999</v>
      </c>
      <c r="K78" s="128">
        <v>44450050.399999999</v>
      </c>
      <c r="L78" s="128">
        <v>4361973.5199999996</v>
      </c>
      <c r="M78" s="128">
        <v>26988563.779999971</v>
      </c>
      <c r="N78" s="128">
        <v>63968540.459999993</v>
      </c>
      <c r="O78" s="128">
        <v>334494534.70000005</v>
      </c>
      <c r="P78" s="128">
        <v>27874544.558333337</v>
      </c>
      <c r="R78" s="67"/>
      <c r="S78" s="67"/>
      <c r="T78" s="69"/>
      <c r="U78" s="69"/>
    </row>
    <row r="79" spans="1:21" ht="15">
      <c r="A79" s="220" t="s">
        <v>285</v>
      </c>
      <c r="B79" s="221"/>
      <c r="C79" s="221"/>
      <c r="D79" s="221"/>
      <c r="E79" s="221"/>
      <c r="F79" s="221"/>
      <c r="G79" s="221"/>
      <c r="H79" s="221"/>
      <c r="I79" s="221"/>
      <c r="J79" s="221"/>
      <c r="K79" s="221"/>
      <c r="L79" s="221"/>
      <c r="M79" s="221"/>
      <c r="N79" s="221"/>
      <c r="O79" s="221"/>
      <c r="P79" s="221"/>
      <c r="R79" s="67"/>
      <c r="S79" s="67"/>
      <c r="T79" s="69"/>
      <c r="U79" s="69"/>
    </row>
    <row r="80" spans="1:21" ht="15">
      <c r="A80" s="29"/>
      <c r="B80" s="29"/>
      <c r="C80" s="207"/>
      <c r="D80" s="207"/>
      <c r="E80" s="207"/>
      <c r="F80" s="207"/>
      <c r="G80" s="207"/>
      <c r="H80" s="207"/>
      <c r="I80" s="207"/>
      <c r="J80" s="207"/>
      <c r="K80" s="207"/>
      <c r="L80" s="207"/>
      <c r="M80" s="207"/>
      <c r="N80" s="207"/>
      <c r="O80" s="207"/>
      <c r="P80" s="207"/>
      <c r="R80" s="67"/>
      <c r="S80" s="67"/>
      <c r="T80" s="69"/>
      <c r="U80" s="69"/>
    </row>
    <row r="81" spans="1:21" ht="75" customHeight="1">
      <c r="A81" s="35"/>
      <c r="B81" s="35"/>
      <c r="C81" s="83"/>
      <c r="D81" s="83"/>
      <c r="E81" s="83"/>
      <c r="F81" s="83"/>
      <c r="G81" s="83"/>
      <c r="H81" s="83"/>
      <c r="I81" s="83"/>
      <c r="J81" s="83"/>
      <c r="K81" s="83"/>
      <c r="L81" s="83"/>
      <c r="M81" s="83"/>
      <c r="N81" s="83"/>
      <c r="O81" s="83"/>
      <c r="P81" s="83"/>
      <c r="R81" s="67"/>
      <c r="S81" s="67"/>
      <c r="T81" s="69"/>
      <c r="U81" s="69"/>
    </row>
  </sheetData>
  <mergeCells count="8">
    <mergeCell ref="A79:P79"/>
    <mergeCell ref="A2:A3"/>
    <mergeCell ref="B2:B3"/>
    <mergeCell ref="C2:P2"/>
    <mergeCell ref="A40:P40"/>
    <mergeCell ref="A41:A42"/>
    <mergeCell ref="B41:B42"/>
    <mergeCell ref="C41:P41"/>
  </mergeCells>
  <hyperlinks>
    <hyperlink ref="A1" location="Inhalt!A1" display="Inhalt" xr:uid="{00000000-0004-0000-12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P43"/>
  <sheetViews>
    <sheetView zoomScaleNormal="100" workbookViewId="0"/>
  </sheetViews>
  <sheetFormatPr baseColWidth="10" defaultColWidth="11" defaultRowHeight="14.25"/>
  <cols>
    <col min="1" max="1" width="30.625" style="67" customWidth="1"/>
    <col min="2" max="2" width="6.875" style="67" customWidth="1"/>
    <col min="3" max="8" width="7.625" style="67" customWidth="1"/>
    <col min="9" max="12" width="7.625" style="139" customWidth="1"/>
    <col min="13" max="16" width="7.625" style="67" customWidth="1"/>
    <col min="17" max="16384" width="11" style="67"/>
  </cols>
  <sheetData>
    <row r="1" spans="1:16">
      <c r="A1" s="45" t="s">
        <v>276</v>
      </c>
      <c r="B1" s="58"/>
      <c r="C1" s="58"/>
      <c r="D1" s="58"/>
      <c r="E1" s="58"/>
      <c r="F1" s="58"/>
      <c r="G1" s="58"/>
      <c r="H1" s="58"/>
      <c r="I1" s="59"/>
      <c r="J1" s="59"/>
      <c r="K1" s="59"/>
      <c r="L1" s="60"/>
      <c r="M1" s="58"/>
      <c r="N1" s="58"/>
      <c r="O1" s="58"/>
      <c r="P1" s="58"/>
    </row>
    <row r="2" spans="1:16">
      <c r="A2" s="210" t="s">
        <v>21</v>
      </c>
      <c r="B2" s="210" t="s">
        <v>22</v>
      </c>
      <c r="C2" s="211">
        <v>2025</v>
      </c>
      <c r="D2" s="211"/>
      <c r="E2" s="211"/>
      <c r="F2" s="211"/>
      <c r="G2" s="211"/>
      <c r="H2" s="211"/>
      <c r="I2" s="213"/>
      <c r="J2" s="213"/>
      <c r="K2" s="213"/>
      <c r="L2" s="211"/>
      <c r="M2" s="211"/>
      <c r="N2" s="211"/>
      <c r="O2" s="211"/>
      <c r="P2" s="211"/>
    </row>
    <row r="3" spans="1:16">
      <c r="A3" s="210"/>
      <c r="B3" s="210"/>
      <c r="C3" s="138" t="s">
        <v>8</v>
      </c>
      <c r="D3" s="138" t="s">
        <v>9</v>
      </c>
      <c r="E3" s="138" t="s">
        <v>1</v>
      </c>
      <c r="F3" s="138" t="s">
        <v>2</v>
      </c>
      <c r="G3" s="138" t="s">
        <v>3</v>
      </c>
      <c r="H3" s="138" t="s">
        <v>4</v>
      </c>
      <c r="I3" s="61" t="s">
        <v>5</v>
      </c>
      <c r="J3" s="61" t="s">
        <v>10</v>
      </c>
      <c r="K3" s="61" t="s">
        <v>11</v>
      </c>
      <c r="L3" s="61" t="s">
        <v>12</v>
      </c>
      <c r="M3" s="61" t="s">
        <v>13</v>
      </c>
      <c r="N3" s="61" t="s">
        <v>14</v>
      </c>
      <c r="O3" s="138" t="s">
        <v>6</v>
      </c>
      <c r="P3" s="138" t="s">
        <v>20</v>
      </c>
    </row>
    <row r="4" spans="1:16">
      <c r="A4" s="62" t="s">
        <v>291</v>
      </c>
      <c r="B4" s="63" t="s">
        <v>24</v>
      </c>
      <c r="C4" s="148">
        <v>705.23400000000004</v>
      </c>
      <c r="D4" s="148">
        <v>705.19799999999998</v>
      </c>
      <c r="E4" s="148">
        <v>705.27800000000002</v>
      </c>
      <c r="F4" s="148">
        <v>705.197</v>
      </c>
      <c r="G4" s="148">
        <v>705.18200000000002</v>
      </c>
      <c r="H4" s="148">
        <v>705.12300000000005</v>
      </c>
      <c r="I4" s="148">
        <v>705.10599999999999</v>
      </c>
      <c r="J4" s="148">
        <v>705.10599999999999</v>
      </c>
      <c r="K4" s="148">
        <v>706</v>
      </c>
      <c r="L4" s="148">
        <v>707</v>
      </c>
      <c r="M4" s="148" t="s">
        <v>25</v>
      </c>
      <c r="N4" s="148" t="s">
        <v>25</v>
      </c>
      <c r="O4" s="148" t="s">
        <v>25</v>
      </c>
      <c r="P4" s="148" t="s">
        <v>25</v>
      </c>
    </row>
    <row r="5" spans="1:16">
      <c r="A5" s="64" t="s">
        <v>204</v>
      </c>
      <c r="B5" s="63" t="s">
        <v>24</v>
      </c>
      <c r="C5" s="148">
        <v>348.94</v>
      </c>
      <c r="D5" s="148">
        <v>348.97800000000001</v>
      </c>
      <c r="E5" s="148">
        <v>349.00200000000001</v>
      </c>
      <c r="F5" s="148">
        <v>349.00799999999998</v>
      </c>
      <c r="G5" s="148">
        <v>349.05099999999999</v>
      </c>
      <c r="H5" s="148">
        <v>349.06200000000001</v>
      </c>
      <c r="I5" s="148">
        <v>349.09399999999999</v>
      </c>
      <c r="J5" s="148">
        <v>349.09399999999999</v>
      </c>
      <c r="K5" s="148">
        <v>350</v>
      </c>
      <c r="L5" s="148">
        <v>350</v>
      </c>
      <c r="M5" s="148" t="s">
        <v>25</v>
      </c>
      <c r="N5" s="148" t="s">
        <v>25</v>
      </c>
      <c r="O5" s="148" t="s">
        <v>25</v>
      </c>
      <c r="P5" s="148" t="s">
        <v>25</v>
      </c>
    </row>
    <row r="6" spans="1:16">
      <c r="A6" s="64" t="s">
        <v>205</v>
      </c>
      <c r="B6" s="63" t="s">
        <v>24</v>
      </c>
      <c r="C6" s="148">
        <v>356.29399999999998</v>
      </c>
      <c r="D6" s="148">
        <v>356.22</v>
      </c>
      <c r="E6" s="148">
        <v>356.27600000000001</v>
      </c>
      <c r="F6" s="148">
        <v>356.18900000000002</v>
      </c>
      <c r="G6" s="148">
        <v>356.13099999999997</v>
      </c>
      <c r="H6" s="148">
        <v>356.06099999999998</v>
      </c>
      <c r="I6" s="148">
        <v>356.012</v>
      </c>
      <c r="J6" s="148">
        <v>356.012</v>
      </c>
      <c r="K6" s="148">
        <v>356</v>
      </c>
      <c r="L6" s="148">
        <v>357</v>
      </c>
      <c r="M6" s="148" t="s">
        <v>25</v>
      </c>
      <c r="N6" s="148" t="s">
        <v>25</v>
      </c>
      <c r="O6" s="148" t="s">
        <v>25</v>
      </c>
      <c r="P6" s="148" t="s">
        <v>25</v>
      </c>
    </row>
    <row r="7" spans="1:16">
      <c r="A7" s="212" t="s">
        <v>332</v>
      </c>
      <c r="B7" s="212"/>
      <c r="C7" s="212"/>
      <c r="D7" s="212"/>
      <c r="E7" s="212"/>
      <c r="F7" s="212"/>
      <c r="G7" s="212"/>
      <c r="H7" s="212"/>
      <c r="I7" s="212"/>
      <c r="J7" s="212"/>
      <c r="K7" s="212"/>
      <c r="L7" s="212"/>
      <c r="M7" s="212"/>
      <c r="N7" s="212"/>
      <c r="O7" s="212"/>
      <c r="P7" s="212"/>
    </row>
    <row r="8" spans="1:16">
      <c r="A8" s="62" t="s">
        <v>334</v>
      </c>
      <c r="B8" s="65" t="s">
        <v>0</v>
      </c>
      <c r="C8" s="148">
        <v>76</v>
      </c>
      <c r="D8" s="148">
        <v>101</v>
      </c>
      <c r="E8" s="148">
        <v>106</v>
      </c>
      <c r="F8" s="148">
        <v>169</v>
      </c>
      <c r="G8" s="148">
        <v>269</v>
      </c>
      <c r="H8" s="148">
        <v>224</v>
      </c>
      <c r="I8" s="148">
        <v>228</v>
      </c>
      <c r="J8" s="148">
        <v>263</v>
      </c>
      <c r="K8" s="148">
        <v>233</v>
      </c>
      <c r="L8" s="148">
        <v>218</v>
      </c>
      <c r="M8" s="148" t="s">
        <v>25</v>
      </c>
      <c r="N8" s="148" t="s">
        <v>25</v>
      </c>
      <c r="O8" s="148" t="s">
        <v>25</v>
      </c>
      <c r="P8" s="148" t="s">
        <v>25</v>
      </c>
    </row>
    <row r="9" spans="1:16">
      <c r="A9" s="62" t="s">
        <v>26</v>
      </c>
      <c r="B9" s="65" t="s">
        <v>0</v>
      </c>
      <c r="C9" s="148">
        <v>374</v>
      </c>
      <c r="D9" s="148">
        <v>464</v>
      </c>
      <c r="E9" s="148">
        <v>543</v>
      </c>
      <c r="F9" s="148">
        <v>458</v>
      </c>
      <c r="G9" s="148">
        <v>530</v>
      </c>
      <c r="H9" s="148">
        <v>520</v>
      </c>
      <c r="I9" s="148">
        <v>581</v>
      </c>
      <c r="J9" s="148">
        <v>545</v>
      </c>
      <c r="K9" s="148">
        <v>521</v>
      </c>
      <c r="L9" s="148">
        <v>487</v>
      </c>
      <c r="M9" s="148" t="s">
        <v>25</v>
      </c>
      <c r="N9" s="148" t="s">
        <v>25</v>
      </c>
      <c r="O9" s="148" t="s">
        <v>25</v>
      </c>
      <c r="P9" s="148" t="s">
        <v>25</v>
      </c>
    </row>
    <row r="10" spans="1:16">
      <c r="A10" s="62" t="s">
        <v>15</v>
      </c>
      <c r="B10" s="65" t="s">
        <v>0</v>
      </c>
      <c r="C10" s="148">
        <v>791</v>
      </c>
      <c r="D10" s="148">
        <v>759</v>
      </c>
      <c r="E10" s="148">
        <v>778</v>
      </c>
      <c r="F10" s="148">
        <v>655</v>
      </c>
      <c r="G10" s="148">
        <v>675</v>
      </c>
      <c r="H10" s="148">
        <v>627</v>
      </c>
      <c r="I10" s="148">
        <v>638</v>
      </c>
      <c r="J10" s="148">
        <v>641</v>
      </c>
      <c r="K10" s="148">
        <v>588</v>
      </c>
      <c r="L10" s="148">
        <v>632</v>
      </c>
      <c r="M10" s="148" t="s">
        <v>25</v>
      </c>
      <c r="N10" s="148" t="s">
        <v>25</v>
      </c>
      <c r="O10" s="148" t="s">
        <v>25</v>
      </c>
      <c r="P10" s="148" t="s">
        <v>25</v>
      </c>
    </row>
    <row r="11" spans="1:16">
      <c r="A11" s="62" t="s">
        <v>30</v>
      </c>
      <c r="B11" s="65" t="s">
        <v>0</v>
      </c>
      <c r="C11" s="148">
        <v>4</v>
      </c>
      <c r="D11" s="148">
        <v>5</v>
      </c>
      <c r="E11" s="148">
        <v>1</v>
      </c>
      <c r="F11" s="148">
        <v>2</v>
      </c>
      <c r="G11" s="148" t="s">
        <v>76</v>
      </c>
      <c r="H11" s="148">
        <v>3</v>
      </c>
      <c r="I11" s="148">
        <v>4</v>
      </c>
      <c r="J11" s="148">
        <v>1</v>
      </c>
      <c r="K11" s="148">
        <v>1</v>
      </c>
      <c r="L11" s="148">
        <v>1</v>
      </c>
      <c r="M11" s="148" t="s">
        <v>25</v>
      </c>
      <c r="N11" s="148" t="s">
        <v>25</v>
      </c>
      <c r="O11" s="148" t="s">
        <v>25</v>
      </c>
      <c r="P11" s="148" t="s">
        <v>25</v>
      </c>
    </row>
    <row r="12" spans="1:16">
      <c r="A12" s="62" t="s">
        <v>27</v>
      </c>
      <c r="B12" s="65" t="s">
        <v>0</v>
      </c>
      <c r="C12" s="148">
        <v>-417</v>
      </c>
      <c r="D12" s="148">
        <v>-295</v>
      </c>
      <c r="E12" s="148">
        <v>-235</v>
      </c>
      <c r="F12" s="148">
        <v>-197</v>
      </c>
      <c r="G12" s="148">
        <v>-145</v>
      </c>
      <c r="H12" s="148">
        <v>-107</v>
      </c>
      <c r="I12" s="148">
        <v>-57</v>
      </c>
      <c r="J12" s="148">
        <v>-96</v>
      </c>
      <c r="K12" s="148">
        <v>-67</v>
      </c>
      <c r="L12" s="148">
        <v>-145</v>
      </c>
      <c r="M12" s="148" t="s">
        <v>25</v>
      </c>
      <c r="N12" s="148" t="s">
        <v>25</v>
      </c>
      <c r="O12" s="148" t="s">
        <v>25</v>
      </c>
      <c r="P12" s="148" t="s">
        <v>25</v>
      </c>
    </row>
    <row r="13" spans="1:16">
      <c r="A13" s="212" t="s">
        <v>333</v>
      </c>
      <c r="B13" s="212"/>
      <c r="C13" s="212"/>
      <c r="D13" s="212"/>
      <c r="E13" s="212"/>
      <c r="F13" s="212"/>
      <c r="G13" s="212"/>
      <c r="H13" s="212"/>
      <c r="I13" s="212"/>
      <c r="J13" s="212"/>
      <c r="K13" s="212"/>
      <c r="L13" s="212"/>
      <c r="M13" s="212"/>
      <c r="N13" s="212"/>
      <c r="O13" s="212"/>
      <c r="P13" s="212"/>
    </row>
    <row r="14" spans="1:16">
      <c r="A14" s="62" t="s">
        <v>16</v>
      </c>
      <c r="B14" s="65" t="s">
        <v>0</v>
      </c>
      <c r="C14" s="148">
        <v>2935</v>
      </c>
      <c r="D14" s="148">
        <v>2611</v>
      </c>
      <c r="E14" s="148">
        <v>2617</v>
      </c>
      <c r="F14" s="148">
        <v>2481</v>
      </c>
      <c r="G14" s="148">
        <v>2368</v>
      </c>
      <c r="H14" s="148">
        <v>2520</v>
      </c>
      <c r="I14" s="148">
        <v>2940</v>
      </c>
      <c r="J14" s="148">
        <v>3431</v>
      </c>
      <c r="K14" s="148">
        <v>3625</v>
      </c>
      <c r="L14" s="148">
        <v>3744</v>
      </c>
      <c r="M14" s="148" t="s">
        <v>25</v>
      </c>
      <c r="N14" s="148" t="s">
        <v>25</v>
      </c>
      <c r="O14" s="148" t="s">
        <v>25</v>
      </c>
      <c r="P14" s="148" t="s">
        <v>25</v>
      </c>
    </row>
    <row r="15" spans="1:16">
      <c r="A15" s="64" t="s">
        <v>31</v>
      </c>
      <c r="B15" s="65" t="s">
        <v>0</v>
      </c>
      <c r="C15" s="148">
        <v>882</v>
      </c>
      <c r="D15" s="148">
        <v>803</v>
      </c>
      <c r="E15" s="148">
        <v>726</v>
      </c>
      <c r="F15" s="148">
        <v>653</v>
      </c>
      <c r="G15" s="148">
        <v>762</v>
      </c>
      <c r="H15" s="148">
        <v>736</v>
      </c>
      <c r="I15" s="148">
        <v>939</v>
      </c>
      <c r="J15" s="148">
        <v>968</v>
      </c>
      <c r="K15" s="148">
        <v>941</v>
      </c>
      <c r="L15" s="148">
        <v>984</v>
      </c>
      <c r="M15" s="148" t="s">
        <v>25</v>
      </c>
      <c r="N15" s="148" t="s">
        <v>25</v>
      </c>
      <c r="O15" s="148" t="s">
        <v>25</v>
      </c>
      <c r="P15" s="148" t="s">
        <v>25</v>
      </c>
    </row>
    <row r="16" spans="1:16">
      <c r="A16" s="62" t="s">
        <v>17</v>
      </c>
      <c r="B16" s="65" t="s">
        <v>0</v>
      </c>
      <c r="C16" s="148">
        <v>1287</v>
      </c>
      <c r="D16" s="148">
        <v>1159</v>
      </c>
      <c r="E16" s="148">
        <v>1251</v>
      </c>
      <c r="F16" s="148">
        <v>1253</v>
      </c>
      <c r="G16" s="148">
        <v>988</v>
      </c>
      <c r="H16" s="148">
        <v>1086</v>
      </c>
      <c r="I16" s="148">
        <v>1163</v>
      </c>
      <c r="J16" s="148">
        <v>1526</v>
      </c>
      <c r="K16" s="148">
        <v>1731</v>
      </c>
      <c r="L16" s="148">
        <v>1688</v>
      </c>
      <c r="M16" s="148" t="s">
        <v>25</v>
      </c>
      <c r="N16" s="148" t="s">
        <v>25</v>
      </c>
      <c r="O16" s="148" t="s">
        <v>25</v>
      </c>
      <c r="P16" s="148" t="s">
        <v>25</v>
      </c>
    </row>
    <row r="17" spans="1:16">
      <c r="A17" s="62" t="s">
        <v>18</v>
      </c>
      <c r="B17" s="65" t="s">
        <v>0</v>
      </c>
      <c r="C17" s="148">
        <v>2142</v>
      </c>
      <c r="D17" s="148">
        <v>2328</v>
      </c>
      <c r="E17" s="148">
        <v>2289</v>
      </c>
      <c r="F17" s="148">
        <v>2339</v>
      </c>
      <c r="G17" s="148">
        <v>2216</v>
      </c>
      <c r="H17" s="148">
        <v>2466</v>
      </c>
      <c r="I17" s="148">
        <v>2898</v>
      </c>
      <c r="J17" s="148">
        <v>2918</v>
      </c>
      <c r="K17" s="148">
        <v>2952</v>
      </c>
      <c r="L17" s="148">
        <v>2883</v>
      </c>
      <c r="M17" s="148" t="s">
        <v>25</v>
      </c>
      <c r="N17" s="148" t="s">
        <v>25</v>
      </c>
      <c r="O17" s="148" t="s">
        <v>25</v>
      </c>
      <c r="P17" s="148" t="s">
        <v>25</v>
      </c>
    </row>
    <row r="18" spans="1:16">
      <c r="A18" s="64" t="s">
        <v>293</v>
      </c>
      <c r="B18" s="65" t="s">
        <v>0</v>
      </c>
      <c r="C18" s="148">
        <v>983</v>
      </c>
      <c r="D18" s="148">
        <v>989</v>
      </c>
      <c r="E18" s="148">
        <v>948</v>
      </c>
      <c r="F18" s="148">
        <v>967</v>
      </c>
      <c r="G18" s="148">
        <v>1018</v>
      </c>
      <c r="H18" s="148">
        <v>1009</v>
      </c>
      <c r="I18" s="148">
        <v>1211</v>
      </c>
      <c r="J18" s="148">
        <v>1197</v>
      </c>
      <c r="K18" s="148">
        <v>1150</v>
      </c>
      <c r="L18" s="148">
        <v>1109</v>
      </c>
      <c r="M18" s="148" t="s">
        <v>25</v>
      </c>
      <c r="N18" s="148" t="s">
        <v>25</v>
      </c>
      <c r="O18" s="148" t="s">
        <v>25</v>
      </c>
      <c r="P18" s="148" t="s">
        <v>25</v>
      </c>
    </row>
    <row r="19" spans="1:16">
      <c r="A19" s="62" t="s">
        <v>19</v>
      </c>
      <c r="B19" s="65" t="s">
        <v>0</v>
      </c>
      <c r="C19" s="148">
        <v>557</v>
      </c>
      <c r="D19" s="148">
        <v>802</v>
      </c>
      <c r="E19" s="148">
        <v>753</v>
      </c>
      <c r="F19" s="148">
        <v>756</v>
      </c>
      <c r="G19" s="148">
        <v>655</v>
      </c>
      <c r="H19" s="148">
        <v>854</v>
      </c>
      <c r="I19" s="148">
        <v>864</v>
      </c>
      <c r="J19" s="148">
        <v>935</v>
      </c>
      <c r="K19" s="148">
        <v>845</v>
      </c>
      <c r="L19" s="148">
        <v>787</v>
      </c>
      <c r="M19" s="148" t="s">
        <v>25</v>
      </c>
      <c r="N19" s="148" t="s">
        <v>25</v>
      </c>
      <c r="O19" s="148" t="s">
        <v>25</v>
      </c>
      <c r="P19" s="148" t="s">
        <v>25</v>
      </c>
    </row>
    <row r="20" spans="1:16">
      <c r="A20" s="62" t="s">
        <v>28</v>
      </c>
      <c r="B20" s="65" t="s">
        <v>0</v>
      </c>
      <c r="C20" s="148">
        <v>793</v>
      </c>
      <c r="D20" s="148">
        <v>283</v>
      </c>
      <c r="E20" s="148">
        <v>328</v>
      </c>
      <c r="F20" s="148">
        <v>142</v>
      </c>
      <c r="G20" s="148">
        <v>152</v>
      </c>
      <c r="H20" s="148">
        <v>54</v>
      </c>
      <c r="I20" s="148">
        <v>42</v>
      </c>
      <c r="J20" s="148">
        <v>513</v>
      </c>
      <c r="K20" s="148">
        <v>673</v>
      </c>
      <c r="L20" s="148">
        <v>861</v>
      </c>
      <c r="M20" s="148" t="s">
        <v>25</v>
      </c>
      <c r="N20" s="148" t="s">
        <v>25</v>
      </c>
      <c r="O20" s="148" t="s">
        <v>25</v>
      </c>
      <c r="P20" s="148" t="s">
        <v>25</v>
      </c>
    </row>
    <row r="21" spans="1:16">
      <c r="A21" s="66" t="s">
        <v>335</v>
      </c>
      <c r="B21" s="59" t="s">
        <v>0</v>
      </c>
      <c r="C21" s="149">
        <v>104</v>
      </c>
      <c r="D21" s="149">
        <v>85</v>
      </c>
      <c r="E21" s="149">
        <v>102</v>
      </c>
      <c r="F21" s="149">
        <v>92</v>
      </c>
      <c r="G21" s="149">
        <v>87</v>
      </c>
      <c r="H21" s="149">
        <v>67</v>
      </c>
      <c r="I21" s="149">
        <v>136</v>
      </c>
      <c r="J21" s="149">
        <v>86</v>
      </c>
      <c r="K21" s="149">
        <v>106</v>
      </c>
      <c r="L21" s="149">
        <v>107</v>
      </c>
      <c r="M21" s="149" t="s">
        <v>25</v>
      </c>
      <c r="N21" s="149" t="s">
        <v>25</v>
      </c>
      <c r="O21" s="149" t="s">
        <v>25</v>
      </c>
      <c r="P21" s="149" t="s">
        <v>25</v>
      </c>
    </row>
    <row r="22" spans="1:16" ht="90" customHeight="1">
      <c r="A22" s="209" t="s">
        <v>369</v>
      </c>
      <c r="B22" s="209"/>
      <c r="C22" s="209"/>
      <c r="D22" s="209"/>
      <c r="E22" s="209"/>
      <c r="F22" s="209"/>
      <c r="G22" s="209"/>
      <c r="H22" s="209"/>
      <c r="I22" s="209"/>
      <c r="J22" s="209"/>
      <c r="K22" s="209"/>
      <c r="L22" s="209"/>
      <c r="M22" s="209"/>
      <c r="N22" s="209"/>
      <c r="O22" s="209"/>
      <c r="P22" s="209"/>
    </row>
    <row r="23" spans="1:16">
      <c r="A23" s="210" t="s">
        <v>21</v>
      </c>
      <c r="B23" s="210" t="s">
        <v>22</v>
      </c>
      <c r="C23" s="211">
        <v>2024</v>
      </c>
      <c r="D23" s="211"/>
      <c r="E23" s="211"/>
      <c r="F23" s="211"/>
      <c r="G23" s="211"/>
      <c r="H23" s="211"/>
      <c r="I23" s="211"/>
      <c r="J23" s="211"/>
      <c r="K23" s="211"/>
      <c r="L23" s="211"/>
      <c r="M23" s="211"/>
      <c r="N23" s="211"/>
      <c r="O23" s="211"/>
      <c r="P23" s="211"/>
    </row>
    <row r="24" spans="1:16">
      <c r="A24" s="210"/>
      <c r="B24" s="210"/>
      <c r="C24" s="138" t="s">
        <v>8</v>
      </c>
      <c r="D24" s="138" t="s">
        <v>9</v>
      </c>
      <c r="E24" s="138" t="s">
        <v>1</v>
      </c>
      <c r="F24" s="138" t="s">
        <v>2</v>
      </c>
      <c r="G24" s="138" t="s">
        <v>3</v>
      </c>
      <c r="H24" s="138" t="s">
        <v>4</v>
      </c>
      <c r="I24" s="61" t="s">
        <v>5</v>
      </c>
      <c r="J24" s="61" t="s">
        <v>10</v>
      </c>
      <c r="K24" s="61" t="s">
        <v>11</v>
      </c>
      <c r="L24" s="61" t="s">
        <v>12</v>
      </c>
      <c r="M24" s="61" t="s">
        <v>13</v>
      </c>
      <c r="N24" s="61" t="s">
        <v>14</v>
      </c>
      <c r="O24" s="138" t="s">
        <v>6</v>
      </c>
      <c r="P24" s="138" t="s">
        <v>20</v>
      </c>
    </row>
    <row r="25" spans="1:16">
      <c r="A25" s="62" t="s">
        <v>291</v>
      </c>
      <c r="B25" s="63" t="s">
        <v>24</v>
      </c>
      <c r="C25" s="148">
        <v>702</v>
      </c>
      <c r="D25" s="148">
        <v>702</v>
      </c>
      <c r="E25" s="148">
        <v>702</v>
      </c>
      <c r="F25" s="148">
        <v>704</v>
      </c>
      <c r="G25" s="148">
        <v>703</v>
      </c>
      <c r="H25" s="148">
        <v>703</v>
      </c>
      <c r="I25" s="148">
        <v>703</v>
      </c>
      <c r="J25" s="148">
        <v>704</v>
      </c>
      <c r="K25" s="148">
        <v>704</v>
      </c>
      <c r="L25" s="148">
        <v>704</v>
      </c>
      <c r="M25" s="148">
        <v>705</v>
      </c>
      <c r="N25" s="148">
        <v>704.88099999999997</v>
      </c>
      <c r="O25" s="148" t="s">
        <v>7</v>
      </c>
      <c r="P25" s="148" t="s">
        <v>7</v>
      </c>
    </row>
    <row r="26" spans="1:16">
      <c r="A26" s="64" t="s">
        <v>204</v>
      </c>
      <c r="B26" s="63" t="s">
        <v>24</v>
      </c>
      <c r="C26" s="148">
        <v>347</v>
      </c>
      <c r="D26" s="148">
        <v>347</v>
      </c>
      <c r="E26" s="148">
        <v>347</v>
      </c>
      <c r="F26" s="148">
        <v>348</v>
      </c>
      <c r="G26" s="148">
        <v>348</v>
      </c>
      <c r="H26" s="148">
        <v>348</v>
      </c>
      <c r="I26" s="148">
        <v>348</v>
      </c>
      <c r="J26" s="148">
        <v>348</v>
      </c>
      <c r="K26" s="148">
        <v>348</v>
      </c>
      <c r="L26" s="148">
        <v>348</v>
      </c>
      <c r="M26" s="148">
        <v>349</v>
      </c>
      <c r="N26" s="148">
        <v>348.661</v>
      </c>
      <c r="O26" s="148" t="s">
        <v>7</v>
      </c>
      <c r="P26" s="148" t="s">
        <v>7</v>
      </c>
    </row>
    <row r="27" spans="1:16">
      <c r="A27" s="64" t="s">
        <v>205</v>
      </c>
      <c r="B27" s="63" t="s">
        <v>24</v>
      </c>
      <c r="C27" s="148">
        <v>355</v>
      </c>
      <c r="D27" s="148">
        <v>355</v>
      </c>
      <c r="E27" s="148">
        <v>355</v>
      </c>
      <c r="F27" s="148">
        <v>356</v>
      </c>
      <c r="G27" s="148">
        <v>355</v>
      </c>
      <c r="H27" s="148">
        <v>355</v>
      </c>
      <c r="I27" s="148">
        <v>355</v>
      </c>
      <c r="J27" s="148">
        <v>356</v>
      </c>
      <c r="K27" s="148">
        <v>356</v>
      </c>
      <c r="L27" s="148">
        <v>356</v>
      </c>
      <c r="M27" s="148">
        <v>356</v>
      </c>
      <c r="N27" s="148">
        <v>356.22</v>
      </c>
      <c r="O27" s="148" t="s">
        <v>7</v>
      </c>
      <c r="P27" s="148" t="s">
        <v>7</v>
      </c>
    </row>
    <row r="28" spans="1:16">
      <c r="A28" s="212" t="s">
        <v>23</v>
      </c>
      <c r="B28" s="212"/>
      <c r="C28" s="212"/>
      <c r="D28" s="212"/>
      <c r="E28" s="212"/>
      <c r="F28" s="212"/>
      <c r="G28" s="212"/>
      <c r="H28" s="212"/>
      <c r="I28" s="212"/>
      <c r="J28" s="212"/>
      <c r="K28" s="212"/>
      <c r="L28" s="212"/>
      <c r="M28" s="212"/>
      <c r="N28" s="212"/>
      <c r="O28" s="212"/>
      <c r="P28" s="212"/>
    </row>
    <row r="29" spans="1:16">
      <c r="A29" s="62" t="s">
        <v>292</v>
      </c>
      <c r="B29" s="65" t="s">
        <v>0</v>
      </c>
      <c r="C29" s="148">
        <v>68</v>
      </c>
      <c r="D29" s="148">
        <v>105</v>
      </c>
      <c r="E29" s="148">
        <v>123</v>
      </c>
      <c r="F29" s="148">
        <v>213</v>
      </c>
      <c r="G29" s="148">
        <v>284</v>
      </c>
      <c r="H29" s="148">
        <v>263</v>
      </c>
      <c r="I29" s="148">
        <v>217</v>
      </c>
      <c r="J29" s="148">
        <v>282</v>
      </c>
      <c r="K29" s="148">
        <v>245</v>
      </c>
      <c r="L29" s="148">
        <v>188</v>
      </c>
      <c r="M29" s="148">
        <v>136</v>
      </c>
      <c r="N29" s="148">
        <v>172</v>
      </c>
      <c r="O29" s="148">
        <v>2296</v>
      </c>
      <c r="P29" s="148">
        <v>191.33333333333334</v>
      </c>
    </row>
    <row r="30" spans="1:16">
      <c r="A30" s="62" t="s">
        <v>26</v>
      </c>
      <c r="B30" s="65" t="s">
        <v>0</v>
      </c>
      <c r="C30" s="148">
        <v>431</v>
      </c>
      <c r="D30" s="148">
        <v>479</v>
      </c>
      <c r="E30" s="148">
        <v>585</v>
      </c>
      <c r="F30" s="148">
        <v>483</v>
      </c>
      <c r="G30" s="148">
        <v>502</v>
      </c>
      <c r="H30" s="148">
        <v>587</v>
      </c>
      <c r="I30" s="148">
        <v>534</v>
      </c>
      <c r="J30" s="148">
        <v>494</v>
      </c>
      <c r="K30" s="148">
        <v>555</v>
      </c>
      <c r="L30" s="148">
        <v>494</v>
      </c>
      <c r="M30" s="148">
        <v>496</v>
      </c>
      <c r="N30" s="148">
        <v>611</v>
      </c>
      <c r="O30" s="148">
        <v>6251</v>
      </c>
      <c r="P30" s="148">
        <v>520.91666666666663</v>
      </c>
    </row>
    <row r="31" spans="1:16">
      <c r="A31" s="62" t="s">
        <v>15</v>
      </c>
      <c r="B31" s="65" t="s">
        <v>0</v>
      </c>
      <c r="C31" s="148">
        <v>828</v>
      </c>
      <c r="D31" s="148">
        <v>734</v>
      </c>
      <c r="E31" s="148">
        <v>695</v>
      </c>
      <c r="F31" s="148">
        <v>677</v>
      </c>
      <c r="G31" s="148">
        <v>656</v>
      </c>
      <c r="H31" s="148">
        <v>618</v>
      </c>
      <c r="I31" s="148">
        <v>680</v>
      </c>
      <c r="J31" s="148">
        <v>674</v>
      </c>
      <c r="K31" s="148">
        <v>648</v>
      </c>
      <c r="L31" s="148">
        <v>700</v>
      </c>
      <c r="M31" s="148">
        <v>745</v>
      </c>
      <c r="N31" s="148">
        <v>740</v>
      </c>
      <c r="O31" s="148">
        <v>8395</v>
      </c>
      <c r="P31" s="148">
        <v>699.58333333333337</v>
      </c>
    </row>
    <row r="32" spans="1:16">
      <c r="A32" s="62" t="s">
        <v>30</v>
      </c>
      <c r="B32" s="65" t="s">
        <v>0</v>
      </c>
      <c r="C32" s="148">
        <v>1</v>
      </c>
      <c r="D32" s="148">
        <v>4</v>
      </c>
      <c r="E32" s="148">
        <v>2</v>
      </c>
      <c r="F32" s="148">
        <v>3</v>
      </c>
      <c r="G32" s="148">
        <v>4</v>
      </c>
      <c r="H32" s="148">
        <v>6</v>
      </c>
      <c r="I32" s="148">
        <v>1</v>
      </c>
      <c r="J32" s="148">
        <v>1</v>
      </c>
      <c r="K32" s="148">
        <v>6</v>
      </c>
      <c r="L32" s="148">
        <v>0</v>
      </c>
      <c r="M32" s="148">
        <v>3</v>
      </c>
      <c r="N32" s="148">
        <v>3</v>
      </c>
      <c r="O32" s="148">
        <v>34</v>
      </c>
      <c r="P32" s="148">
        <v>2.8333333333333335</v>
      </c>
    </row>
    <row r="33" spans="1:16">
      <c r="A33" s="62" t="s">
        <v>27</v>
      </c>
      <c r="B33" s="65" t="s">
        <v>0</v>
      </c>
      <c r="C33" s="148">
        <v>-397</v>
      </c>
      <c r="D33" s="148">
        <v>-255</v>
      </c>
      <c r="E33" s="148">
        <v>-110</v>
      </c>
      <c r="F33" s="148">
        <v>-194</v>
      </c>
      <c r="G33" s="148">
        <v>-154</v>
      </c>
      <c r="H33" s="148">
        <v>-31</v>
      </c>
      <c r="I33" s="148">
        <v>-146</v>
      </c>
      <c r="J33" s="148">
        <v>-180</v>
      </c>
      <c r="K33" s="148">
        <v>-93</v>
      </c>
      <c r="L33" s="148">
        <v>-206</v>
      </c>
      <c r="M33" s="148">
        <v>-249</v>
      </c>
      <c r="N33" s="148">
        <v>-129</v>
      </c>
      <c r="O33" s="148">
        <v>-2144</v>
      </c>
      <c r="P33" s="148">
        <v>-178.66666666666666</v>
      </c>
    </row>
    <row r="34" spans="1:16">
      <c r="A34" s="212" t="s">
        <v>29</v>
      </c>
      <c r="B34" s="212"/>
      <c r="C34" s="212"/>
      <c r="D34" s="212"/>
      <c r="E34" s="212"/>
      <c r="F34" s="212"/>
      <c r="G34" s="212"/>
      <c r="H34" s="212"/>
      <c r="I34" s="212"/>
      <c r="J34" s="212"/>
      <c r="K34" s="212"/>
      <c r="L34" s="212"/>
      <c r="M34" s="212"/>
      <c r="N34" s="212"/>
      <c r="O34" s="212"/>
      <c r="P34" s="212"/>
    </row>
    <row r="35" spans="1:16">
      <c r="A35" s="62" t="s">
        <v>16</v>
      </c>
      <c r="B35" s="65" t="s">
        <v>0</v>
      </c>
      <c r="C35" s="148">
        <v>2353</v>
      </c>
      <c r="D35" s="148">
        <v>2613</v>
      </c>
      <c r="E35" s="148">
        <v>2523</v>
      </c>
      <c r="F35" s="148">
        <v>2665</v>
      </c>
      <c r="G35" s="148">
        <v>2312</v>
      </c>
      <c r="H35" s="148">
        <v>2103</v>
      </c>
      <c r="I35" s="148">
        <v>3394</v>
      </c>
      <c r="J35" s="148">
        <v>3330</v>
      </c>
      <c r="K35" s="148">
        <v>3766</v>
      </c>
      <c r="L35" s="148">
        <v>3708</v>
      </c>
      <c r="M35" s="148">
        <v>2796</v>
      </c>
      <c r="N35" s="148">
        <v>2741</v>
      </c>
      <c r="O35" s="148">
        <v>34304</v>
      </c>
      <c r="P35" s="148">
        <v>2858.6666666666665</v>
      </c>
    </row>
    <row r="36" spans="1:16">
      <c r="A36" s="64" t="s">
        <v>31</v>
      </c>
      <c r="B36" s="65" t="s">
        <v>0</v>
      </c>
      <c r="C36" s="148">
        <v>514</v>
      </c>
      <c r="D36" s="148">
        <v>845</v>
      </c>
      <c r="E36" s="148">
        <v>698</v>
      </c>
      <c r="F36" s="148">
        <v>653</v>
      </c>
      <c r="G36" s="148">
        <v>696</v>
      </c>
      <c r="H36" s="148">
        <v>609</v>
      </c>
      <c r="I36" s="148">
        <v>1047</v>
      </c>
      <c r="J36" s="148">
        <v>941</v>
      </c>
      <c r="K36" s="148">
        <v>1012</v>
      </c>
      <c r="L36" s="148">
        <v>908</v>
      </c>
      <c r="M36" s="148">
        <v>748</v>
      </c>
      <c r="N36" s="148">
        <v>822</v>
      </c>
      <c r="O36" s="148">
        <v>9493</v>
      </c>
      <c r="P36" s="148">
        <v>791.08333333333337</v>
      </c>
    </row>
    <row r="37" spans="1:16">
      <c r="A37" s="62" t="s">
        <v>17</v>
      </c>
      <c r="B37" s="65" t="s">
        <v>0</v>
      </c>
      <c r="C37" s="148">
        <v>1428</v>
      </c>
      <c r="D37" s="148">
        <v>1139</v>
      </c>
      <c r="E37" s="148">
        <v>1292</v>
      </c>
      <c r="F37" s="148">
        <v>1381</v>
      </c>
      <c r="G37" s="148">
        <v>1113</v>
      </c>
      <c r="H37" s="148">
        <v>1035</v>
      </c>
      <c r="I37" s="148">
        <v>1424</v>
      </c>
      <c r="J37" s="148">
        <v>1575</v>
      </c>
      <c r="K37" s="148">
        <v>1850</v>
      </c>
      <c r="L37" s="148">
        <v>1815</v>
      </c>
      <c r="M37" s="148">
        <v>1382</v>
      </c>
      <c r="N37" s="148">
        <v>1174</v>
      </c>
      <c r="O37" s="148">
        <v>16608</v>
      </c>
      <c r="P37" s="148">
        <v>1384</v>
      </c>
    </row>
    <row r="38" spans="1:16">
      <c r="A38" s="62" t="s">
        <v>18</v>
      </c>
      <c r="B38" s="65" t="s">
        <v>0</v>
      </c>
      <c r="C38" s="148">
        <v>2197</v>
      </c>
      <c r="D38" s="148">
        <v>2147</v>
      </c>
      <c r="E38" s="148">
        <v>2174</v>
      </c>
      <c r="F38" s="148">
        <v>2313</v>
      </c>
      <c r="G38" s="148">
        <v>2270</v>
      </c>
      <c r="H38" s="148">
        <v>2268</v>
      </c>
      <c r="I38" s="148">
        <v>3211</v>
      </c>
      <c r="J38" s="148">
        <v>2915</v>
      </c>
      <c r="K38" s="148">
        <v>3239</v>
      </c>
      <c r="L38" s="148">
        <v>2812</v>
      </c>
      <c r="M38" s="148">
        <v>2231</v>
      </c>
      <c r="N38" s="148">
        <v>2356</v>
      </c>
      <c r="O38" s="148">
        <v>30133</v>
      </c>
      <c r="P38" s="148">
        <v>2511.0833333333335</v>
      </c>
    </row>
    <row r="39" spans="1:16">
      <c r="A39" s="64" t="s">
        <v>31</v>
      </c>
      <c r="B39" s="65" t="s">
        <v>0</v>
      </c>
      <c r="C39" s="148">
        <v>980</v>
      </c>
      <c r="D39" s="148">
        <v>959</v>
      </c>
      <c r="E39" s="148">
        <v>995</v>
      </c>
      <c r="F39" s="148">
        <v>992</v>
      </c>
      <c r="G39" s="148">
        <v>956</v>
      </c>
      <c r="H39" s="148">
        <v>941</v>
      </c>
      <c r="I39" s="148">
        <v>1288</v>
      </c>
      <c r="J39" s="148">
        <v>1248</v>
      </c>
      <c r="K39" s="148">
        <v>1108</v>
      </c>
      <c r="L39" s="148">
        <v>1092</v>
      </c>
      <c r="M39" s="148">
        <v>903</v>
      </c>
      <c r="N39" s="148">
        <v>974</v>
      </c>
      <c r="O39" s="148">
        <v>12436</v>
      </c>
      <c r="P39" s="148">
        <v>1036.3333333333333</v>
      </c>
    </row>
    <row r="40" spans="1:16">
      <c r="A40" s="62" t="s">
        <v>19</v>
      </c>
      <c r="B40" s="65" t="s">
        <v>0</v>
      </c>
      <c r="C40" s="148">
        <v>571</v>
      </c>
      <c r="D40" s="148">
        <v>592</v>
      </c>
      <c r="E40" s="148">
        <v>583</v>
      </c>
      <c r="F40" s="148">
        <v>686</v>
      </c>
      <c r="G40" s="148">
        <v>725</v>
      </c>
      <c r="H40" s="148">
        <v>751</v>
      </c>
      <c r="I40" s="148">
        <v>1048</v>
      </c>
      <c r="J40" s="148">
        <v>856</v>
      </c>
      <c r="K40" s="148">
        <v>1273</v>
      </c>
      <c r="L40" s="148">
        <v>791</v>
      </c>
      <c r="M40" s="148">
        <v>712</v>
      </c>
      <c r="N40" s="148">
        <v>856</v>
      </c>
      <c r="O40" s="148">
        <v>9444</v>
      </c>
      <c r="P40" s="148">
        <v>787</v>
      </c>
    </row>
    <row r="41" spans="1:16">
      <c r="A41" s="64" t="s">
        <v>28</v>
      </c>
      <c r="B41" s="65" t="s">
        <v>0</v>
      </c>
      <c r="C41" s="148">
        <v>156</v>
      </c>
      <c r="D41" s="148">
        <v>466</v>
      </c>
      <c r="E41" s="148">
        <v>349</v>
      </c>
      <c r="F41" s="148">
        <v>352</v>
      </c>
      <c r="G41" s="148">
        <v>42</v>
      </c>
      <c r="H41" s="148">
        <v>-165</v>
      </c>
      <c r="I41" s="148">
        <v>183</v>
      </c>
      <c r="J41" s="148">
        <v>415</v>
      </c>
      <c r="K41" s="148">
        <v>527</v>
      </c>
      <c r="L41" s="148">
        <v>896</v>
      </c>
      <c r="M41" s="148">
        <v>565</v>
      </c>
      <c r="N41" s="148">
        <v>385</v>
      </c>
      <c r="O41" s="148">
        <v>4171</v>
      </c>
      <c r="P41" s="148">
        <v>347.58333333333331</v>
      </c>
    </row>
    <row r="42" spans="1:16">
      <c r="A42" s="66" t="s">
        <v>294</v>
      </c>
      <c r="B42" s="59" t="s">
        <v>0</v>
      </c>
      <c r="C42" s="149">
        <v>129</v>
      </c>
      <c r="D42" s="149">
        <v>166</v>
      </c>
      <c r="E42" s="149">
        <v>129</v>
      </c>
      <c r="F42" s="149">
        <v>98</v>
      </c>
      <c r="G42" s="149">
        <v>93</v>
      </c>
      <c r="H42" s="149">
        <v>80</v>
      </c>
      <c r="I42" s="149">
        <v>111</v>
      </c>
      <c r="J42" s="149">
        <v>99</v>
      </c>
      <c r="K42" s="149">
        <v>98</v>
      </c>
      <c r="L42" s="149">
        <v>166</v>
      </c>
      <c r="M42" s="149">
        <v>99</v>
      </c>
      <c r="N42" s="149">
        <v>80</v>
      </c>
      <c r="O42" s="149">
        <v>1348</v>
      </c>
      <c r="P42" s="149">
        <v>112.33333333333333</v>
      </c>
    </row>
    <row r="43" spans="1:16" ht="69.95" customHeight="1">
      <c r="A43" s="209" t="s">
        <v>370</v>
      </c>
      <c r="B43" s="209"/>
      <c r="C43" s="209"/>
      <c r="D43" s="209"/>
      <c r="E43" s="209"/>
      <c r="F43" s="209"/>
      <c r="G43" s="209"/>
      <c r="H43" s="209"/>
      <c r="I43" s="209"/>
      <c r="J43" s="209"/>
      <c r="K43" s="209"/>
      <c r="L43" s="209"/>
      <c r="M43" s="209"/>
      <c r="N43" s="209"/>
      <c r="O43" s="209"/>
      <c r="P43" s="209"/>
    </row>
  </sheetData>
  <mergeCells count="12">
    <mergeCell ref="A22:P22"/>
    <mergeCell ref="A2:A3"/>
    <mergeCell ref="B2:B3"/>
    <mergeCell ref="C2:P2"/>
    <mergeCell ref="A7:P7"/>
    <mergeCell ref="A13:P13"/>
    <mergeCell ref="A43:P43"/>
    <mergeCell ref="A23:A24"/>
    <mergeCell ref="B23:B24"/>
    <mergeCell ref="C23:P23"/>
    <mergeCell ref="A28:P28"/>
    <mergeCell ref="A34:P34"/>
  </mergeCells>
  <hyperlinks>
    <hyperlink ref="A1" location="Inhalt!A1" display="Inhalt" xr:uid="{00000000-0004-0000-0100-000000000000}"/>
  </hyperlinks>
  <pageMargins left="0.19685039370078741" right="0.19685039370078741" top="0.59055118110236227" bottom="0.39370078740157483" header="0.31496062992125984" footer="0.31496062992125984"/>
  <pageSetup paperSize="9" scale="88" fitToHeight="9999" orientation="landscape" r:id="rId1"/>
  <headerFooter scaleWithDoc="0">
    <oddHeader>&amp;L&amp;"Calibri,Fett"&amp;14&amp;A</oddHeader>
    <oddFooter>&amp;R&amp;"Calibri,Standard"&amp;8Statistisches Landesamt Bremen    I   Zahlenspiegel Bremen</oddFooter>
  </headerFooter>
  <rowBreaks count="1" manualBreakCount="1">
    <brk id="2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8"/>
  <dimension ref="A1:P19"/>
  <sheetViews>
    <sheetView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6">
      <c r="A1" s="19" t="s">
        <v>276</v>
      </c>
      <c r="B1" s="34"/>
      <c r="C1" s="34"/>
      <c r="D1" s="34"/>
      <c r="E1" s="34"/>
      <c r="F1" s="34"/>
      <c r="G1" s="34"/>
      <c r="H1" s="34"/>
      <c r="I1" s="28"/>
      <c r="J1" s="28"/>
      <c r="K1" s="28"/>
      <c r="L1" s="35"/>
      <c r="M1" s="34"/>
      <c r="N1" s="34"/>
      <c r="O1" s="34"/>
      <c r="P1" s="34"/>
    </row>
    <row r="2" spans="1:16">
      <c r="A2" s="214" t="s">
        <v>21</v>
      </c>
      <c r="B2" s="215" t="s">
        <v>22</v>
      </c>
      <c r="C2" s="216">
        <v>2025</v>
      </c>
      <c r="D2" s="216"/>
      <c r="E2" s="216"/>
      <c r="F2" s="216"/>
      <c r="G2" s="216"/>
      <c r="H2" s="216"/>
      <c r="I2" s="218"/>
      <c r="J2" s="218"/>
      <c r="K2" s="218"/>
      <c r="L2" s="216"/>
      <c r="M2" s="216"/>
      <c r="N2" s="216"/>
      <c r="O2" s="216"/>
      <c r="P2" s="216"/>
    </row>
    <row r="3" spans="1:16">
      <c r="A3" s="214"/>
      <c r="B3" s="215"/>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232" t="s">
        <v>150</v>
      </c>
      <c r="B4" s="232"/>
      <c r="C4" s="232"/>
      <c r="D4" s="232"/>
      <c r="E4" s="232"/>
      <c r="F4" s="232"/>
      <c r="G4" s="232"/>
      <c r="H4" s="232"/>
      <c r="I4" s="232"/>
      <c r="J4" s="232"/>
      <c r="K4" s="232"/>
      <c r="L4" s="232"/>
      <c r="M4" s="232"/>
      <c r="N4" s="232"/>
      <c r="O4" s="232"/>
      <c r="P4" s="232"/>
    </row>
    <row r="5" spans="1:16">
      <c r="A5" s="56" t="s">
        <v>151</v>
      </c>
      <c r="B5" s="57" t="s">
        <v>0</v>
      </c>
      <c r="C5" s="168">
        <v>8</v>
      </c>
      <c r="D5" s="168">
        <v>8</v>
      </c>
      <c r="E5" s="168">
        <v>8</v>
      </c>
      <c r="F5" s="168">
        <v>8</v>
      </c>
      <c r="G5" s="168">
        <v>8</v>
      </c>
      <c r="H5" s="168">
        <v>8</v>
      </c>
      <c r="I5" s="168">
        <v>8</v>
      </c>
      <c r="J5" s="168">
        <v>8</v>
      </c>
      <c r="K5" s="168">
        <v>8</v>
      </c>
      <c r="L5" s="168">
        <v>8</v>
      </c>
      <c r="M5" s="168">
        <v>8</v>
      </c>
      <c r="N5" s="168" t="s">
        <v>25</v>
      </c>
      <c r="O5" s="208" t="s">
        <v>25</v>
      </c>
      <c r="P5" s="168" t="s">
        <v>25</v>
      </c>
    </row>
    <row r="6" spans="1:16">
      <c r="A6" s="56" t="s">
        <v>152</v>
      </c>
      <c r="B6" s="57" t="s">
        <v>0</v>
      </c>
      <c r="C6" s="168">
        <v>1892</v>
      </c>
      <c r="D6" s="168">
        <v>1907</v>
      </c>
      <c r="E6" s="168">
        <v>1919</v>
      </c>
      <c r="F6" s="168">
        <v>1932</v>
      </c>
      <c r="G6" s="168">
        <v>1940</v>
      </c>
      <c r="H6" s="168">
        <v>1962</v>
      </c>
      <c r="I6" s="168">
        <v>1963</v>
      </c>
      <c r="J6" s="168">
        <v>1964</v>
      </c>
      <c r="K6" s="168">
        <v>1971</v>
      </c>
      <c r="L6" s="168">
        <v>1966</v>
      </c>
      <c r="M6" s="168">
        <v>1981</v>
      </c>
      <c r="N6" s="168" t="s">
        <v>25</v>
      </c>
      <c r="O6" s="208" t="s">
        <v>25</v>
      </c>
      <c r="P6" s="168" t="s">
        <v>25</v>
      </c>
    </row>
    <row r="7" spans="1:16">
      <c r="A7" s="56" t="s">
        <v>112</v>
      </c>
      <c r="B7" s="57" t="s">
        <v>113</v>
      </c>
      <c r="C7" s="168">
        <v>235.971</v>
      </c>
      <c r="D7" s="168">
        <v>219.334</v>
      </c>
      <c r="E7" s="168">
        <v>236.066</v>
      </c>
      <c r="F7" s="168">
        <v>214.16499999999999</v>
      </c>
      <c r="G7" s="168">
        <v>215.977</v>
      </c>
      <c r="H7" s="168">
        <v>212.93100000000001</v>
      </c>
      <c r="I7" s="168">
        <v>218.27799999999999</v>
      </c>
      <c r="J7" s="168">
        <v>208.22200000000001</v>
      </c>
      <c r="K7" s="168">
        <v>227.852</v>
      </c>
      <c r="L7" s="168">
        <v>215.70099999999999</v>
      </c>
      <c r="M7" s="168">
        <v>220.559</v>
      </c>
      <c r="N7" s="168" t="s">
        <v>25</v>
      </c>
      <c r="O7" s="168" t="s">
        <v>25</v>
      </c>
      <c r="P7" s="168" t="s">
        <v>25</v>
      </c>
    </row>
    <row r="8" spans="1:16">
      <c r="A8" s="56" t="s">
        <v>114</v>
      </c>
      <c r="B8" s="57" t="s">
        <v>87</v>
      </c>
      <c r="C8" s="168">
        <v>10.112610999999999</v>
      </c>
      <c r="D8" s="168">
        <v>10.542135999999999</v>
      </c>
      <c r="E8" s="168">
        <v>16.505597000000002</v>
      </c>
      <c r="F8" s="168">
        <v>16.028400000000001</v>
      </c>
      <c r="G8" s="168">
        <v>11.752953</v>
      </c>
      <c r="H8" s="168">
        <v>14.877105</v>
      </c>
      <c r="I8" s="168">
        <v>11.011656</v>
      </c>
      <c r="J8" s="168">
        <v>10.506124</v>
      </c>
      <c r="K8" s="168">
        <v>15.434240000000001</v>
      </c>
      <c r="L8" s="168">
        <v>12.85873</v>
      </c>
      <c r="M8" s="168">
        <v>13.507389</v>
      </c>
      <c r="N8" s="168" t="s">
        <v>25</v>
      </c>
      <c r="O8" s="168" t="s">
        <v>25</v>
      </c>
      <c r="P8" s="168" t="s">
        <v>25</v>
      </c>
    </row>
    <row r="9" spans="1:16">
      <c r="A9" s="56" t="s">
        <v>289</v>
      </c>
      <c r="B9" s="57" t="s">
        <v>153</v>
      </c>
      <c r="C9" s="168">
        <v>188.34899999999999</v>
      </c>
      <c r="D9" s="168">
        <v>191.12100000000001</v>
      </c>
      <c r="E9" s="168">
        <v>129.346</v>
      </c>
      <c r="F9" s="168">
        <v>69.611999999999995</v>
      </c>
      <c r="G9" s="168">
        <v>68.013999999999996</v>
      </c>
      <c r="H9" s="168">
        <v>83.793999999999997</v>
      </c>
      <c r="I9" s="168">
        <v>86.343000000000004</v>
      </c>
      <c r="J9" s="168">
        <v>101.113</v>
      </c>
      <c r="K9" s="168">
        <v>103.23399999999999</v>
      </c>
      <c r="L9" s="168">
        <v>156.036</v>
      </c>
      <c r="M9" s="168">
        <v>171.268</v>
      </c>
      <c r="N9" s="168" t="s">
        <v>25</v>
      </c>
      <c r="O9" s="168" t="s">
        <v>25</v>
      </c>
      <c r="P9" s="168" t="s">
        <v>25</v>
      </c>
    </row>
    <row r="10" spans="1:16" ht="69.95" customHeight="1">
      <c r="A10" s="209" t="s">
        <v>314</v>
      </c>
      <c r="B10" s="223"/>
      <c r="C10" s="223"/>
      <c r="D10" s="223"/>
      <c r="E10" s="223"/>
      <c r="F10" s="223"/>
      <c r="G10" s="223"/>
      <c r="H10" s="223"/>
      <c r="I10" s="223"/>
      <c r="J10" s="223"/>
      <c r="K10" s="223"/>
      <c r="L10" s="223"/>
      <c r="M10" s="223"/>
      <c r="N10" s="223"/>
      <c r="O10" s="223"/>
      <c r="P10" s="223"/>
    </row>
    <row r="11" spans="1:16">
      <c r="A11" s="228" t="s">
        <v>21</v>
      </c>
      <c r="B11" s="230" t="s">
        <v>22</v>
      </c>
      <c r="C11" s="231">
        <v>2024</v>
      </c>
      <c r="D11" s="231"/>
      <c r="E11" s="231"/>
      <c r="F11" s="231"/>
      <c r="G11" s="231"/>
      <c r="H11" s="231"/>
      <c r="I11" s="258"/>
      <c r="J11" s="258"/>
      <c r="K11" s="258"/>
      <c r="L11" s="231"/>
      <c r="M11" s="231"/>
      <c r="N11" s="231"/>
      <c r="O11" s="231"/>
      <c r="P11" s="231"/>
    </row>
    <row r="12" spans="1:16">
      <c r="A12" s="214"/>
      <c r="B12" s="215"/>
      <c r="C12" s="1" t="s">
        <v>8</v>
      </c>
      <c r="D12" s="1" t="s">
        <v>9</v>
      </c>
      <c r="E12" s="1" t="s">
        <v>1</v>
      </c>
      <c r="F12" s="1" t="s">
        <v>2</v>
      </c>
      <c r="G12" s="1" t="s">
        <v>3</v>
      </c>
      <c r="H12" s="1" t="s">
        <v>4</v>
      </c>
      <c r="I12" s="26" t="s">
        <v>5</v>
      </c>
      <c r="J12" s="26" t="s">
        <v>10</v>
      </c>
      <c r="K12" s="26" t="s">
        <v>11</v>
      </c>
      <c r="L12" s="26" t="s">
        <v>12</v>
      </c>
      <c r="M12" s="26" t="s">
        <v>13</v>
      </c>
      <c r="N12" s="26" t="s">
        <v>14</v>
      </c>
      <c r="O12" s="1" t="s">
        <v>6</v>
      </c>
      <c r="P12" s="1" t="s">
        <v>20</v>
      </c>
    </row>
    <row r="13" spans="1:16">
      <c r="A13" s="232" t="s">
        <v>150</v>
      </c>
      <c r="B13" s="232"/>
      <c r="C13" s="232"/>
      <c r="D13" s="232"/>
      <c r="E13" s="232"/>
      <c r="F13" s="232"/>
      <c r="G13" s="232"/>
      <c r="H13" s="232"/>
      <c r="I13" s="232"/>
      <c r="J13" s="232"/>
      <c r="K13" s="232"/>
      <c r="L13" s="232"/>
      <c r="M13" s="232"/>
      <c r="N13" s="232"/>
      <c r="O13" s="232"/>
      <c r="P13" s="232"/>
    </row>
    <row r="14" spans="1:16">
      <c r="A14" s="56" t="s">
        <v>151</v>
      </c>
      <c r="B14" s="57" t="s">
        <v>0</v>
      </c>
      <c r="C14" s="168">
        <v>8</v>
      </c>
      <c r="D14" s="168">
        <v>8</v>
      </c>
      <c r="E14" s="168">
        <v>8</v>
      </c>
      <c r="F14" s="168">
        <v>8</v>
      </c>
      <c r="G14" s="168">
        <v>8</v>
      </c>
      <c r="H14" s="168">
        <v>8</v>
      </c>
      <c r="I14" s="168">
        <v>8</v>
      </c>
      <c r="J14" s="168">
        <v>8</v>
      </c>
      <c r="K14" s="168">
        <v>8</v>
      </c>
      <c r="L14" s="168">
        <v>8</v>
      </c>
      <c r="M14" s="168">
        <v>8</v>
      </c>
      <c r="N14" s="168">
        <v>8</v>
      </c>
      <c r="O14" s="208" t="s">
        <v>7</v>
      </c>
      <c r="P14" s="168">
        <v>8</v>
      </c>
    </row>
    <row r="15" spans="1:16">
      <c r="A15" s="56" t="s">
        <v>152</v>
      </c>
      <c r="B15" s="57" t="s">
        <v>0</v>
      </c>
      <c r="C15" s="168">
        <v>1850</v>
      </c>
      <c r="D15" s="168">
        <v>1859</v>
      </c>
      <c r="E15" s="168">
        <v>1853</v>
      </c>
      <c r="F15" s="168">
        <v>1862</v>
      </c>
      <c r="G15" s="168">
        <v>1865</v>
      </c>
      <c r="H15" s="168">
        <v>1880</v>
      </c>
      <c r="I15" s="168">
        <v>1886</v>
      </c>
      <c r="J15" s="168">
        <v>1904</v>
      </c>
      <c r="K15" s="168">
        <v>1907</v>
      </c>
      <c r="L15" s="168">
        <v>1882</v>
      </c>
      <c r="M15" s="168">
        <v>1888</v>
      </c>
      <c r="N15" s="168">
        <v>1885</v>
      </c>
      <c r="O15" s="208" t="s">
        <v>7</v>
      </c>
      <c r="P15" s="168">
        <v>1876.75</v>
      </c>
    </row>
    <row r="16" spans="1:16">
      <c r="A16" s="56" t="s">
        <v>112</v>
      </c>
      <c r="B16" s="57" t="s">
        <v>113</v>
      </c>
      <c r="C16" s="168">
        <v>235.65</v>
      </c>
      <c r="D16" s="168">
        <v>227.92599999999999</v>
      </c>
      <c r="E16" s="168">
        <v>210.31399999999999</v>
      </c>
      <c r="F16" s="168">
        <v>225.32599999999999</v>
      </c>
      <c r="G16" s="168">
        <v>201.20500000000001</v>
      </c>
      <c r="H16" s="168">
        <v>203.81899999999999</v>
      </c>
      <c r="I16" s="168">
        <v>212.988</v>
      </c>
      <c r="J16" s="168">
        <v>215.67</v>
      </c>
      <c r="K16" s="168">
        <v>209.79</v>
      </c>
      <c r="L16" s="168">
        <v>207.73500000000001</v>
      </c>
      <c r="M16" s="168">
        <v>215.76599999999999</v>
      </c>
      <c r="N16" s="168">
        <v>167.84200000000001</v>
      </c>
      <c r="O16" s="168">
        <v>2534.0310000000004</v>
      </c>
      <c r="P16" s="168">
        <v>211.16925000000003</v>
      </c>
    </row>
    <row r="17" spans="1:16">
      <c r="A17" s="56" t="s">
        <v>114</v>
      </c>
      <c r="B17" s="57" t="s">
        <v>87</v>
      </c>
      <c r="C17" s="168">
        <v>10.608606</v>
      </c>
      <c r="D17" s="168">
        <v>10.654750999999999</v>
      </c>
      <c r="E17" s="168">
        <v>13.896407</v>
      </c>
      <c r="F17" s="168">
        <v>13.341251</v>
      </c>
      <c r="G17" s="168">
        <v>11.751974000000001</v>
      </c>
      <c r="H17" s="168">
        <v>15.266064</v>
      </c>
      <c r="I17" s="168">
        <v>12.056654</v>
      </c>
      <c r="J17" s="168">
        <v>11.874223000000001</v>
      </c>
      <c r="K17" s="168">
        <v>12.561733</v>
      </c>
      <c r="L17" s="168">
        <v>12.176995</v>
      </c>
      <c r="M17" s="168">
        <v>11.620381999999999</v>
      </c>
      <c r="N17" s="168">
        <v>18.288063999999999</v>
      </c>
      <c r="O17" s="168">
        <v>154.097104</v>
      </c>
      <c r="P17" s="168">
        <v>12.841425333333333</v>
      </c>
    </row>
    <row r="18" spans="1:16">
      <c r="A18" s="56" t="s">
        <v>289</v>
      </c>
      <c r="B18" s="57" t="s">
        <v>153</v>
      </c>
      <c r="C18" s="168">
        <v>208.203</v>
      </c>
      <c r="D18" s="168">
        <v>206.78299999999999</v>
      </c>
      <c r="E18" s="168">
        <v>141.476</v>
      </c>
      <c r="F18" s="168">
        <v>103.31399999999999</v>
      </c>
      <c r="G18" s="168">
        <v>99.097999999999999</v>
      </c>
      <c r="H18" s="168">
        <v>80.201999999999998</v>
      </c>
      <c r="I18" s="168">
        <v>97.575000000000003</v>
      </c>
      <c r="J18" s="168">
        <v>89.106999999999999</v>
      </c>
      <c r="K18" s="168">
        <v>96.834000000000003</v>
      </c>
      <c r="L18" s="168">
        <v>126.61799999999999</v>
      </c>
      <c r="M18" s="168">
        <v>206.56299999999999</v>
      </c>
      <c r="N18" s="168">
        <v>163.04300000000001</v>
      </c>
      <c r="O18" s="168">
        <v>1618.8160000000003</v>
      </c>
      <c r="P18" s="168">
        <v>134.90133333333335</v>
      </c>
    </row>
    <row r="19" spans="1:16" ht="69.95" customHeight="1">
      <c r="A19" s="209" t="s">
        <v>314</v>
      </c>
      <c r="B19" s="223"/>
      <c r="C19" s="223"/>
      <c r="D19" s="223"/>
      <c r="E19" s="223"/>
      <c r="F19" s="223"/>
      <c r="G19" s="223"/>
      <c r="H19" s="223"/>
      <c r="I19" s="223"/>
      <c r="J19" s="223"/>
      <c r="K19" s="223"/>
      <c r="L19" s="223"/>
      <c r="M19" s="223"/>
      <c r="N19" s="223"/>
      <c r="O19" s="223"/>
      <c r="P19" s="223"/>
    </row>
  </sheetData>
  <mergeCells count="10">
    <mergeCell ref="A13:P13"/>
    <mergeCell ref="A19:P19"/>
    <mergeCell ref="A2:A3"/>
    <mergeCell ref="B2:B3"/>
    <mergeCell ref="C2:P2"/>
    <mergeCell ref="A4:P4"/>
    <mergeCell ref="A10:P10"/>
    <mergeCell ref="A11:A12"/>
    <mergeCell ref="B11:B12"/>
    <mergeCell ref="C11:P11"/>
  </mergeCells>
  <hyperlinks>
    <hyperlink ref="A1" location="Inhalt!A1" display="Inhalt" xr:uid="{00000000-0004-0000-13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O57"/>
  <sheetViews>
    <sheetView zoomScaleNormal="100" workbookViewId="0"/>
  </sheetViews>
  <sheetFormatPr baseColWidth="10" defaultColWidth="11" defaultRowHeight="15"/>
  <cols>
    <col min="1" max="1" width="30.625" style="74" customWidth="1"/>
    <col min="2" max="2" width="6.875" style="74" customWidth="1"/>
    <col min="3" max="8" width="7.625" style="74" customWidth="1"/>
    <col min="9" max="12" width="7.625" style="140" customWidth="1"/>
    <col min="13" max="15" width="7.625" style="74" customWidth="1"/>
    <col min="16" max="16" width="7.625" style="69" customWidth="1"/>
    <col min="17" max="16384" width="11" style="69"/>
  </cols>
  <sheetData>
    <row r="1" spans="1:15">
      <c r="A1" s="19" t="s">
        <v>276</v>
      </c>
      <c r="B1" s="68"/>
      <c r="C1" s="68"/>
      <c r="D1" s="68"/>
      <c r="E1" s="68"/>
      <c r="F1" s="68"/>
      <c r="G1" s="68"/>
      <c r="H1" s="68"/>
      <c r="I1" s="28"/>
      <c r="J1" s="28"/>
      <c r="K1" s="28"/>
      <c r="L1" s="29"/>
      <c r="M1" s="68"/>
      <c r="N1" s="68"/>
      <c r="O1" s="68"/>
    </row>
    <row r="2" spans="1:15">
      <c r="A2" s="214" t="s">
        <v>21</v>
      </c>
      <c r="B2" s="215" t="s">
        <v>22</v>
      </c>
      <c r="C2" s="216">
        <v>2025</v>
      </c>
      <c r="D2" s="216"/>
      <c r="E2" s="216"/>
      <c r="F2" s="216"/>
      <c r="G2" s="216"/>
      <c r="H2" s="216"/>
      <c r="I2" s="218"/>
      <c r="J2" s="218"/>
      <c r="K2" s="218"/>
      <c r="L2" s="216"/>
      <c r="M2" s="216"/>
      <c r="N2" s="216"/>
      <c r="O2" s="216"/>
    </row>
    <row r="3" spans="1:15">
      <c r="A3" s="214"/>
      <c r="B3" s="215"/>
      <c r="C3" s="1" t="s">
        <v>8</v>
      </c>
      <c r="D3" s="1" t="s">
        <v>9</v>
      </c>
      <c r="E3" s="1" t="s">
        <v>1</v>
      </c>
      <c r="F3" s="1" t="s">
        <v>2</v>
      </c>
      <c r="G3" s="1" t="s">
        <v>3</v>
      </c>
      <c r="H3" s="1" t="s">
        <v>4</v>
      </c>
      <c r="I3" s="26" t="s">
        <v>5</v>
      </c>
      <c r="J3" s="26" t="s">
        <v>10</v>
      </c>
      <c r="K3" s="26" t="s">
        <v>11</v>
      </c>
      <c r="L3" s="26" t="s">
        <v>12</v>
      </c>
      <c r="M3" s="26" t="s">
        <v>13</v>
      </c>
      <c r="N3" s="26" t="s">
        <v>14</v>
      </c>
      <c r="O3" s="1" t="s">
        <v>20</v>
      </c>
    </row>
    <row r="4" spans="1:15">
      <c r="A4" s="217" t="s">
        <v>107</v>
      </c>
      <c r="B4" s="217"/>
      <c r="C4" s="217"/>
      <c r="D4" s="217"/>
      <c r="E4" s="217"/>
      <c r="F4" s="217"/>
      <c r="G4" s="217"/>
      <c r="H4" s="217"/>
      <c r="I4" s="217"/>
      <c r="J4" s="217"/>
      <c r="K4" s="217"/>
      <c r="L4" s="217"/>
      <c r="M4" s="217"/>
      <c r="N4" s="217"/>
      <c r="O4" s="217"/>
    </row>
    <row r="5" spans="1:15">
      <c r="A5" s="56" t="s">
        <v>108</v>
      </c>
      <c r="B5" s="70" t="s">
        <v>24</v>
      </c>
      <c r="C5" s="148" t="s">
        <v>7</v>
      </c>
      <c r="D5" s="148" t="s">
        <v>7</v>
      </c>
      <c r="E5" s="150">
        <v>349.34399999999999</v>
      </c>
      <c r="F5" s="148" t="s">
        <v>7</v>
      </c>
      <c r="G5" s="148" t="s">
        <v>7</v>
      </c>
      <c r="H5" s="150" t="s">
        <v>25</v>
      </c>
      <c r="I5" s="148" t="s">
        <v>7</v>
      </c>
      <c r="J5" s="148" t="s">
        <v>7</v>
      </c>
      <c r="K5" s="150" t="s">
        <v>25</v>
      </c>
      <c r="L5" s="148" t="s">
        <v>7</v>
      </c>
      <c r="M5" s="148" t="s">
        <v>7</v>
      </c>
      <c r="N5" s="150" t="s">
        <v>25</v>
      </c>
      <c r="O5" s="150" t="s">
        <v>25</v>
      </c>
    </row>
    <row r="6" spans="1:15">
      <c r="A6" s="56" t="s">
        <v>32</v>
      </c>
      <c r="B6" s="70" t="s">
        <v>24</v>
      </c>
      <c r="C6" s="148" t="s">
        <v>7</v>
      </c>
      <c r="D6" s="148" t="s">
        <v>7</v>
      </c>
      <c r="E6" s="150">
        <v>154.06299999999999</v>
      </c>
      <c r="F6" s="148" t="s">
        <v>7</v>
      </c>
      <c r="G6" s="148" t="s">
        <v>7</v>
      </c>
      <c r="H6" s="150" t="s">
        <v>25</v>
      </c>
      <c r="I6" s="148" t="s">
        <v>7</v>
      </c>
      <c r="J6" s="148" t="s">
        <v>7</v>
      </c>
      <c r="K6" s="150" t="s">
        <v>25</v>
      </c>
      <c r="L6" s="148" t="s">
        <v>7</v>
      </c>
      <c r="M6" s="148" t="s">
        <v>7</v>
      </c>
      <c r="N6" s="150" t="s">
        <v>25</v>
      </c>
      <c r="O6" s="150" t="s">
        <v>25</v>
      </c>
    </row>
    <row r="7" spans="1:15">
      <c r="A7" s="56" t="s">
        <v>318</v>
      </c>
      <c r="B7" s="70" t="s">
        <v>24</v>
      </c>
      <c r="C7" s="148" t="s">
        <v>7</v>
      </c>
      <c r="D7" s="148" t="s">
        <v>7</v>
      </c>
      <c r="E7" s="150">
        <v>53.192</v>
      </c>
      <c r="F7" s="148" t="s">
        <v>7</v>
      </c>
      <c r="G7" s="148" t="s">
        <v>7</v>
      </c>
      <c r="H7" s="150" t="s">
        <v>25</v>
      </c>
      <c r="I7" s="148" t="s">
        <v>7</v>
      </c>
      <c r="J7" s="148" t="s">
        <v>7</v>
      </c>
      <c r="K7" s="150" t="s">
        <v>25</v>
      </c>
      <c r="L7" s="148" t="s">
        <v>7</v>
      </c>
      <c r="M7" s="148" t="s">
        <v>7</v>
      </c>
      <c r="N7" s="150" t="s">
        <v>25</v>
      </c>
      <c r="O7" s="150" t="s">
        <v>25</v>
      </c>
    </row>
    <row r="8" spans="1:15">
      <c r="A8" s="56" t="s">
        <v>33</v>
      </c>
      <c r="B8" s="70" t="s">
        <v>24</v>
      </c>
      <c r="C8" s="148" t="s">
        <v>7</v>
      </c>
      <c r="D8" s="148" t="s">
        <v>7</v>
      </c>
      <c r="E8" s="150">
        <v>110.64</v>
      </c>
      <c r="F8" s="148" t="s">
        <v>7</v>
      </c>
      <c r="G8" s="148" t="s">
        <v>7</v>
      </c>
      <c r="H8" s="150" t="s">
        <v>25</v>
      </c>
      <c r="I8" s="148" t="s">
        <v>7</v>
      </c>
      <c r="J8" s="148" t="s">
        <v>7</v>
      </c>
      <c r="K8" s="150" t="s">
        <v>25</v>
      </c>
      <c r="L8" s="148" t="s">
        <v>7</v>
      </c>
      <c r="M8" s="148" t="s">
        <v>7</v>
      </c>
      <c r="N8" s="150" t="s">
        <v>25</v>
      </c>
      <c r="O8" s="150" t="s">
        <v>25</v>
      </c>
    </row>
    <row r="9" spans="1:15">
      <c r="A9" s="56" t="s">
        <v>34</v>
      </c>
      <c r="B9" s="70" t="s">
        <v>24</v>
      </c>
      <c r="C9" s="148" t="s">
        <v>7</v>
      </c>
      <c r="D9" s="148" t="s">
        <v>7</v>
      </c>
      <c r="E9" s="150">
        <v>80.013999999999996</v>
      </c>
      <c r="F9" s="148" t="s">
        <v>7</v>
      </c>
      <c r="G9" s="148" t="s">
        <v>7</v>
      </c>
      <c r="H9" s="150" t="s">
        <v>25</v>
      </c>
      <c r="I9" s="148" t="s">
        <v>7</v>
      </c>
      <c r="J9" s="148" t="s">
        <v>7</v>
      </c>
      <c r="K9" s="150" t="s">
        <v>25</v>
      </c>
      <c r="L9" s="148" t="s">
        <v>7</v>
      </c>
      <c r="M9" s="148" t="s">
        <v>7</v>
      </c>
      <c r="N9" s="150" t="s">
        <v>25</v>
      </c>
      <c r="O9" s="150" t="s">
        <v>25</v>
      </c>
    </row>
    <row r="10" spans="1:15">
      <c r="A10" s="126" t="s">
        <v>295</v>
      </c>
      <c r="B10" s="126"/>
      <c r="C10" s="126"/>
      <c r="D10" s="126"/>
      <c r="E10" s="151"/>
      <c r="F10" s="126"/>
      <c r="G10" s="126"/>
      <c r="H10" s="151"/>
      <c r="I10" s="126"/>
      <c r="J10" s="126"/>
      <c r="K10" s="151"/>
      <c r="L10" s="126"/>
      <c r="M10" s="126"/>
      <c r="N10" s="151"/>
      <c r="O10" s="151"/>
    </row>
    <row r="11" spans="1:15">
      <c r="A11" s="56" t="s">
        <v>35</v>
      </c>
      <c r="B11" s="70" t="s">
        <v>24</v>
      </c>
      <c r="C11" s="148" t="s">
        <v>7</v>
      </c>
      <c r="D11" s="148" t="s">
        <v>7</v>
      </c>
      <c r="E11" s="150">
        <v>0.13800000000000001</v>
      </c>
      <c r="F11" s="148" t="s">
        <v>7</v>
      </c>
      <c r="G11" s="148" t="s">
        <v>7</v>
      </c>
      <c r="H11" s="150" t="s">
        <v>25</v>
      </c>
      <c r="I11" s="148" t="s">
        <v>7</v>
      </c>
      <c r="J11" s="148" t="s">
        <v>7</v>
      </c>
      <c r="K11" s="150" t="s">
        <v>25</v>
      </c>
      <c r="L11" s="148" t="s">
        <v>7</v>
      </c>
      <c r="M11" s="148" t="s">
        <v>7</v>
      </c>
      <c r="N11" s="150" t="s">
        <v>25</v>
      </c>
      <c r="O11" s="150" t="s">
        <v>25</v>
      </c>
    </row>
    <row r="12" spans="1:15">
      <c r="A12" s="56" t="s">
        <v>36</v>
      </c>
      <c r="B12" s="70" t="s">
        <v>24</v>
      </c>
      <c r="C12" s="148" t="s">
        <v>7</v>
      </c>
      <c r="D12" s="148" t="s">
        <v>7</v>
      </c>
      <c r="E12" s="150">
        <v>74.953999999999994</v>
      </c>
      <c r="F12" s="148" t="s">
        <v>7</v>
      </c>
      <c r="G12" s="148" t="s">
        <v>7</v>
      </c>
      <c r="H12" s="150" t="s">
        <v>25</v>
      </c>
      <c r="I12" s="148" t="s">
        <v>7</v>
      </c>
      <c r="J12" s="148" t="s">
        <v>7</v>
      </c>
      <c r="K12" s="150" t="s">
        <v>25</v>
      </c>
      <c r="L12" s="148" t="s">
        <v>7</v>
      </c>
      <c r="M12" s="148" t="s">
        <v>7</v>
      </c>
      <c r="N12" s="150" t="s">
        <v>25</v>
      </c>
      <c r="O12" s="150" t="s">
        <v>25</v>
      </c>
    </row>
    <row r="13" spans="1:15">
      <c r="A13" s="71" t="s">
        <v>47</v>
      </c>
      <c r="B13" s="70" t="s">
        <v>24</v>
      </c>
      <c r="C13" s="148" t="s">
        <v>7</v>
      </c>
      <c r="D13" s="148" t="s">
        <v>7</v>
      </c>
      <c r="E13" s="150">
        <v>0</v>
      </c>
      <c r="F13" s="148" t="s">
        <v>7</v>
      </c>
      <c r="G13" s="148" t="s">
        <v>7</v>
      </c>
      <c r="H13" s="150" t="s">
        <v>25</v>
      </c>
      <c r="I13" s="148" t="s">
        <v>7</v>
      </c>
      <c r="J13" s="148" t="s">
        <v>7</v>
      </c>
      <c r="K13" s="150" t="s">
        <v>25</v>
      </c>
      <c r="L13" s="148" t="s">
        <v>7</v>
      </c>
      <c r="M13" s="148" t="s">
        <v>7</v>
      </c>
      <c r="N13" s="150" t="s">
        <v>25</v>
      </c>
      <c r="O13" s="150" t="s">
        <v>25</v>
      </c>
    </row>
    <row r="14" spans="1:15">
      <c r="A14" s="71" t="s">
        <v>48</v>
      </c>
      <c r="B14" s="70" t="s">
        <v>24</v>
      </c>
      <c r="C14" s="148" t="s">
        <v>7</v>
      </c>
      <c r="D14" s="148" t="s">
        <v>7</v>
      </c>
      <c r="E14" s="150">
        <v>54.973999999999997</v>
      </c>
      <c r="F14" s="148" t="s">
        <v>7</v>
      </c>
      <c r="G14" s="148" t="s">
        <v>7</v>
      </c>
      <c r="H14" s="150" t="s">
        <v>25</v>
      </c>
      <c r="I14" s="148" t="s">
        <v>7</v>
      </c>
      <c r="J14" s="148" t="s">
        <v>7</v>
      </c>
      <c r="K14" s="150" t="s">
        <v>25</v>
      </c>
      <c r="L14" s="148" t="s">
        <v>7</v>
      </c>
      <c r="M14" s="148" t="s">
        <v>7</v>
      </c>
      <c r="N14" s="150" t="s">
        <v>25</v>
      </c>
      <c r="O14" s="150" t="s">
        <v>25</v>
      </c>
    </row>
    <row r="15" spans="1:15">
      <c r="A15" s="56" t="s">
        <v>37</v>
      </c>
      <c r="B15" s="70" t="s">
        <v>24</v>
      </c>
      <c r="C15" s="148" t="s">
        <v>7</v>
      </c>
      <c r="D15" s="148" t="s">
        <v>7</v>
      </c>
      <c r="E15" s="150">
        <v>13.492000000000001</v>
      </c>
      <c r="F15" s="148" t="s">
        <v>7</v>
      </c>
      <c r="G15" s="148" t="s">
        <v>7</v>
      </c>
      <c r="H15" s="150" t="s">
        <v>25</v>
      </c>
      <c r="I15" s="148" t="s">
        <v>7</v>
      </c>
      <c r="J15" s="148" t="s">
        <v>7</v>
      </c>
      <c r="K15" s="150" t="s">
        <v>25</v>
      </c>
      <c r="L15" s="148" t="s">
        <v>7</v>
      </c>
      <c r="M15" s="148" t="s">
        <v>7</v>
      </c>
      <c r="N15" s="150" t="s">
        <v>25</v>
      </c>
      <c r="O15" s="150" t="s">
        <v>25</v>
      </c>
    </row>
    <row r="16" spans="1:15">
      <c r="A16" s="56" t="s">
        <v>38</v>
      </c>
      <c r="B16" s="70" t="s">
        <v>24</v>
      </c>
      <c r="C16" s="148" t="s">
        <v>7</v>
      </c>
      <c r="D16" s="148" t="s">
        <v>7</v>
      </c>
      <c r="E16" s="150">
        <v>88.728999999999999</v>
      </c>
      <c r="F16" s="148" t="s">
        <v>7</v>
      </c>
      <c r="G16" s="148" t="s">
        <v>7</v>
      </c>
      <c r="H16" s="150" t="s">
        <v>25</v>
      </c>
      <c r="I16" s="148" t="s">
        <v>7</v>
      </c>
      <c r="J16" s="148" t="s">
        <v>7</v>
      </c>
      <c r="K16" s="150" t="s">
        <v>25</v>
      </c>
      <c r="L16" s="148" t="s">
        <v>7</v>
      </c>
      <c r="M16" s="148" t="s">
        <v>7</v>
      </c>
      <c r="N16" s="150" t="s">
        <v>25</v>
      </c>
      <c r="O16" s="150" t="s">
        <v>25</v>
      </c>
    </row>
    <row r="17" spans="1:15">
      <c r="A17" s="56" t="s">
        <v>39</v>
      </c>
      <c r="B17" s="70" t="s">
        <v>24</v>
      </c>
      <c r="C17" s="148" t="s">
        <v>7</v>
      </c>
      <c r="D17" s="148" t="s">
        <v>7</v>
      </c>
      <c r="E17" s="150">
        <v>83.317999999999998</v>
      </c>
      <c r="F17" s="148" t="s">
        <v>7</v>
      </c>
      <c r="G17" s="148" t="s">
        <v>7</v>
      </c>
      <c r="H17" s="150" t="s">
        <v>25</v>
      </c>
      <c r="I17" s="148" t="s">
        <v>7</v>
      </c>
      <c r="J17" s="148" t="s">
        <v>7</v>
      </c>
      <c r="K17" s="150" t="s">
        <v>25</v>
      </c>
      <c r="L17" s="148" t="s">
        <v>7</v>
      </c>
      <c r="M17" s="148" t="s">
        <v>7</v>
      </c>
      <c r="N17" s="150" t="s">
        <v>25</v>
      </c>
      <c r="O17" s="150" t="s">
        <v>25</v>
      </c>
    </row>
    <row r="18" spans="1:15">
      <c r="A18" s="73" t="s">
        <v>40</v>
      </c>
      <c r="B18" s="73"/>
      <c r="C18" s="73"/>
      <c r="D18" s="73"/>
      <c r="E18" s="73"/>
      <c r="F18" s="73"/>
      <c r="G18" s="73"/>
      <c r="H18" s="73"/>
      <c r="I18" s="73"/>
      <c r="J18" s="73"/>
      <c r="K18" s="73"/>
      <c r="L18" s="73"/>
      <c r="M18" s="73"/>
      <c r="N18" s="73"/>
      <c r="O18" s="73"/>
    </row>
    <row r="19" spans="1:15">
      <c r="A19" s="56" t="s">
        <v>41</v>
      </c>
      <c r="B19" s="72" t="s">
        <v>0</v>
      </c>
      <c r="C19" s="148">
        <v>43123</v>
      </c>
      <c r="D19" s="148">
        <v>43671</v>
      </c>
      <c r="E19" s="148">
        <v>43588</v>
      </c>
      <c r="F19" s="148">
        <v>43335</v>
      </c>
      <c r="G19" s="148">
        <v>43269</v>
      </c>
      <c r="H19" s="148">
        <v>43226</v>
      </c>
      <c r="I19" s="148">
        <v>44393</v>
      </c>
      <c r="J19" s="148">
        <v>44430</v>
      </c>
      <c r="K19" s="148">
        <v>43472</v>
      </c>
      <c r="L19" s="148">
        <v>42888</v>
      </c>
      <c r="M19" s="148" t="s">
        <v>25</v>
      </c>
      <c r="N19" s="148" t="s">
        <v>25</v>
      </c>
      <c r="O19" s="148" t="s">
        <v>25</v>
      </c>
    </row>
    <row r="20" spans="1:15">
      <c r="A20" s="56" t="s">
        <v>42</v>
      </c>
      <c r="B20" s="72" t="s">
        <v>0</v>
      </c>
      <c r="C20" s="148">
        <v>19403</v>
      </c>
      <c r="D20" s="148">
        <v>19427</v>
      </c>
      <c r="E20" s="148">
        <v>19345</v>
      </c>
      <c r="F20" s="148">
        <v>19250</v>
      </c>
      <c r="G20" s="148">
        <v>19218</v>
      </c>
      <c r="H20" s="148">
        <v>19239</v>
      </c>
      <c r="I20" s="148">
        <v>19964</v>
      </c>
      <c r="J20" s="148">
        <v>20080</v>
      </c>
      <c r="K20" s="148">
        <v>19645</v>
      </c>
      <c r="L20" s="148">
        <v>19434</v>
      </c>
      <c r="M20" s="148" t="s">
        <v>25</v>
      </c>
      <c r="N20" s="148" t="s">
        <v>25</v>
      </c>
      <c r="O20" s="148" t="s">
        <v>25</v>
      </c>
    </row>
    <row r="21" spans="1:15">
      <c r="A21" s="73" t="s">
        <v>315</v>
      </c>
      <c r="B21" s="73"/>
      <c r="C21" s="92"/>
      <c r="D21" s="92"/>
      <c r="E21" s="92"/>
      <c r="F21" s="92"/>
      <c r="G21" s="92"/>
      <c r="H21" s="92"/>
      <c r="I21" s="92"/>
      <c r="J21" s="92"/>
      <c r="K21" s="92"/>
      <c r="L21" s="92"/>
      <c r="M21" s="92"/>
      <c r="N21" s="92"/>
      <c r="O21" s="92"/>
    </row>
    <row r="22" spans="1:15">
      <c r="A22" s="56" t="s">
        <v>43</v>
      </c>
      <c r="B22" s="72" t="s">
        <v>44</v>
      </c>
      <c r="C22" s="152">
        <v>11.6</v>
      </c>
      <c r="D22" s="152">
        <v>11.7</v>
      </c>
      <c r="E22" s="152">
        <v>11.7</v>
      </c>
      <c r="F22" s="152">
        <v>11.6</v>
      </c>
      <c r="G22" s="152">
        <v>11.5</v>
      </c>
      <c r="H22" s="152">
        <v>11.5</v>
      </c>
      <c r="I22" s="152">
        <v>11.8</v>
      </c>
      <c r="J22" s="152">
        <v>11.8</v>
      </c>
      <c r="K22" s="152">
        <v>11.6</v>
      </c>
      <c r="L22" s="152">
        <v>11.4</v>
      </c>
      <c r="M22" s="152" t="s">
        <v>25</v>
      </c>
      <c r="N22" s="152" t="s">
        <v>25</v>
      </c>
      <c r="O22" s="152" t="s">
        <v>25</v>
      </c>
    </row>
    <row r="23" spans="1:15">
      <c r="A23" s="56" t="s">
        <v>32</v>
      </c>
      <c r="B23" s="72" t="s">
        <v>44</v>
      </c>
      <c r="C23" s="152">
        <v>11.3</v>
      </c>
      <c r="D23" s="152">
        <v>11.3</v>
      </c>
      <c r="E23" s="152">
        <v>11.2</v>
      </c>
      <c r="F23" s="152">
        <v>11.2</v>
      </c>
      <c r="G23" s="152">
        <v>11.1</v>
      </c>
      <c r="H23" s="152">
        <v>11.1</v>
      </c>
      <c r="I23" s="152">
        <v>11.5</v>
      </c>
      <c r="J23" s="152">
        <v>11.6</v>
      </c>
      <c r="K23" s="152">
        <v>11.4</v>
      </c>
      <c r="L23" s="152">
        <v>11.2</v>
      </c>
      <c r="M23" s="152" t="s">
        <v>25</v>
      </c>
      <c r="N23" s="152" t="s">
        <v>25</v>
      </c>
      <c r="O23" s="152" t="s">
        <v>25</v>
      </c>
    </row>
    <row r="24" spans="1:15">
      <c r="A24" s="56" t="s">
        <v>45</v>
      </c>
      <c r="B24" s="72" t="s">
        <v>44</v>
      </c>
      <c r="C24" s="152">
        <v>11.8</v>
      </c>
      <c r="D24" s="152">
        <v>12.1</v>
      </c>
      <c r="E24" s="152">
        <v>12.1</v>
      </c>
      <c r="F24" s="152">
        <v>12</v>
      </c>
      <c r="G24" s="152">
        <v>11.8</v>
      </c>
      <c r="H24" s="152">
        <v>11.8</v>
      </c>
      <c r="I24" s="152">
        <v>12</v>
      </c>
      <c r="J24" s="152">
        <v>12</v>
      </c>
      <c r="K24" s="152">
        <v>11.7</v>
      </c>
      <c r="L24" s="152">
        <v>11.6</v>
      </c>
      <c r="M24" s="152" t="s">
        <v>25</v>
      </c>
      <c r="N24" s="152" t="s">
        <v>25</v>
      </c>
      <c r="O24" s="152" t="s">
        <v>25</v>
      </c>
    </row>
    <row r="25" spans="1:15">
      <c r="A25" s="56" t="s">
        <v>318</v>
      </c>
      <c r="B25" s="72" t="s">
        <v>44</v>
      </c>
      <c r="C25" s="152">
        <v>24.7</v>
      </c>
      <c r="D25" s="152">
        <v>25.1</v>
      </c>
      <c r="E25" s="152">
        <v>25</v>
      </c>
      <c r="F25" s="152">
        <v>24.7</v>
      </c>
      <c r="G25" s="152">
        <v>23.5</v>
      </c>
      <c r="H25" s="152">
        <v>23.6</v>
      </c>
      <c r="I25" s="152">
        <v>24.1</v>
      </c>
      <c r="J25" s="152">
        <v>24.2</v>
      </c>
      <c r="K25" s="152">
        <v>23.5</v>
      </c>
      <c r="L25" s="152">
        <v>23.1</v>
      </c>
      <c r="M25" s="152" t="s">
        <v>25</v>
      </c>
      <c r="N25" s="152" t="s">
        <v>25</v>
      </c>
      <c r="O25" s="152" t="s">
        <v>25</v>
      </c>
    </row>
    <row r="26" spans="1:15">
      <c r="A26" s="56" t="s">
        <v>46</v>
      </c>
      <c r="B26" s="72" t="s">
        <v>44</v>
      </c>
      <c r="C26" s="152">
        <v>9.1999999999999993</v>
      </c>
      <c r="D26" s="152">
        <v>9.6</v>
      </c>
      <c r="E26" s="152">
        <v>9.5</v>
      </c>
      <c r="F26" s="152">
        <v>9.1999999999999993</v>
      </c>
      <c r="G26" s="152">
        <v>9.1</v>
      </c>
      <c r="H26" s="152">
        <v>9.1999999999999993</v>
      </c>
      <c r="I26" s="152">
        <v>9.9</v>
      </c>
      <c r="J26" s="152">
        <v>10.4</v>
      </c>
      <c r="K26" s="152">
        <v>9.5</v>
      </c>
      <c r="L26" s="152">
        <v>9.1</v>
      </c>
      <c r="M26" s="152" t="s">
        <v>25</v>
      </c>
      <c r="N26" s="152" t="s">
        <v>25</v>
      </c>
      <c r="O26" s="152" t="s">
        <v>25</v>
      </c>
    </row>
    <row r="27" spans="1:15">
      <c r="A27" s="56" t="s">
        <v>316</v>
      </c>
      <c r="B27" s="72" t="s">
        <v>0</v>
      </c>
      <c r="C27" s="148" t="s">
        <v>25</v>
      </c>
      <c r="D27" s="148" t="s">
        <v>25</v>
      </c>
      <c r="E27" s="148" t="s">
        <v>25</v>
      </c>
      <c r="F27" s="148" t="s">
        <v>25</v>
      </c>
      <c r="G27" s="148" t="s">
        <v>25</v>
      </c>
      <c r="H27" s="148" t="s">
        <v>25</v>
      </c>
      <c r="I27" s="148" t="s">
        <v>25</v>
      </c>
      <c r="J27" s="148" t="s">
        <v>25</v>
      </c>
      <c r="K27" s="148" t="s">
        <v>25</v>
      </c>
      <c r="L27" s="148" t="s">
        <v>25</v>
      </c>
      <c r="M27" s="148" t="s">
        <v>25</v>
      </c>
      <c r="N27" s="148" t="s">
        <v>25</v>
      </c>
      <c r="O27" s="148" t="s">
        <v>25</v>
      </c>
    </row>
    <row r="28" spans="1:15">
      <c r="A28" s="56" t="s">
        <v>317</v>
      </c>
      <c r="B28" s="72" t="s">
        <v>0</v>
      </c>
      <c r="C28" s="153">
        <v>6794</v>
      </c>
      <c r="D28" s="153">
        <v>6778</v>
      </c>
      <c r="E28" s="153">
        <v>6792</v>
      </c>
      <c r="F28" s="153">
        <v>6966</v>
      </c>
      <c r="G28" s="153">
        <v>6838</v>
      </c>
      <c r="H28" s="153">
        <v>8060</v>
      </c>
      <c r="I28" s="153">
        <v>9608</v>
      </c>
      <c r="J28" s="153">
        <v>10948</v>
      </c>
      <c r="K28" s="153">
        <v>12220</v>
      </c>
      <c r="L28" s="153">
        <v>13497</v>
      </c>
      <c r="M28" s="153" t="s">
        <v>25</v>
      </c>
      <c r="N28" s="153" t="s">
        <v>25</v>
      </c>
      <c r="O28" s="148" t="s">
        <v>25</v>
      </c>
    </row>
    <row r="29" spans="1:15" ht="99.95" customHeight="1">
      <c r="A29" s="209" t="s">
        <v>336</v>
      </c>
      <c r="B29" s="209"/>
      <c r="C29" s="209"/>
      <c r="D29" s="209"/>
      <c r="E29" s="209"/>
      <c r="F29" s="209"/>
      <c r="G29" s="209"/>
      <c r="H29" s="209"/>
      <c r="I29" s="209"/>
      <c r="J29" s="209"/>
      <c r="K29" s="209"/>
      <c r="L29" s="209"/>
      <c r="M29" s="209"/>
      <c r="N29" s="209"/>
      <c r="O29" s="209"/>
    </row>
    <row r="30" spans="1:15">
      <c r="A30" s="214" t="s">
        <v>21</v>
      </c>
      <c r="B30" s="215" t="s">
        <v>22</v>
      </c>
      <c r="C30" s="216">
        <v>2024</v>
      </c>
      <c r="D30" s="216"/>
      <c r="E30" s="216"/>
      <c r="F30" s="216"/>
      <c r="G30" s="216"/>
      <c r="H30" s="216"/>
      <c r="I30" s="216"/>
      <c r="J30" s="216"/>
      <c r="K30" s="216"/>
      <c r="L30" s="216"/>
      <c r="M30" s="216"/>
      <c r="N30" s="216"/>
      <c r="O30" s="216"/>
    </row>
    <row r="31" spans="1:15">
      <c r="A31" s="214"/>
      <c r="B31" s="215"/>
      <c r="C31" s="1" t="s">
        <v>8</v>
      </c>
      <c r="D31" s="1" t="s">
        <v>9</v>
      </c>
      <c r="E31" s="1" t="s">
        <v>1</v>
      </c>
      <c r="F31" s="1" t="s">
        <v>2</v>
      </c>
      <c r="G31" s="1" t="s">
        <v>3</v>
      </c>
      <c r="H31" s="1" t="s">
        <v>4</v>
      </c>
      <c r="I31" s="26" t="s">
        <v>5</v>
      </c>
      <c r="J31" s="26" t="s">
        <v>10</v>
      </c>
      <c r="K31" s="26" t="s">
        <v>11</v>
      </c>
      <c r="L31" s="26" t="s">
        <v>12</v>
      </c>
      <c r="M31" s="26" t="s">
        <v>13</v>
      </c>
      <c r="N31" s="26" t="s">
        <v>14</v>
      </c>
      <c r="O31" s="1" t="s">
        <v>20</v>
      </c>
    </row>
    <row r="32" spans="1:15">
      <c r="A32" s="217" t="s">
        <v>107</v>
      </c>
      <c r="B32" s="217"/>
      <c r="C32" s="217"/>
      <c r="D32" s="217"/>
      <c r="E32" s="217"/>
      <c r="F32" s="217"/>
      <c r="G32" s="217"/>
      <c r="H32" s="217"/>
      <c r="I32" s="217"/>
      <c r="J32" s="217"/>
      <c r="K32" s="217"/>
      <c r="L32" s="217"/>
      <c r="M32" s="217"/>
      <c r="N32" s="217"/>
      <c r="O32" s="217"/>
    </row>
    <row r="33" spans="1:15">
      <c r="A33" s="56" t="s">
        <v>108</v>
      </c>
      <c r="B33" s="70" t="s">
        <v>24</v>
      </c>
      <c r="C33" s="154" t="s">
        <v>7</v>
      </c>
      <c r="D33" s="154" t="s">
        <v>7</v>
      </c>
      <c r="E33" s="154">
        <v>345.37099999999998</v>
      </c>
      <c r="F33" s="154" t="s">
        <v>7</v>
      </c>
      <c r="G33" s="154" t="s">
        <v>7</v>
      </c>
      <c r="H33" s="154">
        <v>345.31700000000001</v>
      </c>
      <c r="I33" s="154" t="s">
        <v>7</v>
      </c>
      <c r="J33" s="154" t="s">
        <v>7</v>
      </c>
      <c r="K33" s="154">
        <v>349.096</v>
      </c>
      <c r="L33" s="154" t="s">
        <v>7</v>
      </c>
      <c r="M33" s="154" t="s">
        <v>7</v>
      </c>
      <c r="N33" s="154">
        <v>349.30399999999997</v>
      </c>
      <c r="O33" s="154">
        <v>347.06225000000001</v>
      </c>
    </row>
    <row r="34" spans="1:15">
      <c r="A34" s="56" t="s">
        <v>32</v>
      </c>
      <c r="B34" s="70" t="s">
        <v>24</v>
      </c>
      <c r="C34" s="154" t="s">
        <v>7</v>
      </c>
      <c r="D34" s="154" t="s">
        <v>7</v>
      </c>
      <c r="E34" s="154">
        <v>153.56800000000001</v>
      </c>
      <c r="F34" s="154" t="s">
        <v>7</v>
      </c>
      <c r="G34" s="154" t="s">
        <v>7</v>
      </c>
      <c r="H34" s="154">
        <v>152.82300000000001</v>
      </c>
      <c r="I34" s="154" t="s">
        <v>7</v>
      </c>
      <c r="J34" s="154" t="s">
        <v>7</v>
      </c>
      <c r="K34" s="154">
        <v>154.393</v>
      </c>
      <c r="L34" s="154" t="s">
        <v>7</v>
      </c>
      <c r="M34" s="154" t="s">
        <v>7</v>
      </c>
      <c r="N34" s="154">
        <v>154.642</v>
      </c>
      <c r="O34" s="154">
        <v>153.83099999999999</v>
      </c>
    </row>
    <row r="35" spans="1:15">
      <c r="A35" s="56" t="s">
        <v>318</v>
      </c>
      <c r="B35" s="70" t="s">
        <v>24</v>
      </c>
      <c r="C35" s="154" t="s">
        <v>7</v>
      </c>
      <c r="D35" s="154" t="s">
        <v>7</v>
      </c>
      <c r="E35" s="154">
        <v>50.279000000000003</v>
      </c>
      <c r="F35" s="154" t="s">
        <v>7</v>
      </c>
      <c r="G35" s="154" t="s">
        <v>7</v>
      </c>
      <c r="H35" s="154">
        <v>51.173000000000002</v>
      </c>
      <c r="I35" s="154" t="s">
        <v>7</v>
      </c>
      <c r="J35" s="154" t="s">
        <v>7</v>
      </c>
      <c r="K35" s="154">
        <v>52.186999999999998</v>
      </c>
      <c r="L35" s="154" t="s">
        <v>7</v>
      </c>
      <c r="M35" s="154" t="s">
        <v>7</v>
      </c>
      <c r="N35" s="154">
        <v>52.78</v>
      </c>
      <c r="O35" s="154">
        <v>51.272624999999998</v>
      </c>
    </row>
    <row r="36" spans="1:15">
      <c r="A36" s="56" t="s">
        <v>33</v>
      </c>
      <c r="B36" s="70" t="s">
        <v>24</v>
      </c>
      <c r="C36" s="154" t="s">
        <v>7</v>
      </c>
      <c r="D36" s="154" t="s">
        <v>7</v>
      </c>
      <c r="E36" s="154">
        <v>108.047</v>
      </c>
      <c r="F36" s="154" t="s">
        <v>7</v>
      </c>
      <c r="G36" s="154" t="s">
        <v>7</v>
      </c>
      <c r="H36" s="154">
        <v>108.749</v>
      </c>
      <c r="I36" s="154" t="s">
        <v>7</v>
      </c>
      <c r="J36" s="154" t="s">
        <v>7</v>
      </c>
      <c r="K36" s="154">
        <v>109.738</v>
      </c>
      <c r="L36" s="154" t="s">
        <v>7</v>
      </c>
      <c r="M36" s="154" t="s">
        <v>7</v>
      </c>
      <c r="N36" s="154">
        <v>110.544</v>
      </c>
      <c r="O36" s="154">
        <v>109.01025</v>
      </c>
    </row>
    <row r="37" spans="1:15">
      <c r="A37" s="56" t="s">
        <v>34</v>
      </c>
      <c r="B37" s="70" t="s">
        <v>24</v>
      </c>
      <c r="C37" s="154" t="s">
        <v>7</v>
      </c>
      <c r="D37" s="154" t="s">
        <v>7</v>
      </c>
      <c r="E37" s="154">
        <v>78.902000000000001</v>
      </c>
      <c r="F37" s="154" t="s">
        <v>7</v>
      </c>
      <c r="G37" s="154" t="s">
        <v>7</v>
      </c>
      <c r="H37" s="154">
        <v>79.046000000000006</v>
      </c>
      <c r="I37" s="154" t="s">
        <v>7</v>
      </c>
      <c r="J37" s="154" t="s">
        <v>7</v>
      </c>
      <c r="K37" s="154">
        <v>79.638000000000005</v>
      </c>
      <c r="L37" s="154" t="s">
        <v>7</v>
      </c>
      <c r="M37" s="154" t="s">
        <v>7</v>
      </c>
      <c r="N37" s="154">
        <v>80.141000000000005</v>
      </c>
      <c r="O37" s="154">
        <v>79.317999999999998</v>
      </c>
    </row>
    <row r="38" spans="1:15">
      <c r="A38" s="126" t="s">
        <v>295</v>
      </c>
      <c r="B38" s="126"/>
      <c r="C38" s="156"/>
      <c r="D38" s="156"/>
      <c r="E38" s="155"/>
      <c r="F38" s="156"/>
      <c r="G38" s="156"/>
      <c r="H38" s="155"/>
      <c r="I38" s="156"/>
      <c r="J38" s="156"/>
      <c r="K38" s="155"/>
      <c r="L38" s="156"/>
      <c r="M38" s="156"/>
      <c r="N38" s="155"/>
      <c r="O38" s="155"/>
    </row>
    <row r="39" spans="1:15">
      <c r="A39" s="56" t="s">
        <v>35</v>
      </c>
      <c r="B39" s="70" t="s">
        <v>24</v>
      </c>
      <c r="C39" s="154" t="s">
        <v>7</v>
      </c>
      <c r="D39" s="154" t="s">
        <v>7</v>
      </c>
      <c r="E39" s="154">
        <v>0.151</v>
      </c>
      <c r="F39" s="154" t="s">
        <v>7</v>
      </c>
      <c r="G39" s="154" t="s">
        <v>7</v>
      </c>
      <c r="H39" s="154">
        <v>0.156</v>
      </c>
      <c r="I39" s="154" t="s">
        <v>7</v>
      </c>
      <c r="J39" s="154" t="s">
        <v>7</v>
      </c>
      <c r="K39" s="154">
        <v>0.15</v>
      </c>
      <c r="L39" s="154" t="s">
        <v>7</v>
      </c>
      <c r="M39" s="154" t="s">
        <v>7</v>
      </c>
      <c r="N39" s="154">
        <v>0.13500000000000001</v>
      </c>
      <c r="O39" s="154">
        <v>0.14937500000000001</v>
      </c>
    </row>
    <row r="40" spans="1:15">
      <c r="A40" s="56" t="s">
        <v>36</v>
      </c>
      <c r="B40" s="70" t="s">
        <v>24</v>
      </c>
      <c r="C40" s="154" t="s">
        <v>7</v>
      </c>
      <c r="D40" s="154" t="s">
        <v>7</v>
      </c>
      <c r="E40" s="154">
        <v>72.87</v>
      </c>
      <c r="F40" s="154" t="s">
        <v>7</v>
      </c>
      <c r="G40" s="154" t="s">
        <v>7</v>
      </c>
      <c r="H40" s="154">
        <v>73.343000000000004</v>
      </c>
      <c r="I40" s="154" t="s">
        <v>7</v>
      </c>
      <c r="J40" s="154" t="s">
        <v>7</v>
      </c>
      <c r="K40" s="154">
        <v>74.400999999999996</v>
      </c>
      <c r="L40" s="154" t="s">
        <v>7</v>
      </c>
      <c r="M40" s="154" t="s">
        <v>7</v>
      </c>
      <c r="N40" s="154">
        <v>74.221999999999994</v>
      </c>
      <c r="O40" s="154">
        <v>73.569749999999999</v>
      </c>
    </row>
    <row r="41" spans="1:15">
      <c r="A41" s="71" t="s">
        <v>47</v>
      </c>
      <c r="B41" s="70" t="s">
        <v>24</v>
      </c>
      <c r="C41" s="154" t="s">
        <v>7</v>
      </c>
      <c r="D41" s="154" t="s">
        <v>7</v>
      </c>
      <c r="E41" s="154">
        <v>0</v>
      </c>
      <c r="F41" s="154" t="s">
        <v>7</v>
      </c>
      <c r="G41" s="154" t="s">
        <v>7</v>
      </c>
      <c r="H41" s="154">
        <v>0</v>
      </c>
      <c r="I41" s="154" t="s">
        <v>7</v>
      </c>
      <c r="J41" s="154" t="s">
        <v>7</v>
      </c>
      <c r="K41" s="154">
        <v>0</v>
      </c>
      <c r="L41" s="154" t="s">
        <v>7</v>
      </c>
      <c r="M41" s="154" t="s">
        <v>7</v>
      </c>
      <c r="N41" s="154">
        <v>0</v>
      </c>
      <c r="O41" s="154">
        <v>0</v>
      </c>
    </row>
    <row r="42" spans="1:15">
      <c r="A42" s="71" t="s">
        <v>48</v>
      </c>
      <c r="B42" s="70" t="s">
        <v>24</v>
      </c>
      <c r="C42" s="154" t="s">
        <v>7</v>
      </c>
      <c r="D42" s="154" t="s">
        <v>7</v>
      </c>
      <c r="E42" s="154">
        <v>53.895000000000003</v>
      </c>
      <c r="F42" s="154" t="s">
        <v>7</v>
      </c>
      <c r="G42" s="154" t="s">
        <v>7</v>
      </c>
      <c r="H42" s="154">
        <v>54.540999999999997</v>
      </c>
      <c r="I42" s="154" t="s">
        <v>7</v>
      </c>
      <c r="J42" s="154" t="s">
        <v>7</v>
      </c>
      <c r="K42" s="154">
        <v>54.948999999999998</v>
      </c>
      <c r="L42" s="154" t="s">
        <v>7</v>
      </c>
      <c r="M42" s="154" t="s">
        <v>7</v>
      </c>
      <c r="N42" s="154">
        <v>54.220999999999997</v>
      </c>
      <c r="O42" s="154">
        <v>54.372750000000003</v>
      </c>
    </row>
    <row r="43" spans="1:15">
      <c r="A43" s="56" t="s">
        <v>37</v>
      </c>
      <c r="B43" s="70" t="s">
        <v>24</v>
      </c>
      <c r="C43" s="154" t="s">
        <v>7</v>
      </c>
      <c r="D43" s="154" t="s">
        <v>7</v>
      </c>
      <c r="E43" s="154">
        <v>13.558999999999999</v>
      </c>
      <c r="F43" s="154" t="s">
        <v>7</v>
      </c>
      <c r="G43" s="154" t="s">
        <v>7</v>
      </c>
      <c r="H43" s="154">
        <v>13.318</v>
      </c>
      <c r="I43" s="154" t="s">
        <v>7</v>
      </c>
      <c r="J43" s="154" t="s">
        <v>7</v>
      </c>
      <c r="K43" s="154">
        <v>13.901999999999999</v>
      </c>
      <c r="L43" s="154" t="s">
        <v>7</v>
      </c>
      <c r="M43" s="154" t="s">
        <v>7</v>
      </c>
      <c r="N43" s="154">
        <v>13.602</v>
      </c>
      <c r="O43" s="154">
        <v>13.612500000000001</v>
      </c>
    </row>
    <row r="44" spans="1:15">
      <c r="A44" s="56" t="s">
        <v>38</v>
      </c>
      <c r="B44" s="70" t="s">
        <v>24</v>
      </c>
      <c r="C44" s="154" t="s">
        <v>7</v>
      </c>
      <c r="D44" s="154" t="s">
        <v>7</v>
      </c>
      <c r="E44" s="154">
        <v>88.075000000000003</v>
      </c>
      <c r="F44" s="154" t="s">
        <v>7</v>
      </c>
      <c r="G44" s="154" t="s">
        <v>7</v>
      </c>
      <c r="H44" s="154">
        <v>87.617000000000004</v>
      </c>
      <c r="I44" s="154" t="s">
        <v>7</v>
      </c>
      <c r="J44" s="154" t="s">
        <v>7</v>
      </c>
      <c r="K44" s="154">
        <v>88.56</v>
      </c>
      <c r="L44" s="154" t="s">
        <v>7</v>
      </c>
      <c r="M44" s="154" t="s">
        <v>7</v>
      </c>
      <c r="N44" s="154">
        <v>89.448999999999998</v>
      </c>
      <c r="O44" s="154">
        <v>88.395250000000004</v>
      </c>
    </row>
    <row r="45" spans="1:15">
      <c r="A45" s="56" t="s">
        <v>39</v>
      </c>
      <c r="B45" s="70" t="s">
        <v>24</v>
      </c>
      <c r="C45" s="154" t="s">
        <v>7</v>
      </c>
      <c r="D45" s="154" t="s">
        <v>7</v>
      </c>
      <c r="E45" s="154">
        <v>83.503</v>
      </c>
      <c r="F45" s="154" t="s">
        <v>7</v>
      </c>
      <c r="G45" s="154" t="s">
        <v>7</v>
      </c>
      <c r="H45" s="154">
        <v>83.57</v>
      </c>
      <c r="I45" s="154" t="s">
        <v>7</v>
      </c>
      <c r="J45" s="154" t="s">
        <v>7</v>
      </c>
      <c r="K45" s="154">
        <v>83.796999999999997</v>
      </c>
      <c r="L45" s="154" t="s">
        <v>7</v>
      </c>
      <c r="M45" s="154" t="s">
        <v>7</v>
      </c>
      <c r="N45" s="154">
        <v>82.897000000000006</v>
      </c>
      <c r="O45" s="154">
        <v>83.602125000000001</v>
      </c>
    </row>
    <row r="46" spans="1:15">
      <c r="A46" s="73" t="s">
        <v>40</v>
      </c>
      <c r="B46" s="73"/>
      <c r="C46" s="73"/>
      <c r="D46" s="73"/>
      <c r="E46" s="73"/>
      <c r="F46" s="73"/>
      <c r="G46" s="73"/>
      <c r="H46" s="73"/>
      <c r="I46" s="73"/>
      <c r="J46" s="73"/>
      <c r="K46" s="73"/>
      <c r="L46" s="73"/>
      <c r="M46" s="73"/>
      <c r="N46" s="73"/>
      <c r="O46" s="73"/>
    </row>
    <row r="47" spans="1:15">
      <c r="A47" s="56" t="s">
        <v>41</v>
      </c>
      <c r="B47" s="72" t="s">
        <v>0</v>
      </c>
      <c r="C47" s="148">
        <v>40570</v>
      </c>
      <c r="D47" s="148">
        <v>41017</v>
      </c>
      <c r="E47" s="148">
        <v>40522</v>
      </c>
      <c r="F47" s="148">
        <v>40659</v>
      </c>
      <c r="G47" s="148">
        <v>40517</v>
      </c>
      <c r="H47" s="148">
        <v>40709</v>
      </c>
      <c r="I47" s="148">
        <v>42011</v>
      </c>
      <c r="J47" s="148">
        <v>42098</v>
      </c>
      <c r="K47" s="148">
        <v>32562</v>
      </c>
      <c r="L47" s="148">
        <v>41451</v>
      </c>
      <c r="M47" s="148">
        <v>41012</v>
      </c>
      <c r="N47" s="148">
        <v>41292</v>
      </c>
      <c r="O47" s="148">
        <v>40709</v>
      </c>
    </row>
    <row r="48" spans="1:15">
      <c r="A48" s="56" t="s">
        <v>42</v>
      </c>
      <c r="B48" s="72" t="s">
        <v>0</v>
      </c>
      <c r="C48" s="148">
        <v>18381</v>
      </c>
      <c r="D48" s="148">
        <v>18377</v>
      </c>
      <c r="E48" s="148">
        <v>18136</v>
      </c>
      <c r="F48" s="148">
        <v>18285</v>
      </c>
      <c r="G48" s="148">
        <v>18157</v>
      </c>
      <c r="H48" s="148">
        <v>18299</v>
      </c>
      <c r="I48" s="148">
        <v>19087</v>
      </c>
      <c r="J48" s="148">
        <v>19220</v>
      </c>
      <c r="K48" s="148">
        <v>14940</v>
      </c>
      <c r="L48" s="148">
        <v>18920</v>
      </c>
      <c r="M48" s="148">
        <v>18599</v>
      </c>
      <c r="N48" s="148">
        <v>18570</v>
      </c>
      <c r="O48" s="148">
        <v>18299</v>
      </c>
    </row>
    <row r="49" spans="1:15">
      <c r="A49" s="73" t="s">
        <v>315</v>
      </c>
      <c r="B49" s="73"/>
      <c r="C49" s="92"/>
      <c r="D49" s="92"/>
      <c r="E49" s="92"/>
      <c r="F49" s="92"/>
      <c r="G49" s="92"/>
      <c r="H49" s="92"/>
      <c r="I49" s="92"/>
      <c r="J49" s="92"/>
      <c r="K49" s="92"/>
      <c r="L49" s="92"/>
      <c r="M49" s="92"/>
      <c r="N49" s="92"/>
      <c r="O49" s="92"/>
    </row>
    <row r="50" spans="1:15">
      <c r="A50" s="56" t="s">
        <v>43</v>
      </c>
      <c r="B50" s="72" t="s">
        <v>44</v>
      </c>
      <c r="C50" s="152">
        <v>11</v>
      </c>
      <c r="D50" s="152">
        <v>11.2</v>
      </c>
      <c r="E50" s="152">
        <v>11</v>
      </c>
      <c r="F50" s="152">
        <v>11.1</v>
      </c>
      <c r="G50" s="152">
        <v>10.9</v>
      </c>
      <c r="H50" s="152">
        <v>10.9</v>
      </c>
      <c r="I50" s="152">
        <v>11.3</v>
      </c>
      <c r="J50" s="152">
        <v>11.3</v>
      </c>
      <c r="K50" s="152">
        <v>11.1</v>
      </c>
      <c r="L50" s="152">
        <v>11.1</v>
      </c>
      <c r="M50" s="152">
        <v>11</v>
      </c>
      <c r="N50" s="152">
        <v>11.1</v>
      </c>
      <c r="O50" s="152">
        <v>10.9</v>
      </c>
    </row>
    <row r="51" spans="1:15">
      <c r="A51" s="56" t="s">
        <v>32</v>
      </c>
      <c r="B51" s="72" t="s">
        <v>44</v>
      </c>
      <c r="C51" s="152">
        <v>10.8</v>
      </c>
      <c r="D51" s="152">
        <v>10.8</v>
      </c>
      <c r="E51" s="152">
        <v>10.7</v>
      </c>
      <c r="F51" s="152">
        <v>10.8</v>
      </c>
      <c r="G51" s="152">
        <v>10.5</v>
      </c>
      <c r="H51" s="152">
        <v>10.6</v>
      </c>
      <c r="I51" s="152">
        <v>11.1</v>
      </c>
      <c r="J51" s="152">
        <v>11.2</v>
      </c>
      <c r="K51" s="152">
        <v>11</v>
      </c>
      <c r="L51" s="152">
        <v>11</v>
      </c>
      <c r="M51" s="152">
        <v>10.8</v>
      </c>
      <c r="N51" s="152">
        <v>10.8</v>
      </c>
      <c r="O51" s="152">
        <v>10.6</v>
      </c>
    </row>
    <row r="52" spans="1:15">
      <c r="A52" s="56" t="s">
        <v>45</v>
      </c>
      <c r="B52" s="72" t="s">
        <v>44</v>
      </c>
      <c r="C52" s="152">
        <v>11.2</v>
      </c>
      <c r="D52" s="152">
        <v>11.4</v>
      </c>
      <c r="E52" s="152">
        <v>11.3</v>
      </c>
      <c r="F52" s="152">
        <v>11.3</v>
      </c>
      <c r="G52" s="152">
        <v>11.1</v>
      </c>
      <c r="H52" s="152">
        <v>11.2</v>
      </c>
      <c r="I52" s="152">
        <v>11.4</v>
      </c>
      <c r="J52" s="152">
        <v>11.4</v>
      </c>
      <c r="K52" s="152">
        <v>11.2</v>
      </c>
      <c r="L52" s="152">
        <v>11.2</v>
      </c>
      <c r="M52" s="152">
        <v>11.2</v>
      </c>
      <c r="N52" s="152">
        <v>11.3</v>
      </c>
      <c r="O52" s="152">
        <v>11.2</v>
      </c>
    </row>
    <row r="53" spans="1:15">
      <c r="A53" s="56" t="s">
        <v>318</v>
      </c>
      <c r="B53" s="72" t="s">
        <v>44</v>
      </c>
      <c r="C53" s="152">
        <v>25.4</v>
      </c>
      <c r="D53" s="152">
        <v>25.7</v>
      </c>
      <c r="E53" s="152">
        <v>25.4</v>
      </c>
      <c r="F53" s="152">
        <v>25.3</v>
      </c>
      <c r="G53" s="152">
        <v>23.3</v>
      </c>
      <c r="H53" s="152">
        <v>23.3</v>
      </c>
      <c r="I53" s="152">
        <v>24</v>
      </c>
      <c r="J53" s="152">
        <v>24</v>
      </c>
      <c r="K53" s="152">
        <v>23.8</v>
      </c>
      <c r="L53" s="152">
        <v>23.7</v>
      </c>
      <c r="M53" s="152">
        <v>23.5</v>
      </c>
      <c r="N53" s="152">
        <v>23.7</v>
      </c>
      <c r="O53" s="152">
        <v>23.3</v>
      </c>
    </row>
    <row r="54" spans="1:15">
      <c r="A54" s="56" t="s">
        <v>46</v>
      </c>
      <c r="B54" s="72" t="s">
        <v>44</v>
      </c>
      <c r="C54" s="152">
        <v>8.6</v>
      </c>
      <c r="D54" s="152">
        <v>9</v>
      </c>
      <c r="E54" s="152">
        <v>8.6</v>
      </c>
      <c r="F54" s="152">
        <v>8.5</v>
      </c>
      <c r="G54" s="152">
        <v>8.3000000000000007</v>
      </c>
      <c r="H54" s="152">
        <v>8.6999999999999993</v>
      </c>
      <c r="I54" s="152">
        <v>9.4</v>
      </c>
      <c r="J54" s="152">
        <v>9.6999999999999993</v>
      </c>
      <c r="K54" s="152">
        <v>9.1999999999999993</v>
      </c>
      <c r="L54" s="152">
        <v>8.9</v>
      </c>
      <c r="M54" s="152">
        <v>8.6999999999999993</v>
      </c>
      <c r="N54" s="152">
        <v>9.1</v>
      </c>
      <c r="O54" s="152">
        <v>8.6999999999999993</v>
      </c>
    </row>
    <row r="55" spans="1:15">
      <c r="A55" s="56" t="s">
        <v>316</v>
      </c>
      <c r="B55" s="72" t="s">
        <v>0</v>
      </c>
      <c r="C55" s="148" t="s">
        <v>25</v>
      </c>
      <c r="D55" s="148" t="s">
        <v>25</v>
      </c>
      <c r="E55" s="148" t="s">
        <v>25</v>
      </c>
      <c r="F55" s="148" t="s">
        <v>25</v>
      </c>
      <c r="G55" s="148" t="s">
        <v>25</v>
      </c>
      <c r="H55" s="148" t="s">
        <v>25</v>
      </c>
      <c r="I55" s="148" t="s">
        <v>25</v>
      </c>
      <c r="J55" s="148" t="s">
        <v>25</v>
      </c>
      <c r="K55" s="148" t="s">
        <v>25</v>
      </c>
      <c r="L55" s="148" t="s">
        <v>25</v>
      </c>
      <c r="M55" s="148" t="s">
        <v>25</v>
      </c>
      <c r="N55" s="148" t="s">
        <v>25</v>
      </c>
      <c r="O55" s="148" t="s">
        <v>25</v>
      </c>
    </row>
    <row r="56" spans="1:15">
      <c r="A56" s="56" t="s">
        <v>317</v>
      </c>
      <c r="B56" s="72" t="s">
        <v>0</v>
      </c>
      <c r="C56" s="153">
        <v>8289</v>
      </c>
      <c r="D56" s="153">
        <v>8185</v>
      </c>
      <c r="E56" s="153">
        <v>8118</v>
      </c>
      <c r="F56" s="153">
        <v>8083</v>
      </c>
      <c r="G56" s="153">
        <v>8168</v>
      </c>
      <c r="H56" s="153">
        <v>8069</v>
      </c>
      <c r="I56" s="153">
        <v>8037</v>
      </c>
      <c r="J56" s="153">
        <v>7922</v>
      </c>
      <c r="K56" s="153">
        <v>6191</v>
      </c>
      <c r="L56" s="153">
        <v>7653</v>
      </c>
      <c r="M56" s="153">
        <v>7432</v>
      </c>
      <c r="N56" s="148">
        <v>7142</v>
      </c>
      <c r="O56" s="148">
        <v>8069</v>
      </c>
    </row>
    <row r="57" spans="1:15" ht="99.95" customHeight="1">
      <c r="A57" s="209" t="s">
        <v>337</v>
      </c>
      <c r="B57" s="209"/>
      <c r="C57" s="209"/>
      <c r="D57" s="209"/>
      <c r="E57" s="209"/>
      <c r="F57" s="209"/>
      <c r="G57" s="209"/>
      <c r="H57" s="209"/>
      <c r="I57" s="209"/>
      <c r="J57" s="209"/>
      <c r="K57" s="209"/>
      <c r="L57" s="209"/>
      <c r="M57" s="209"/>
      <c r="N57" s="209"/>
      <c r="O57" s="209"/>
    </row>
  </sheetData>
  <mergeCells count="10">
    <mergeCell ref="A29:O29"/>
    <mergeCell ref="A2:A3"/>
    <mergeCell ref="B2:B3"/>
    <mergeCell ref="C2:O2"/>
    <mergeCell ref="A4:O4"/>
    <mergeCell ref="A57:O57"/>
    <mergeCell ref="A30:A31"/>
    <mergeCell ref="B30:B31"/>
    <mergeCell ref="C30:O30"/>
    <mergeCell ref="A32:O32"/>
  </mergeCells>
  <hyperlinks>
    <hyperlink ref="A1" location="Inhalt!A1" display="Inhalt" xr:uid="{00000000-0004-0000-0200-000000000000}"/>
  </hyperlinks>
  <pageMargins left="0.19685039370078741" right="0.19685039370078741" top="0.59055118110236227" bottom="0.39370078740157483" header="0.31496062992125984" footer="0.31496062992125984"/>
  <pageSetup paperSize="9" scale="88" fitToHeight="0" orientation="landscape" r:id="rId1"/>
  <headerFooter scaleWithDoc="0">
    <oddHeader>&amp;L&amp;"Calibri,Fett"&amp;14&amp;A</oddHeader>
    <oddFooter>&amp;R&amp;"Calibri,Standard"&amp;8Statistisches Landesamt Bremen    I   Zahlenspiegel Bremen</oddFooter>
  </headerFooter>
  <rowBreaks count="1" manualBreakCount="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Q24"/>
  <sheetViews>
    <sheetView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7">
      <c r="A1" s="19" t="s">
        <v>276</v>
      </c>
      <c r="B1" s="27"/>
      <c r="C1" s="27"/>
      <c r="D1" s="27"/>
      <c r="E1" s="27"/>
      <c r="F1" s="27"/>
      <c r="G1" s="27"/>
      <c r="H1" s="27"/>
      <c r="I1" s="28"/>
      <c r="J1" s="28"/>
      <c r="K1" s="28"/>
      <c r="L1" s="29"/>
      <c r="M1" s="27"/>
      <c r="N1" s="27"/>
      <c r="O1" s="27"/>
    </row>
    <row r="2" spans="1:17">
      <c r="A2" s="214" t="s">
        <v>21</v>
      </c>
      <c r="B2" s="215" t="s">
        <v>22</v>
      </c>
      <c r="C2" s="216">
        <v>2025</v>
      </c>
      <c r="D2" s="216"/>
      <c r="E2" s="216"/>
      <c r="F2" s="216"/>
      <c r="G2" s="216"/>
      <c r="H2" s="216"/>
      <c r="I2" s="218"/>
      <c r="J2" s="218"/>
      <c r="K2" s="218"/>
      <c r="L2" s="216"/>
      <c r="M2" s="216"/>
      <c r="N2" s="216"/>
      <c r="O2" s="216"/>
    </row>
    <row r="3" spans="1:17">
      <c r="A3" s="214"/>
      <c r="B3" s="215"/>
      <c r="C3" s="1" t="s">
        <v>8</v>
      </c>
      <c r="D3" s="1" t="s">
        <v>9</v>
      </c>
      <c r="E3" s="1" t="s">
        <v>1</v>
      </c>
      <c r="F3" s="1" t="s">
        <v>2</v>
      </c>
      <c r="G3" s="1" t="s">
        <v>3</v>
      </c>
      <c r="H3" s="1" t="s">
        <v>4</v>
      </c>
      <c r="I3" s="26" t="s">
        <v>5</v>
      </c>
      <c r="J3" s="26" t="s">
        <v>10</v>
      </c>
      <c r="K3" s="26" t="s">
        <v>11</v>
      </c>
      <c r="L3" s="26" t="s">
        <v>12</v>
      </c>
      <c r="M3" s="26" t="s">
        <v>13</v>
      </c>
      <c r="N3" s="26" t="s">
        <v>14</v>
      </c>
      <c r="O3" s="1" t="s">
        <v>20</v>
      </c>
      <c r="P3" s="93"/>
    </row>
    <row r="4" spans="1:17">
      <c r="A4" s="219" t="s">
        <v>64</v>
      </c>
      <c r="B4" s="219"/>
      <c r="C4" s="219"/>
      <c r="D4" s="219"/>
      <c r="E4" s="219"/>
      <c r="F4" s="219"/>
      <c r="G4" s="219"/>
      <c r="H4" s="219"/>
      <c r="I4" s="219"/>
      <c r="J4" s="219"/>
      <c r="K4" s="219"/>
      <c r="L4" s="219"/>
      <c r="M4" s="219"/>
      <c r="N4" s="219"/>
      <c r="O4" s="219"/>
    </row>
    <row r="5" spans="1:17">
      <c r="A5" s="157" t="s">
        <v>65</v>
      </c>
      <c r="B5" s="158" t="s">
        <v>0</v>
      </c>
      <c r="C5" s="159">
        <v>99637</v>
      </c>
      <c r="D5" s="159">
        <v>99532</v>
      </c>
      <c r="E5" s="159">
        <v>99197</v>
      </c>
      <c r="F5" s="159">
        <v>99122</v>
      </c>
      <c r="G5" s="159">
        <v>98552</v>
      </c>
      <c r="H5" s="159">
        <v>98068</v>
      </c>
      <c r="I5" s="159">
        <v>97910</v>
      </c>
      <c r="J5" s="159">
        <v>97478</v>
      </c>
      <c r="K5" s="159">
        <v>97082</v>
      </c>
      <c r="L5" s="159"/>
      <c r="M5" s="159"/>
      <c r="N5" s="159"/>
      <c r="O5" s="159"/>
      <c r="P5" s="160"/>
    </row>
    <row r="6" spans="1:17">
      <c r="A6" s="157" t="s">
        <v>51</v>
      </c>
      <c r="B6" s="158"/>
      <c r="C6" s="159"/>
      <c r="D6" s="160"/>
      <c r="E6" s="160"/>
      <c r="F6" s="160"/>
      <c r="G6" s="160"/>
      <c r="H6" s="160"/>
      <c r="I6" s="160"/>
      <c r="J6" s="160"/>
      <c r="K6" s="160"/>
      <c r="L6" s="159"/>
      <c r="M6" s="159"/>
      <c r="N6" s="159"/>
      <c r="O6" s="159"/>
      <c r="P6" s="160"/>
    </row>
    <row r="7" spans="1:17" s="160" customFormat="1">
      <c r="A7" s="157" t="s">
        <v>309</v>
      </c>
      <c r="B7" s="158" t="s">
        <v>0</v>
      </c>
      <c r="C7" s="159">
        <v>34448</v>
      </c>
      <c r="D7" s="159">
        <v>34317</v>
      </c>
      <c r="E7" s="159">
        <v>34114</v>
      </c>
      <c r="F7" s="159">
        <v>34115</v>
      </c>
      <c r="G7" s="159">
        <v>33903</v>
      </c>
      <c r="H7" s="159">
        <v>33683</v>
      </c>
      <c r="I7" s="159">
        <v>33665</v>
      </c>
      <c r="J7" s="159">
        <v>33541</v>
      </c>
      <c r="K7" s="159">
        <v>33361</v>
      </c>
      <c r="L7" s="159"/>
      <c r="M7" s="159"/>
      <c r="N7" s="159"/>
      <c r="O7" s="159"/>
      <c r="Q7" s="145"/>
    </row>
    <row r="8" spans="1:17" s="160" customFormat="1">
      <c r="A8" s="157" t="s">
        <v>338</v>
      </c>
      <c r="B8" s="158" t="s">
        <v>0</v>
      </c>
      <c r="C8" s="159">
        <v>49691</v>
      </c>
      <c r="D8" s="159">
        <v>49590</v>
      </c>
      <c r="E8" s="159">
        <v>49369</v>
      </c>
      <c r="F8" s="159">
        <v>49361</v>
      </c>
      <c r="G8" s="159">
        <v>49020</v>
      </c>
      <c r="H8" s="159">
        <v>48744</v>
      </c>
      <c r="I8" s="159">
        <v>48568</v>
      </c>
      <c r="J8" s="159">
        <v>48256</v>
      </c>
      <c r="K8" s="159">
        <v>47979</v>
      </c>
      <c r="L8" s="159"/>
      <c r="M8" s="159"/>
      <c r="N8" s="159"/>
      <c r="O8" s="159"/>
      <c r="Q8" s="145"/>
    </row>
    <row r="9" spans="1:17" s="160" customFormat="1">
      <c r="A9" s="157" t="s">
        <v>310</v>
      </c>
      <c r="B9" s="158" t="s">
        <v>0</v>
      </c>
      <c r="C9" s="159">
        <v>95020</v>
      </c>
      <c r="D9" s="159">
        <v>94632</v>
      </c>
      <c r="E9" s="159">
        <v>94400</v>
      </c>
      <c r="F9" s="159">
        <v>94333</v>
      </c>
      <c r="G9" s="159">
        <v>93700</v>
      </c>
      <c r="H9" s="159">
        <v>93170</v>
      </c>
      <c r="I9" s="159">
        <v>93042</v>
      </c>
      <c r="J9" s="159">
        <v>92496</v>
      </c>
      <c r="K9" s="159">
        <v>92270</v>
      </c>
      <c r="L9" s="159"/>
      <c r="M9" s="159"/>
      <c r="N9" s="159"/>
      <c r="O9" s="159"/>
      <c r="Q9" s="145"/>
    </row>
    <row r="10" spans="1:17" s="160" customFormat="1">
      <c r="A10" s="157" t="s">
        <v>311</v>
      </c>
      <c r="B10" s="158" t="s">
        <v>0</v>
      </c>
      <c r="C10" s="159">
        <v>67480</v>
      </c>
      <c r="D10" s="159">
        <v>67492</v>
      </c>
      <c r="E10" s="159">
        <v>67349</v>
      </c>
      <c r="F10" s="159">
        <v>67328</v>
      </c>
      <c r="G10" s="159">
        <v>66952</v>
      </c>
      <c r="H10" s="159">
        <v>66651</v>
      </c>
      <c r="I10" s="159">
        <v>66500</v>
      </c>
      <c r="J10" s="159">
        <v>66085</v>
      </c>
      <c r="K10" s="159">
        <v>65900</v>
      </c>
      <c r="L10" s="159"/>
      <c r="M10" s="159"/>
      <c r="N10" s="159"/>
      <c r="O10" s="159"/>
      <c r="Q10" s="145"/>
    </row>
    <row r="11" spans="1:17" s="160" customFormat="1">
      <c r="A11" s="157" t="s">
        <v>312</v>
      </c>
      <c r="B11" s="158" t="s">
        <v>0</v>
      </c>
      <c r="C11" s="159">
        <v>34689</v>
      </c>
      <c r="D11" s="159">
        <v>34612</v>
      </c>
      <c r="E11" s="159">
        <v>34545</v>
      </c>
      <c r="F11" s="159">
        <v>34551</v>
      </c>
      <c r="G11" s="159">
        <v>34389</v>
      </c>
      <c r="H11" s="159">
        <v>34241</v>
      </c>
      <c r="I11" s="159">
        <v>34211</v>
      </c>
      <c r="J11" s="159">
        <v>34017</v>
      </c>
      <c r="K11" s="159">
        <v>33929</v>
      </c>
      <c r="L11" s="159"/>
      <c r="M11" s="159"/>
      <c r="N11" s="159"/>
      <c r="O11" s="159"/>
      <c r="P11" s="73"/>
      <c r="Q11" s="145"/>
    </row>
    <row r="12" spans="1:17" s="160" customFormat="1">
      <c r="A12" s="157" t="s">
        <v>313</v>
      </c>
      <c r="B12" s="158" t="s">
        <v>0</v>
      </c>
      <c r="C12" s="159">
        <v>27540</v>
      </c>
      <c r="D12" s="159">
        <v>27140</v>
      </c>
      <c r="E12" s="159">
        <v>27051</v>
      </c>
      <c r="F12" s="159">
        <v>27005</v>
      </c>
      <c r="G12" s="159">
        <v>26748</v>
      </c>
      <c r="H12" s="159">
        <v>26519</v>
      </c>
      <c r="I12" s="159">
        <v>26542</v>
      </c>
      <c r="J12" s="159">
        <v>26411</v>
      </c>
      <c r="K12" s="159">
        <v>26370</v>
      </c>
      <c r="L12" s="159"/>
      <c r="M12" s="159"/>
      <c r="N12" s="159"/>
      <c r="O12" s="159"/>
      <c r="Q12" s="145"/>
    </row>
    <row r="13" spans="1:17" s="160" customFormat="1">
      <c r="A13" s="161" t="s">
        <v>339</v>
      </c>
      <c r="B13" s="162" t="s">
        <v>0</v>
      </c>
      <c r="C13" s="163">
        <v>27031</v>
      </c>
      <c r="D13" s="163">
        <v>26632</v>
      </c>
      <c r="E13" s="163">
        <v>26525</v>
      </c>
      <c r="F13" s="163">
        <v>26489</v>
      </c>
      <c r="G13" s="163">
        <v>26226</v>
      </c>
      <c r="H13" s="163">
        <v>26002</v>
      </c>
      <c r="I13" s="163">
        <v>26032</v>
      </c>
      <c r="J13" s="163">
        <v>25902</v>
      </c>
      <c r="K13" s="163">
        <v>25869</v>
      </c>
      <c r="L13" s="163"/>
      <c r="M13" s="163"/>
      <c r="N13" s="163"/>
      <c r="O13" s="163"/>
      <c r="Q13" s="145"/>
    </row>
    <row r="14" spans="1:17" ht="50.1" customHeight="1">
      <c r="A14" s="220" t="s">
        <v>340</v>
      </c>
      <c r="B14" s="221"/>
      <c r="C14" s="221"/>
      <c r="D14" s="221"/>
      <c r="E14" s="221"/>
      <c r="F14" s="221"/>
      <c r="G14" s="221"/>
      <c r="H14" s="221"/>
      <c r="I14" s="221"/>
      <c r="J14" s="221"/>
      <c r="K14" s="221"/>
      <c r="L14" s="221"/>
      <c r="M14" s="221"/>
      <c r="N14" s="221"/>
      <c r="O14" s="221"/>
    </row>
    <row r="15" spans="1:17">
      <c r="A15" s="214" t="s">
        <v>21</v>
      </c>
      <c r="B15" s="215" t="s">
        <v>22</v>
      </c>
      <c r="C15" s="216">
        <v>2024</v>
      </c>
      <c r="D15" s="216"/>
      <c r="E15" s="216"/>
      <c r="F15" s="216"/>
      <c r="G15" s="216"/>
      <c r="H15" s="216"/>
      <c r="I15" s="216"/>
      <c r="J15" s="216"/>
      <c r="K15" s="216"/>
      <c r="L15" s="216"/>
      <c r="M15" s="216"/>
      <c r="N15" s="216"/>
      <c r="O15" s="216"/>
      <c r="P15" s="4" t="s">
        <v>296</v>
      </c>
    </row>
    <row r="16" spans="1:17">
      <c r="A16" s="214"/>
      <c r="B16" s="215"/>
      <c r="C16" s="1" t="s">
        <v>8</v>
      </c>
      <c r="D16" s="1" t="s">
        <v>9</v>
      </c>
      <c r="E16" s="1" t="s">
        <v>1</v>
      </c>
      <c r="F16" s="1" t="s">
        <v>2</v>
      </c>
      <c r="G16" s="1" t="s">
        <v>3</v>
      </c>
      <c r="H16" s="1" t="s">
        <v>4</v>
      </c>
      <c r="I16" s="26" t="s">
        <v>5</v>
      </c>
      <c r="J16" s="26" t="s">
        <v>10</v>
      </c>
      <c r="K16" s="26" t="s">
        <v>11</v>
      </c>
      <c r="L16" s="26" t="s">
        <v>12</v>
      </c>
      <c r="M16" s="26" t="s">
        <v>13</v>
      </c>
      <c r="N16" s="26" t="s">
        <v>14</v>
      </c>
      <c r="O16" s="1" t="s">
        <v>20</v>
      </c>
    </row>
    <row r="17" spans="1:16">
      <c r="A17" s="219" t="s">
        <v>64</v>
      </c>
      <c r="B17" s="219"/>
      <c r="C17" s="219"/>
      <c r="D17" s="219"/>
      <c r="E17" s="219"/>
      <c r="F17" s="219"/>
      <c r="G17" s="219"/>
      <c r="H17" s="219"/>
      <c r="I17" s="219"/>
      <c r="J17" s="219"/>
      <c r="K17" s="219"/>
      <c r="L17" s="219"/>
      <c r="M17" s="219"/>
      <c r="N17" s="219"/>
      <c r="O17" s="219"/>
    </row>
    <row r="18" spans="1:16">
      <c r="A18" s="157" t="s">
        <v>65</v>
      </c>
      <c r="B18" s="158" t="s">
        <v>0</v>
      </c>
      <c r="C18" s="159">
        <v>100981</v>
      </c>
      <c r="D18" s="159">
        <v>101536</v>
      </c>
      <c r="E18" s="159">
        <v>101719</v>
      </c>
      <c r="F18" s="159">
        <v>101934</v>
      </c>
      <c r="G18" s="159">
        <v>101624</v>
      </c>
      <c r="H18" s="159">
        <v>101593</v>
      </c>
      <c r="I18" s="159">
        <v>101503</v>
      </c>
      <c r="J18" s="159">
        <v>101172</v>
      </c>
      <c r="K18" s="159">
        <v>100625</v>
      </c>
      <c r="L18" s="159">
        <v>100131</v>
      </c>
      <c r="M18" s="159">
        <v>99645</v>
      </c>
      <c r="N18" s="159">
        <v>99492</v>
      </c>
      <c r="O18" s="159">
        <v>100996.25</v>
      </c>
      <c r="P18" s="160"/>
    </row>
    <row r="19" spans="1:16">
      <c r="A19" s="157" t="s">
        <v>51</v>
      </c>
      <c r="B19" s="158"/>
      <c r="C19" s="160"/>
      <c r="D19" s="160"/>
      <c r="E19" s="160"/>
      <c r="F19" s="159"/>
      <c r="G19" s="160"/>
      <c r="H19" s="160"/>
      <c r="I19" s="160"/>
      <c r="J19" s="160"/>
      <c r="K19" s="160"/>
      <c r="L19" s="160"/>
      <c r="M19" s="160"/>
      <c r="N19" s="160"/>
      <c r="O19" s="159"/>
      <c r="P19" s="160"/>
    </row>
    <row r="20" spans="1:16">
      <c r="A20" s="157" t="s">
        <v>309</v>
      </c>
      <c r="B20" s="158" t="s">
        <v>0</v>
      </c>
      <c r="C20" s="159">
        <v>35443</v>
      </c>
      <c r="D20" s="159">
        <v>35511</v>
      </c>
      <c r="E20" s="159">
        <v>35496</v>
      </c>
      <c r="F20" s="159">
        <v>35561</v>
      </c>
      <c r="G20" s="159">
        <v>35419</v>
      </c>
      <c r="H20" s="159">
        <v>35431</v>
      </c>
      <c r="I20" s="159">
        <v>35401</v>
      </c>
      <c r="J20" s="159">
        <v>35404</v>
      </c>
      <c r="K20" s="159">
        <v>35098</v>
      </c>
      <c r="L20" s="159">
        <v>34897</v>
      </c>
      <c r="M20" s="159">
        <v>34694</v>
      </c>
      <c r="N20" s="159">
        <v>34590</v>
      </c>
      <c r="O20" s="159">
        <v>35245.416666666664</v>
      </c>
      <c r="P20" s="160"/>
    </row>
    <row r="21" spans="1:16">
      <c r="A21" s="157" t="s">
        <v>338</v>
      </c>
      <c r="B21" s="158" t="s">
        <v>0</v>
      </c>
      <c r="C21" s="159">
        <v>50610</v>
      </c>
      <c r="D21" s="159">
        <v>50875</v>
      </c>
      <c r="E21" s="159">
        <v>50934</v>
      </c>
      <c r="F21" s="159">
        <v>51044</v>
      </c>
      <c r="G21" s="159">
        <v>50825</v>
      </c>
      <c r="H21" s="159">
        <v>50796</v>
      </c>
      <c r="I21" s="159">
        <v>50619</v>
      </c>
      <c r="J21" s="159">
        <v>50439</v>
      </c>
      <c r="K21" s="159">
        <v>50237</v>
      </c>
      <c r="L21" s="159">
        <v>49979</v>
      </c>
      <c r="M21" s="159">
        <v>49749</v>
      </c>
      <c r="N21" s="159">
        <v>49685</v>
      </c>
      <c r="O21" s="159">
        <v>50482.666666666664</v>
      </c>
      <c r="P21" s="160"/>
    </row>
    <row r="22" spans="1:16">
      <c r="A22" s="157" t="s">
        <v>310</v>
      </c>
      <c r="B22" s="158" t="s">
        <v>0</v>
      </c>
      <c r="C22" s="159">
        <v>96697</v>
      </c>
      <c r="D22" s="159">
        <v>97113</v>
      </c>
      <c r="E22" s="159">
        <v>97259</v>
      </c>
      <c r="F22" s="159">
        <v>97424</v>
      </c>
      <c r="G22" s="159">
        <v>96952</v>
      </c>
      <c r="H22" s="159">
        <v>96838</v>
      </c>
      <c r="I22" s="159">
        <v>96809</v>
      </c>
      <c r="J22" s="159">
        <v>96438</v>
      </c>
      <c r="K22" s="159">
        <v>96058</v>
      </c>
      <c r="L22" s="159">
        <v>95629</v>
      </c>
      <c r="M22" s="159">
        <v>95115</v>
      </c>
      <c r="N22" s="159">
        <v>94962</v>
      </c>
      <c r="O22" s="159">
        <v>97119.666666666672</v>
      </c>
      <c r="P22" s="160"/>
    </row>
    <row r="23" spans="1:16">
      <c r="A23" s="157" t="s">
        <v>311</v>
      </c>
      <c r="B23" s="158" t="s">
        <v>0</v>
      </c>
      <c r="C23" s="164">
        <v>68003</v>
      </c>
      <c r="D23" s="164">
        <v>68439</v>
      </c>
      <c r="E23" s="164">
        <v>68645</v>
      </c>
      <c r="F23" s="164">
        <v>68806</v>
      </c>
      <c r="G23" s="164">
        <v>68579</v>
      </c>
      <c r="H23" s="164">
        <v>68523</v>
      </c>
      <c r="I23" s="164">
        <v>68446</v>
      </c>
      <c r="J23" s="164">
        <v>68094</v>
      </c>
      <c r="K23" s="164">
        <v>67861</v>
      </c>
      <c r="L23" s="164">
        <v>67569</v>
      </c>
      <c r="M23" s="164">
        <v>67299</v>
      </c>
      <c r="N23" s="164">
        <v>67206</v>
      </c>
      <c r="O23" s="164">
        <v>68122.5</v>
      </c>
      <c r="P23" s="160"/>
    </row>
    <row r="24" spans="1:16" ht="50.1" customHeight="1">
      <c r="A24" s="165" t="s">
        <v>312</v>
      </c>
      <c r="B24" s="166" t="s">
        <v>0</v>
      </c>
      <c r="C24" s="167">
        <v>35107</v>
      </c>
      <c r="D24" s="167">
        <v>35229</v>
      </c>
      <c r="E24" s="167">
        <v>35357</v>
      </c>
      <c r="F24" s="167">
        <v>35451</v>
      </c>
      <c r="G24" s="167">
        <v>35327</v>
      </c>
      <c r="H24" s="167">
        <v>35293</v>
      </c>
      <c r="I24" s="167">
        <v>35271</v>
      </c>
      <c r="J24" s="167">
        <v>35140</v>
      </c>
      <c r="K24" s="167">
        <v>34988</v>
      </c>
      <c r="L24" s="167">
        <v>34837</v>
      </c>
      <c r="M24" s="167">
        <v>34660</v>
      </c>
      <c r="N24" s="167">
        <v>34554</v>
      </c>
      <c r="O24" s="167">
        <v>35101.166666666664</v>
      </c>
      <c r="P24" s="73"/>
    </row>
  </sheetData>
  <mergeCells count="9">
    <mergeCell ref="A15:A16"/>
    <mergeCell ref="B15:B16"/>
    <mergeCell ref="C15:O15"/>
    <mergeCell ref="A17:O17"/>
    <mergeCell ref="A2:A3"/>
    <mergeCell ref="B2:B3"/>
    <mergeCell ref="C2:O2"/>
    <mergeCell ref="A4:O4"/>
    <mergeCell ref="A14:O14"/>
  </mergeCells>
  <hyperlinks>
    <hyperlink ref="A1" location="Inhalt!A1" display="Inhalt" xr:uid="{00000000-0004-0000-03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P21"/>
  <sheetViews>
    <sheetView zoomScaleNormal="100" workbookViewId="0"/>
  </sheetViews>
  <sheetFormatPr baseColWidth="10" defaultColWidth="11" defaultRowHeight="14.25"/>
  <cols>
    <col min="1" max="1" width="30.625" style="55" customWidth="1"/>
    <col min="2" max="2" width="6.875" style="55" customWidth="1"/>
    <col min="3" max="8" width="7.625" style="55" customWidth="1"/>
    <col min="9" max="12" width="7.625" style="139" customWidth="1"/>
    <col min="13" max="16" width="7.625" style="55" customWidth="1"/>
    <col min="17" max="16384" width="11" style="55"/>
  </cols>
  <sheetData>
    <row r="1" spans="1:16">
      <c r="A1" s="45" t="s">
        <v>276</v>
      </c>
      <c r="B1" s="94"/>
      <c r="C1" s="94"/>
      <c r="D1" s="94"/>
      <c r="E1" s="94"/>
      <c r="F1" s="94"/>
      <c r="G1" s="94"/>
      <c r="H1" s="94"/>
      <c r="I1" s="95"/>
      <c r="J1" s="95"/>
      <c r="K1" s="95"/>
      <c r="L1" s="60"/>
      <c r="M1" s="94"/>
      <c r="N1" s="94"/>
      <c r="O1" s="94"/>
      <c r="P1" s="94"/>
    </row>
    <row r="2" spans="1:16">
      <c r="A2" s="224" t="s">
        <v>21</v>
      </c>
      <c r="B2" s="210" t="s">
        <v>22</v>
      </c>
      <c r="C2" s="225">
        <v>2025</v>
      </c>
      <c r="D2" s="225"/>
      <c r="E2" s="225"/>
      <c r="F2" s="225"/>
      <c r="G2" s="225"/>
      <c r="H2" s="225"/>
      <c r="I2" s="226"/>
      <c r="J2" s="226"/>
      <c r="K2" s="226"/>
      <c r="L2" s="225"/>
      <c r="M2" s="225"/>
      <c r="N2" s="225"/>
      <c r="O2" s="225"/>
      <c r="P2" s="225"/>
    </row>
    <row r="3" spans="1:16">
      <c r="A3" s="224"/>
      <c r="B3" s="210"/>
      <c r="C3" s="138" t="s">
        <v>8</v>
      </c>
      <c r="D3" s="138" t="s">
        <v>9</v>
      </c>
      <c r="E3" s="138" t="s">
        <v>1</v>
      </c>
      <c r="F3" s="138" t="s">
        <v>2</v>
      </c>
      <c r="G3" s="138" t="s">
        <v>3</v>
      </c>
      <c r="H3" s="138" t="s">
        <v>4</v>
      </c>
      <c r="I3" s="61" t="s">
        <v>5</v>
      </c>
      <c r="J3" s="61" t="s">
        <v>10</v>
      </c>
      <c r="K3" s="61" t="s">
        <v>11</v>
      </c>
      <c r="L3" s="61" t="s">
        <v>12</v>
      </c>
      <c r="M3" s="61" t="s">
        <v>13</v>
      </c>
      <c r="N3" s="61" t="s">
        <v>14</v>
      </c>
      <c r="O3" s="138" t="s">
        <v>6</v>
      </c>
      <c r="P3" s="138" t="s">
        <v>20</v>
      </c>
    </row>
    <row r="4" spans="1:16">
      <c r="A4" s="222" t="s">
        <v>154</v>
      </c>
      <c r="B4" s="222"/>
      <c r="C4" s="222"/>
      <c r="D4" s="222"/>
      <c r="E4" s="222"/>
      <c r="F4" s="222"/>
      <c r="G4" s="222"/>
      <c r="H4" s="222"/>
      <c r="I4" s="222"/>
      <c r="J4" s="222"/>
      <c r="K4" s="222"/>
      <c r="L4" s="222"/>
      <c r="M4" s="222"/>
      <c r="N4" s="222"/>
      <c r="O4" s="222"/>
      <c r="P4" s="222"/>
    </row>
    <row r="5" spans="1:16">
      <c r="A5" s="96" t="s">
        <v>155</v>
      </c>
      <c r="B5" s="97" t="s">
        <v>156</v>
      </c>
      <c r="C5" s="168">
        <v>2301</v>
      </c>
      <c r="D5" s="168">
        <v>2016</v>
      </c>
      <c r="E5" s="168">
        <v>2114</v>
      </c>
      <c r="F5" s="168">
        <v>2054</v>
      </c>
      <c r="G5" s="168">
        <v>2019</v>
      </c>
      <c r="H5" s="168">
        <v>1650</v>
      </c>
      <c r="I5" s="168">
        <v>2023</v>
      </c>
      <c r="J5" s="168">
        <v>1897</v>
      </c>
      <c r="K5" s="168">
        <v>2324</v>
      </c>
      <c r="L5" s="168">
        <v>1847</v>
      </c>
      <c r="M5" s="168">
        <v>2467</v>
      </c>
      <c r="N5" s="168" t="s">
        <v>25</v>
      </c>
      <c r="O5" s="168" t="s">
        <v>25</v>
      </c>
      <c r="P5" s="168" t="s">
        <v>25</v>
      </c>
    </row>
    <row r="6" spans="1:16">
      <c r="A6" s="96" t="s">
        <v>88</v>
      </c>
      <c r="B6" s="97"/>
      <c r="C6" s="168"/>
      <c r="D6" s="168"/>
      <c r="E6" s="168"/>
      <c r="F6" s="168"/>
      <c r="G6" s="168"/>
      <c r="H6" s="168"/>
      <c r="I6" s="168"/>
      <c r="J6" s="168"/>
      <c r="K6" s="168"/>
      <c r="L6" s="168"/>
      <c r="M6" s="168"/>
      <c r="N6" s="168"/>
      <c r="O6" s="168"/>
      <c r="P6" s="168"/>
    </row>
    <row r="7" spans="1:16">
      <c r="A7" s="96" t="s">
        <v>157</v>
      </c>
      <c r="B7" s="97" t="s">
        <v>156</v>
      </c>
      <c r="C7" s="168">
        <v>2300</v>
      </c>
      <c r="D7" s="168">
        <v>2016</v>
      </c>
      <c r="E7" s="168">
        <v>2113</v>
      </c>
      <c r="F7" s="168">
        <v>2053</v>
      </c>
      <c r="G7" s="168">
        <v>2019</v>
      </c>
      <c r="H7" s="168">
        <v>1650</v>
      </c>
      <c r="I7" s="168">
        <v>2022</v>
      </c>
      <c r="J7" s="168">
        <v>1897</v>
      </c>
      <c r="K7" s="168">
        <v>2323</v>
      </c>
      <c r="L7" s="168">
        <v>1845</v>
      </c>
      <c r="M7" s="168">
        <v>2466</v>
      </c>
      <c r="N7" s="168" t="s">
        <v>25</v>
      </c>
      <c r="O7" s="168" t="s">
        <v>25</v>
      </c>
      <c r="P7" s="168" t="s">
        <v>25</v>
      </c>
    </row>
    <row r="8" spans="1:16">
      <c r="A8" s="96" t="s">
        <v>158</v>
      </c>
      <c r="B8" s="97"/>
      <c r="C8" s="168"/>
      <c r="D8" s="168"/>
      <c r="E8" s="169"/>
      <c r="F8" s="169"/>
      <c r="G8" s="169"/>
      <c r="H8" s="169"/>
      <c r="I8" s="169"/>
      <c r="J8" s="169"/>
      <c r="K8" s="169"/>
      <c r="L8" s="169"/>
      <c r="M8" s="170"/>
      <c r="N8" s="170"/>
      <c r="O8" s="170"/>
      <c r="P8" s="170"/>
    </row>
    <row r="9" spans="1:16">
      <c r="A9" s="96" t="s">
        <v>159</v>
      </c>
      <c r="B9" s="97" t="s">
        <v>156</v>
      </c>
      <c r="C9" s="168" t="s">
        <v>76</v>
      </c>
      <c r="D9" s="168" t="s">
        <v>76</v>
      </c>
      <c r="E9" s="168" t="s">
        <v>76</v>
      </c>
      <c r="F9" s="168" t="s">
        <v>76</v>
      </c>
      <c r="G9" s="168" t="s">
        <v>76</v>
      </c>
      <c r="H9" s="168" t="s">
        <v>76</v>
      </c>
      <c r="I9" s="168" t="s">
        <v>76</v>
      </c>
      <c r="J9" s="168" t="s">
        <v>76</v>
      </c>
      <c r="K9" s="168" t="s">
        <v>76</v>
      </c>
      <c r="L9" s="168" t="s">
        <v>76</v>
      </c>
      <c r="M9" s="168" t="s">
        <v>76</v>
      </c>
      <c r="N9" s="168" t="s">
        <v>76</v>
      </c>
      <c r="O9" s="168" t="s">
        <v>76</v>
      </c>
      <c r="P9" s="168" t="s">
        <v>76</v>
      </c>
    </row>
    <row r="10" spans="1:16">
      <c r="A10" s="96" t="s">
        <v>160</v>
      </c>
      <c r="B10" s="97" t="s">
        <v>156</v>
      </c>
      <c r="C10" s="168" t="s">
        <v>76</v>
      </c>
      <c r="D10" s="168" t="s">
        <v>76</v>
      </c>
      <c r="E10" s="168" t="s">
        <v>76</v>
      </c>
      <c r="F10" s="168" t="s">
        <v>76</v>
      </c>
      <c r="G10" s="168" t="s">
        <v>76</v>
      </c>
      <c r="H10" s="168" t="s">
        <v>76</v>
      </c>
      <c r="I10" s="168" t="s">
        <v>76</v>
      </c>
      <c r="J10" s="168" t="s">
        <v>76</v>
      </c>
      <c r="K10" s="168" t="s">
        <v>76</v>
      </c>
      <c r="L10" s="168" t="s">
        <v>76</v>
      </c>
      <c r="M10" s="168" t="s">
        <v>76</v>
      </c>
      <c r="N10" s="168" t="s">
        <v>76</v>
      </c>
      <c r="O10" s="168" t="s">
        <v>76</v>
      </c>
      <c r="P10" s="168" t="s">
        <v>76</v>
      </c>
    </row>
    <row r="11" spans="1:16" ht="50.1" customHeight="1">
      <c r="A11" s="209" t="s">
        <v>297</v>
      </c>
      <c r="B11" s="223"/>
      <c r="C11" s="223"/>
      <c r="D11" s="223"/>
      <c r="E11" s="223"/>
      <c r="F11" s="223"/>
      <c r="G11" s="223"/>
      <c r="H11" s="223"/>
      <c r="I11" s="223"/>
      <c r="J11" s="223"/>
      <c r="K11" s="223"/>
      <c r="L11" s="223"/>
      <c r="M11" s="223"/>
      <c r="N11" s="223"/>
      <c r="O11" s="223"/>
      <c r="P11" s="223"/>
    </row>
    <row r="12" spans="1:16">
      <c r="A12" s="224" t="s">
        <v>21</v>
      </c>
      <c r="B12" s="210" t="s">
        <v>22</v>
      </c>
      <c r="C12" s="225">
        <v>2024</v>
      </c>
      <c r="D12" s="225"/>
      <c r="E12" s="225"/>
      <c r="F12" s="225"/>
      <c r="G12" s="225"/>
      <c r="H12" s="225"/>
      <c r="I12" s="225"/>
      <c r="J12" s="225"/>
      <c r="K12" s="225"/>
      <c r="L12" s="225"/>
      <c r="M12" s="225"/>
      <c r="N12" s="225"/>
      <c r="O12" s="225"/>
      <c r="P12" s="225"/>
    </row>
    <row r="13" spans="1:16">
      <c r="A13" s="224"/>
      <c r="B13" s="210"/>
      <c r="C13" s="138" t="s">
        <v>8</v>
      </c>
      <c r="D13" s="138" t="s">
        <v>9</v>
      </c>
      <c r="E13" s="138" t="s">
        <v>1</v>
      </c>
      <c r="F13" s="138" t="s">
        <v>2</v>
      </c>
      <c r="G13" s="138" t="s">
        <v>3</v>
      </c>
      <c r="H13" s="138" t="s">
        <v>4</v>
      </c>
      <c r="I13" s="61" t="s">
        <v>5</v>
      </c>
      <c r="J13" s="61" t="s">
        <v>10</v>
      </c>
      <c r="K13" s="61" t="s">
        <v>11</v>
      </c>
      <c r="L13" s="61" t="s">
        <v>12</v>
      </c>
      <c r="M13" s="61" t="s">
        <v>13</v>
      </c>
      <c r="N13" s="61" t="s">
        <v>14</v>
      </c>
      <c r="O13" s="138" t="s">
        <v>6</v>
      </c>
      <c r="P13" s="138" t="s">
        <v>20</v>
      </c>
    </row>
    <row r="14" spans="1:16">
      <c r="A14" s="222" t="s">
        <v>154</v>
      </c>
      <c r="B14" s="222"/>
      <c r="C14" s="222"/>
      <c r="D14" s="222"/>
      <c r="E14" s="222"/>
      <c r="F14" s="222"/>
      <c r="G14" s="222"/>
      <c r="H14" s="222"/>
      <c r="I14" s="222"/>
      <c r="J14" s="222"/>
      <c r="K14" s="222"/>
      <c r="L14" s="222"/>
      <c r="M14" s="222"/>
      <c r="N14" s="222"/>
      <c r="O14" s="222"/>
      <c r="P14" s="222"/>
    </row>
    <row r="15" spans="1:16">
      <c r="A15" s="96" t="s">
        <v>155</v>
      </c>
      <c r="B15" s="97" t="s">
        <v>156</v>
      </c>
      <c r="C15" s="168">
        <v>2253.1</v>
      </c>
      <c r="D15" s="168">
        <v>2350</v>
      </c>
      <c r="E15" s="168">
        <v>2346</v>
      </c>
      <c r="F15" s="168">
        <v>2115</v>
      </c>
      <c r="G15" s="168">
        <v>2137</v>
      </c>
      <c r="H15" s="168">
        <v>1781</v>
      </c>
      <c r="I15" s="168">
        <v>2075</v>
      </c>
      <c r="J15" s="168">
        <v>2205</v>
      </c>
      <c r="K15" s="168">
        <v>2208</v>
      </c>
      <c r="L15" s="168">
        <v>2495</v>
      </c>
      <c r="M15" s="168">
        <v>2920</v>
      </c>
      <c r="N15" s="168">
        <v>1794</v>
      </c>
      <c r="O15" s="168">
        <v>26679</v>
      </c>
      <c r="P15" s="168">
        <v>2223</v>
      </c>
    </row>
    <row r="16" spans="1:16">
      <c r="A16" s="96" t="s">
        <v>88</v>
      </c>
      <c r="B16" s="97"/>
      <c r="C16" s="168"/>
      <c r="D16" s="168"/>
      <c r="E16" s="168"/>
      <c r="F16" s="168"/>
      <c r="G16" s="168"/>
      <c r="H16" s="168"/>
      <c r="I16" s="168"/>
      <c r="J16" s="168"/>
      <c r="K16" s="168"/>
      <c r="L16" s="168"/>
      <c r="M16" s="168"/>
      <c r="N16" s="168"/>
      <c r="O16" s="168"/>
      <c r="P16" s="168"/>
    </row>
    <row r="17" spans="1:16">
      <c r="A17" s="96" t="s">
        <v>157</v>
      </c>
      <c r="B17" s="97" t="s">
        <v>156</v>
      </c>
      <c r="C17" s="168">
        <v>2251.8000000000002</v>
      </c>
      <c r="D17" s="168">
        <v>2349</v>
      </c>
      <c r="E17" s="168">
        <v>2345</v>
      </c>
      <c r="F17" s="168">
        <v>2114</v>
      </c>
      <c r="G17" s="168">
        <v>2136</v>
      </c>
      <c r="H17" s="168">
        <v>1780</v>
      </c>
      <c r="I17" s="168">
        <v>2074</v>
      </c>
      <c r="J17" s="168">
        <v>2204</v>
      </c>
      <c r="K17" s="168">
        <v>2207</v>
      </c>
      <c r="L17" s="168">
        <v>2494</v>
      </c>
      <c r="M17" s="168">
        <v>2919</v>
      </c>
      <c r="N17" s="168">
        <v>1793</v>
      </c>
      <c r="O17" s="168">
        <v>26667</v>
      </c>
      <c r="P17" s="168">
        <v>2222</v>
      </c>
    </row>
    <row r="18" spans="1:16">
      <c r="A18" s="96" t="s">
        <v>158</v>
      </c>
      <c r="B18" s="97"/>
      <c r="C18" s="168"/>
      <c r="D18" s="168"/>
      <c r="E18" s="169"/>
      <c r="F18" s="169"/>
      <c r="G18" s="169"/>
      <c r="H18" s="169"/>
      <c r="I18" s="169"/>
      <c r="J18" s="169"/>
      <c r="K18" s="169"/>
      <c r="L18" s="169"/>
      <c r="M18" s="170"/>
      <c r="N18" s="170"/>
      <c r="O18" s="170"/>
      <c r="P18" s="170"/>
    </row>
    <row r="19" spans="1:16">
      <c r="A19" s="96" t="s">
        <v>159</v>
      </c>
      <c r="B19" s="97" t="s">
        <v>156</v>
      </c>
      <c r="C19" s="168" t="s">
        <v>76</v>
      </c>
      <c r="D19" s="168" t="s">
        <v>76</v>
      </c>
      <c r="E19" s="168" t="s">
        <v>76</v>
      </c>
      <c r="F19" s="168" t="s">
        <v>76</v>
      </c>
      <c r="G19" s="168" t="s">
        <v>76</v>
      </c>
      <c r="H19" s="168" t="s">
        <v>76</v>
      </c>
      <c r="I19" s="168" t="s">
        <v>76</v>
      </c>
      <c r="J19" s="168" t="s">
        <v>76</v>
      </c>
      <c r="K19" s="168" t="s">
        <v>76</v>
      </c>
      <c r="L19" s="168" t="s">
        <v>76</v>
      </c>
      <c r="M19" s="168" t="s">
        <v>76</v>
      </c>
      <c r="N19" s="168" t="s">
        <v>76</v>
      </c>
      <c r="O19" s="168" t="s">
        <v>76</v>
      </c>
      <c r="P19" s="168" t="s">
        <v>76</v>
      </c>
    </row>
    <row r="20" spans="1:16">
      <c r="A20" s="96" t="s">
        <v>160</v>
      </c>
      <c r="B20" s="97" t="s">
        <v>156</v>
      </c>
      <c r="C20" s="168" t="s">
        <v>76</v>
      </c>
      <c r="D20" s="168" t="s">
        <v>76</v>
      </c>
      <c r="E20" s="168" t="s">
        <v>76</v>
      </c>
      <c r="F20" s="168" t="s">
        <v>76</v>
      </c>
      <c r="G20" s="168" t="s">
        <v>76</v>
      </c>
      <c r="H20" s="168" t="s">
        <v>76</v>
      </c>
      <c r="I20" s="168" t="s">
        <v>76</v>
      </c>
      <c r="J20" s="168" t="s">
        <v>76</v>
      </c>
      <c r="K20" s="168" t="s">
        <v>76</v>
      </c>
      <c r="L20" s="168" t="s">
        <v>76</v>
      </c>
      <c r="M20" s="168" t="s">
        <v>76</v>
      </c>
      <c r="N20" s="168" t="s">
        <v>76</v>
      </c>
      <c r="O20" s="168" t="s">
        <v>76</v>
      </c>
      <c r="P20" s="168" t="s">
        <v>76</v>
      </c>
    </row>
    <row r="21" spans="1:16" ht="50.1" customHeight="1">
      <c r="A21" s="209" t="s">
        <v>297</v>
      </c>
      <c r="B21" s="223"/>
      <c r="C21" s="223"/>
      <c r="D21" s="223"/>
      <c r="E21" s="223"/>
      <c r="F21" s="223"/>
      <c r="G21" s="223"/>
      <c r="H21" s="223"/>
      <c r="I21" s="223"/>
      <c r="J21" s="223"/>
      <c r="K21" s="223"/>
      <c r="L21" s="223"/>
      <c r="M21" s="223"/>
      <c r="N21" s="223"/>
      <c r="O21" s="223"/>
      <c r="P21" s="223"/>
    </row>
  </sheetData>
  <mergeCells count="10">
    <mergeCell ref="A14:P14"/>
    <mergeCell ref="A21:P21"/>
    <mergeCell ref="A2:A3"/>
    <mergeCell ref="B2:B3"/>
    <mergeCell ref="C2:P2"/>
    <mergeCell ref="A4:P4"/>
    <mergeCell ref="A11:P11"/>
    <mergeCell ref="A12:A13"/>
    <mergeCell ref="B12:B13"/>
    <mergeCell ref="C12:P12"/>
  </mergeCells>
  <hyperlinks>
    <hyperlink ref="A1" location="Inhalt!A1" display="Inhalt" xr:uid="{00000000-0004-0000-04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9"/>
  <dimension ref="A1:P55"/>
  <sheetViews>
    <sheetView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6">
      <c r="A1" s="19" t="s">
        <v>276</v>
      </c>
      <c r="B1" s="27"/>
      <c r="C1" s="27"/>
      <c r="D1" s="27"/>
      <c r="E1" s="27"/>
      <c r="F1" s="27"/>
      <c r="G1" s="27"/>
      <c r="H1" s="27"/>
      <c r="I1" s="28"/>
      <c r="J1" s="28"/>
      <c r="K1" s="28"/>
      <c r="L1" s="29"/>
      <c r="M1" s="27"/>
      <c r="N1" s="27"/>
      <c r="O1" s="27"/>
      <c r="P1" s="27"/>
    </row>
    <row r="2" spans="1:16">
      <c r="A2" s="227" t="s">
        <v>21</v>
      </c>
      <c r="B2" s="215" t="s">
        <v>22</v>
      </c>
      <c r="C2" s="216">
        <v>2025</v>
      </c>
      <c r="D2" s="216"/>
      <c r="E2" s="216"/>
      <c r="F2" s="216"/>
      <c r="G2" s="216"/>
      <c r="H2" s="216"/>
      <c r="I2" s="218"/>
      <c r="J2" s="218"/>
      <c r="K2" s="218"/>
      <c r="L2" s="216"/>
      <c r="M2" s="216"/>
      <c r="N2" s="216"/>
      <c r="O2" s="216"/>
    </row>
    <row r="3" spans="1:16">
      <c r="A3" s="228"/>
      <c r="B3" s="215"/>
      <c r="C3" s="1" t="s">
        <v>8</v>
      </c>
      <c r="D3" s="1" t="s">
        <v>9</v>
      </c>
      <c r="E3" s="1" t="s">
        <v>1</v>
      </c>
      <c r="F3" s="1" t="s">
        <v>2</v>
      </c>
      <c r="G3" s="1" t="s">
        <v>3</v>
      </c>
      <c r="H3" s="1" t="s">
        <v>4</v>
      </c>
      <c r="I3" s="26" t="s">
        <v>5</v>
      </c>
      <c r="J3" s="26" t="s">
        <v>10</v>
      </c>
      <c r="K3" s="26" t="s">
        <v>11</v>
      </c>
      <c r="L3" s="26" t="s">
        <v>12</v>
      </c>
      <c r="M3" s="26" t="s">
        <v>13</v>
      </c>
      <c r="N3" s="26" t="s">
        <v>14</v>
      </c>
      <c r="O3" s="1" t="s">
        <v>20</v>
      </c>
    </row>
    <row r="4" spans="1:16">
      <c r="A4" s="219" t="s">
        <v>230</v>
      </c>
      <c r="B4" s="219"/>
      <c r="C4" s="219"/>
      <c r="D4" s="219"/>
      <c r="E4" s="219"/>
      <c r="F4" s="219"/>
      <c r="G4" s="219"/>
      <c r="H4" s="219"/>
      <c r="I4" s="219"/>
      <c r="J4" s="219"/>
      <c r="K4" s="219"/>
      <c r="L4" s="219"/>
      <c r="M4" s="219"/>
      <c r="N4" s="219"/>
      <c r="O4" s="219"/>
    </row>
    <row r="5" spans="1:16">
      <c r="A5" s="5" t="s">
        <v>212</v>
      </c>
      <c r="B5" s="11" t="s">
        <v>156</v>
      </c>
      <c r="C5" s="171">
        <v>1870</v>
      </c>
      <c r="D5" s="171">
        <v>9623</v>
      </c>
      <c r="E5" s="172">
        <v>2273</v>
      </c>
      <c r="F5" s="131">
        <v>4028</v>
      </c>
      <c r="G5" s="131">
        <v>393</v>
      </c>
      <c r="H5" s="131">
        <v>451</v>
      </c>
      <c r="I5" s="131">
        <v>2157</v>
      </c>
      <c r="J5" s="131">
        <v>317</v>
      </c>
      <c r="K5" s="131">
        <v>1926</v>
      </c>
      <c r="L5" s="131">
        <v>1442</v>
      </c>
      <c r="M5" s="131" t="s">
        <v>25</v>
      </c>
      <c r="N5" s="131" t="s">
        <v>25</v>
      </c>
      <c r="O5" s="131" t="s">
        <v>25</v>
      </c>
    </row>
    <row r="6" spans="1:16">
      <c r="A6" s="10" t="s">
        <v>213</v>
      </c>
      <c r="B6" s="11" t="s">
        <v>156</v>
      </c>
      <c r="C6" s="171">
        <v>220</v>
      </c>
      <c r="D6" s="171">
        <v>323</v>
      </c>
      <c r="E6" s="172">
        <v>573</v>
      </c>
      <c r="F6" s="173">
        <v>528</v>
      </c>
      <c r="G6" s="131">
        <v>393</v>
      </c>
      <c r="H6" s="131">
        <v>451</v>
      </c>
      <c r="I6" s="131">
        <v>357</v>
      </c>
      <c r="J6" s="131">
        <v>317</v>
      </c>
      <c r="K6" s="131">
        <v>326</v>
      </c>
      <c r="L6" s="131">
        <v>342</v>
      </c>
      <c r="M6" s="131" t="s">
        <v>25</v>
      </c>
      <c r="N6" s="131" t="s">
        <v>25</v>
      </c>
      <c r="O6" s="131" t="s">
        <v>25</v>
      </c>
    </row>
    <row r="7" spans="1:16">
      <c r="A7" s="12" t="s">
        <v>214</v>
      </c>
      <c r="B7" s="11" t="s">
        <v>156</v>
      </c>
      <c r="C7" s="171" t="s">
        <v>76</v>
      </c>
      <c r="D7" s="171" t="s">
        <v>76</v>
      </c>
      <c r="E7" s="171" t="s">
        <v>76</v>
      </c>
      <c r="F7" s="171" t="s">
        <v>76</v>
      </c>
      <c r="G7" s="171" t="s">
        <v>76</v>
      </c>
      <c r="H7" s="172" t="s">
        <v>76</v>
      </c>
      <c r="I7" s="172" t="s">
        <v>76</v>
      </c>
      <c r="J7" s="172" t="s">
        <v>76</v>
      </c>
      <c r="K7" s="172" t="s">
        <v>76</v>
      </c>
      <c r="L7" s="172" t="s">
        <v>76</v>
      </c>
      <c r="M7" s="172" t="s">
        <v>76</v>
      </c>
      <c r="N7" s="172" t="s">
        <v>76</v>
      </c>
      <c r="O7" s="131">
        <f t="shared" ref="O7:O23" si="0">SUM(C7:N7)/12</f>
        <v>0</v>
      </c>
    </row>
    <row r="8" spans="1:16">
      <c r="A8" s="12" t="s">
        <v>215</v>
      </c>
      <c r="B8" s="11" t="s">
        <v>156</v>
      </c>
      <c r="C8" s="171" t="s">
        <v>76</v>
      </c>
      <c r="D8" s="171" t="s">
        <v>76</v>
      </c>
      <c r="E8" s="171" t="s">
        <v>76</v>
      </c>
      <c r="F8" s="171" t="s">
        <v>76</v>
      </c>
      <c r="G8" s="171" t="s">
        <v>76</v>
      </c>
      <c r="H8" s="131" t="s">
        <v>76</v>
      </c>
      <c r="I8" s="131" t="s">
        <v>76</v>
      </c>
      <c r="J8" s="131" t="s">
        <v>76</v>
      </c>
      <c r="K8" s="131" t="s">
        <v>76</v>
      </c>
      <c r="L8" s="131" t="s">
        <v>76</v>
      </c>
      <c r="M8" s="131" t="s">
        <v>76</v>
      </c>
      <c r="N8" s="131" t="s">
        <v>76</v>
      </c>
      <c r="O8" s="131">
        <f t="shared" si="0"/>
        <v>0</v>
      </c>
    </row>
    <row r="9" spans="1:16">
      <c r="A9" s="12" t="s">
        <v>216</v>
      </c>
      <c r="B9" s="11" t="s">
        <v>156</v>
      </c>
      <c r="C9" s="171" t="s">
        <v>76</v>
      </c>
      <c r="D9" s="171" t="s">
        <v>76</v>
      </c>
      <c r="E9" s="171" t="s">
        <v>76</v>
      </c>
      <c r="F9" s="171" t="s">
        <v>76</v>
      </c>
      <c r="G9" s="171" t="s">
        <v>76</v>
      </c>
      <c r="H9" s="172" t="s">
        <v>76</v>
      </c>
      <c r="I9" s="172" t="s">
        <v>76</v>
      </c>
      <c r="J9" s="172" t="s">
        <v>76</v>
      </c>
      <c r="K9" s="172" t="s">
        <v>76</v>
      </c>
      <c r="L9" s="172" t="s">
        <v>76</v>
      </c>
      <c r="M9" s="172" t="s">
        <v>76</v>
      </c>
      <c r="N9" s="172" t="s">
        <v>76</v>
      </c>
      <c r="O9" s="131">
        <f t="shared" si="0"/>
        <v>0</v>
      </c>
    </row>
    <row r="10" spans="1:16">
      <c r="A10" s="12" t="s">
        <v>217</v>
      </c>
      <c r="B10" s="11" t="s">
        <v>156</v>
      </c>
      <c r="C10" s="171">
        <v>220</v>
      </c>
      <c r="D10" s="171">
        <v>323</v>
      </c>
      <c r="E10" s="172">
        <v>570</v>
      </c>
      <c r="F10" s="173">
        <v>513</v>
      </c>
      <c r="G10" s="131">
        <v>393</v>
      </c>
      <c r="H10" s="131">
        <v>451</v>
      </c>
      <c r="I10" s="131">
        <v>357</v>
      </c>
      <c r="J10" s="131">
        <v>317</v>
      </c>
      <c r="K10" s="131">
        <v>326</v>
      </c>
      <c r="L10" s="131">
        <v>342</v>
      </c>
      <c r="M10" s="131" t="s">
        <v>25</v>
      </c>
      <c r="N10" s="131" t="s">
        <v>25</v>
      </c>
      <c r="O10" s="131" t="s">
        <v>25</v>
      </c>
    </row>
    <row r="11" spans="1:16">
      <c r="A11" s="12" t="s">
        <v>218</v>
      </c>
      <c r="B11" s="11" t="s">
        <v>156</v>
      </c>
      <c r="C11" s="171" t="s">
        <v>76</v>
      </c>
      <c r="D11" s="171" t="s">
        <v>76</v>
      </c>
      <c r="E11" s="171">
        <v>3</v>
      </c>
      <c r="F11" s="171">
        <v>15</v>
      </c>
      <c r="G11" s="171" t="s">
        <v>76</v>
      </c>
      <c r="H11" s="171" t="s">
        <v>76</v>
      </c>
      <c r="I11" s="171" t="s">
        <v>76</v>
      </c>
      <c r="J11" s="171" t="s">
        <v>76</v>
      </c>
      <c r="K11" s="171" t="s">
        <v>76</v>
      </c>
      <c r="L11" s="171" t="s">
        <v>76</v>
      </c>
      <c r="M11" s="171" t="s">
        <v>76</v>
      </c>
      <c r="N11" s="171" t="s">
        <v>76</v>
      </c>
      <c r="O11" s="131" t="s">
        <v>76</v>
      </c>
    </row>
    <row r="12" spans="1:16">
      <c r="A12" s="12" t="s">
        <v>219</v>
      </c>
      <c r="B12" s="11" t="s">
        <v>156</v>
      </c>
      <c r="C12" s="171" t="s">
        <v>76</v>
      </c>
      <c r="D12" s="171" t="s">
        <v>76</v>
      </c>
      <c r="E12" s="171" t="s">
        <v>76</v>
      </c>
      <c r="F12" s="171" t="s">
        <v>76</v>
      </c>
      <c r="G12" s="171" t="s">
        <v>76</v>
      </c>
      <c r="H12" s="171" t="s">
        <v>76</v>
      </c>
      <c r="I12" s="171" t="s">
        <v>76</v>
      </c>
      <c r="J12" s="171" t="s">
        <v>76</v>
      </c>
      <c r="K12" s="171" t="s">
        <v>76</v>
      </c>
      <c r="L12" s="171" t="s">
        <v>76</v>
      </c>
      <c r="M12" s="171" t="s">
        <v>76</v>
      </c>
      <c r="N12" s="171" t="s">
        <v>76</v>
      </c>
      <c r="O12" s="131" t="s">
        <v>76</v>
      </c>
    </row>
    <row r="13" spans="1:16">
      <c r="A13" s="12" t="s">
        <v>220</v>
      </c>
      <c r="B13" s="11" t="s">
        <v>156</v>
      </c>
      <c r="C13" s="171" t="s">
        <v>76</v>
      </c>
      <c r="D13" s="171" t="s">
        <v>76</v>
      </c>
      <c r="E13" s="171" t="s">
        <v>76</v>
      </c>
      <c r="F13" s="171" t="s">
        <v>76</v>
      </c>
      <c r="G13" s="171" t="s">
        <v>76</v>
      </c>
      <c r="H13" s="171" t="s">
        <v>76</v>
      </c>
      <c r="I13" s="171" t="s">
        <v>76</v>
      </c>
      <c r="J13" s="171" t="s">
        <v>76</v>
      </c>
      <c r="K13" s="171" t="s">
        <v>76</v>
      </c>
      <c r="L13" s="171" t="s">
        <v>76</v>
      </c>
      <c r="M13" s="171" t="s">
        <v>76</v>
      </c>
      <c r="N13" s="171" t="s">
        <v>76</v>
      </c>
      <c r="O13" s="131" t="s">
        <v>76</v>
      </c>
    </row>
    <row r="14" spans="1:16">
      <c r="A14" s="9" t="s">
        <v>221</v>
      </c>
      <c r="B14" s="11" t="s">
        <v>156</v>
      </c>
      <c r="C14" s="171">
        <v>1650</v>
      </c>
      <c r="D14" s="171">
        <v>9300</v>
      </c>
      <c r="E14" s="171">
        <v>1700</v>
      </c>
      <c r="F14" s="174">
        <v>3500</v>
      </c>
      <c r="G14" s="131">
        <v>0</v>
      </c>
      <c r="H14" s="131">
        <v>0</v>
      </c>
      <c r="I14" s="131">
        <v>1800</v>
      </c>
      <c r="J14" s="131">
        <v>0</v>
      </c>
      <c r="K14" s="131">
        <v>1600</v>
      </c>
      <c r="L14" s="131" t="s">
        <v>25</v>
      </c>
      <c r="M14" s="131" t="s">
        <v>25</v>
      </c>
      <c r="N14" s="171" t="s">
        <v>25</v>
      </c>
      <c r="O14" s="131" t="s">
        <v>25</v>
      </c>
    </row>
    <row r="15" spans="1:16">
      <c r="A15" s="12" t="s">
        <v>222</v>
      </c>
      <c r="B15" s="11" t="s">
        <v>156</v>
      </c>
      <c r="C15" s="171" t="s">
        <v>76</v>
      </c>
      <c r="D15" s="171" t="s">
        <v>76</v>
      </c>
      <c r="E15" s="171" t="s">
        <v>76</v>
      </c>
      <c r="F15" s="171" t="s">
        <v>76</v>
      </c>
      <c r="G15" s="171" t="s">
        <v>76</v>
      </c>
      <c r="H15" s="131" t="s">
        <v>76</v>
      </c>
      <c r="I15" s="131" t="s">
        <v>76</v>
      </c>
      <c r="J15" s="131" t="s">
        <v>76</v>
      </c>
      <c r="K15" s="131" t="s">
        <v>76</v>
      </c>
      <c r="L15" s="131">
        <v>1100</v>
      </c>
      <c r="M15" s="131" t="s">
        <v>76</v>
      </c>
      <c r="N15" s="131" t="s">
        <v>76</v>
      </c>
      <c r="O15" s="131"/>
    </row>
    <row r="16" spans="1:16">
      <c r="A16" s="12" t="s">
        <v>223</v>
      </c>
      <c r="B16" s="11" t="s">
        <v>156</v>
      </c>
      <c r="C16" s="171">
        <v>1650</v>
      </c>
      <c r="D16" s="171">
        <v>9300</v>
      </c>
      <c r="E16" s="171">
        <v>1700</v>
      </c>
      <c r="F16" s="131">
        <v>3500</v>
      </c>
      <c r="G16" s="171">
        <v>0</v>
      </c>
      <c r="H16" s="171">
        <v>0</v>
      </c>
      <c r="I16" s="131">
        <v>1800</v>
      </c>
      <c r="J16" s="131">
        <v>0</v>
      </c>
      <c r="K16" s="131">
        <v>1600</v>
      </c>
      <c r="L16" s="131" t="s">
        <v>25</v>
      </c>
      <c r="M16" s="131" t="s">
        <v>25</v>
      </c>
      <c r="N16" s="171" t="s">
        <v>25</v>
      </c>
      <c r="O16" s="131" t="s">
        <v>25</v>
      </c>
    </row>
    <row r="17" spans="1:16">
      <c r="A17" s="9" t="s">
        <v>224</v>
      </c>
      <c r="B17" s="11" t="s">
        <v>156</v>
      </c>
      <c r="C17" s="171" t="s">
        <v>76</v>
      </c>
      <c r="D17" s="171" t="s">
        <v>76</v>
      </c>
      <c r="E17" s="171" t="s">
        <v>76</v>
      </c>
      <c r="F17" s="171" t="s">
        <v>76</v>
      </c>
      <c r="G17" s="171" t="s">
        <v>76</v>
      </c>
      <c r="H17" s="131" t="s">
        <v>76</v>
      </c>
      <c r="I17" s="131" t="s">
        <v>76</v>
      </c>
      <c r="J17" s="131" t="s">
        <v>76</v>
      </c>
      <c r="K17" s="131" t="s">
        <v>76</v>
      </c>
      <c r="L17" s="131" t="s">
        <v>76</v>
      </c>
      <c r="M17" s="131" t="s">
        <v>76</v>
      </c>
      <c r="N17" s="131" t="s">
        <v>76</v>
      </c>
      <c r="O17" s="131">
        <f t="shared" si="0"/>
        <v>0</v>
      </c>
    </row>
    <row r="18" spans="1:16">
      <c r="A18" s="7"/>
      <c r="B18" s="6"/>
      <c r="C18" s="171"/>
      <c r="D18" s="171"/>
      <c r="E18" s="172"/>
      <c r="F18" s="131"/>
      <c r="G18" s="131"/>
      <c r="H18" s="131"/>
      <c r="I18" s="131"/>
      <c r="J18" s="131"/>
      <c r="K18" s="131"/>
      <c r="L18" s="131"/>
      <c r="M18" s="131"/>
      <c r="N18" s="131"/>
      <c r="O18" s="131"/>
    </row>
    <row r="19" spans="1:16">
      <c r="A19" s="5" t="s">
        <v>225</v>
      </c>
      <c r="B19" s="13"/>
      <c r="C19" s="171"/>
      <c r="D19" s="171"/>
      <c r="E19" s="172"/>
      <c r="F19" s="131"/>
      <c r="G19" s="131"/>
      <c r="H19" s="131"/>
      <c r="I19" s="131"/>
      <c r="J19" s="131"/>
      <c r="K19" s="131"/>
      <c r="L19" s="131"/>
      <c r="M19" s="131"/>
      <c r="N19" s="131"/>
      <c r="O19" s="131"/>
    </row>
    <row r="20" spans="1:16">
      <c r="A20" s="9" t="s">
        <v>226</v>
      </c>
      <c r="B20" s="13" t="s">
        <v>227</v>
      </c>
      <c r="C20" s="171">
        <v>510</v>
      </c>
      <c r="D20" s="171">
        <v>1225</v>
      </c>
      <c r="E20" s="171">
        <v>1555</v>
      </c>
      <c r="F20" s="131">
        <v>1612</v>
      </c>
      <c r="G20" s="131">
        <v>1244</v>
      </c>
      <c r="H20" s="131">
        <v>1288</v>
      </c>
      <c r="I20" s="131">
        <v>1186</v>
      </c>
      <c r="J20" s="131">
        <v>822</v>
      </c>
      <c r="K20" s="131">
        <v>1002</v>
      </c>
      <c r="L20" s="131">
        <v>1150</v>
      </c>
      <c r="M20" s="131" t="s">
        <v>25</v>
      </c>
      <c r="N20" s="131" t="s">
        <v>25</v>
      </c>
      <c r="O20" s="131" t="s">
        <v>25</v>
      </c>
    </row>
    <row r="21" spans="1:16">
      <c r="A21" s="14" t="s">
        <v>214</v>
      </c>
      <c r="B21" s="13" t="s">
        <v>227</v>
      </c>
      <c r="C21" s="171" t="s">
        <v>76</v>
      </c>
      <c r="D21" s="171" t="s">
        <v>76</v>
      </c>
      <c r="E21" s="171" t="s">
        <v>76</v>
      </c>
      <c r="F21" s="171" t="s">
        <v>76</v>
      </c>
      <c r="G21" s="171" t="s">
        <v>76</v>
      </c>
      <c r="H21" s="172" t="s">
        <v>76</v>
      </c>
      <c r="I21" s="172" t="s">
        <v>76</v>
      </c>
      <c r="J21" s="172" t="s">
        <v>76</v>
      </c>
      <c r="K21" s="172" t="s">
        <v>76</v>
      </c>
      <c r="L21" s="172" t="s">
        <v>76</v>
      </c>
      <c r="M21" s="172" t="s">
        <v>76</v>
      </c>
      <c r="N21" s="172" t="s">
        <v>76</v>
      </c>
      <c r="O21" s="131">
        <f t="shared" si="0"/>
        <v>0</v>
      </c>
    </row>
    <row r="22" spans="1:16">
      <c r="A22" s="14" t="s">
        <v>215</v>
      </c>
      <c r="B22" s="13" t="s">
        <v>227</v>
      </c>
      <c r="C22" s="171" t="s">
        <v>76</v>
      </c>
      <c r="D22" s="171" t="s">
        <v>76</v>
      </c>
      <c r="E22" s="171" t="s">
        <v>76</v>
      </c>
      <c r="F22" s="171" t="s">
        <v>76</v>
      </c>
      <c r="G22" s="171" t="s">
        <v>76</v>
      </c>
      <c r="H22" s="131" t="s">
        <v>76</v>
      </c>
      <c r="I22" s="131" t="s">
        <v>76</v>
      </c>
      <c r="J22" s="131" t="s">
        <v>76</v>
      </c>
      <c r="K22" s="131" t="s">
        <v>76</v>
      </c>
      <c r="L22" s="131" t="s">
        <v>76</v>
      </c>
      <c r="M22" s="131" t="s">
        <v>76</v>
      </c>
      <c r="N22" s="131" t="s">
        <v>76</v>
      </c>
      <c r="O22" s="131">
        <f t="shared" si="0"/>
        <v>0</v>
      </c>
    </row>
    <row r="23" spans="1:16">
      <c r="A23" s="14" t="s">
        <v>228</v>
      </c>
      <c r="B23" s="13" t="s">
        <v>227</v>
      </c>
      <c r="C23" s="171" t="s">
        <v>76</v>
      </c>
      <c r="D23" s="171" t="s">
        <v>76</v>
      </c>
      <c r="E23" s="171" t="s">
        <v>76</v>
      </c>
      <c r="F23" s="171" t="s">
        <v>76</v>
      </c>
      <c r="G23" s="171" t="s">
        <v>76</v>
      </c>
      <c r="H23" s="172" t="s">
        <v>76</v>
      </c>
      <c r="I23" s="172" t="s">
        <v>76</v>
      </c>
      <c r="J23" s="172" t="s">
        <v>76</v>
      </c>
      <c r="K23" s="172" t="s">
        <v>76</v>
      </c>
      <c r="L23" s="172" t="s">
        <v>76</v>
      </c>
      <c r="M23" s="172" t="s">
        <v>76</v>
      </c>
      <c r="N23" s="172" t="s">
        <v>76</v>
      </c>
      <c r="O23" s="131">
        <f t="shared" si="0"/>
        <v>0</v>
      </c>
    </row>
    <row r="24" spans="1:16">
      <c r="A24" s="14" t="s">
        <v>217</v>
      </c>
      <c r="B24" s="13" t="s">
        <v>227</v>
      </c>
      <c r="C24" s="171">
        <v>510</v>
      </c>
      <c r="D24" s="171">
        <v>1225</v>
      </c>
      <c r="E24" s="171">
        <v>1550</v>
      </c>
      <c r="F24" s="131">
        <v>1573</v>
      </c>
      <c r="G24" s="131">
        <v>1244</v>
      </c>
      <c r="H24" s="131">
        <v>1288</v>
      </c>
      <c r="I24" s="131">
        <v>1186</v>
      </c>
      <c r="J24" s="131">
        <v>822</v>
      </c>
      <c r="K24" s="131">
        <v>1002</v>
      </c>
      <c r="L24" s="131">
        <v>1150</v>
      </c>
      <c r="M24" s="131" t="s">
        <v>25</v>
      </c>
      <c r="N24" s="131" t="s">
        <v>25</v>
      </c>
      <c r="O24" s="131" t="s">
        <v>25</v>
      </c>
    </row>
    <row r="25" spans="1:16">
      <c r="A25" s="14" t="s">
        <v>218</v>
      </c>
      <c r="B25" s="13" t="s">
        <v>227</v>
      </c>
      <c r="C25" s="171">
        <v>0</v>
      </c>
      <c r="D25" s="171" t="s">
        <v>25</v>
      </c>
      <c r="E25" s="171">
        <v>5</v>
      </c>
      <c r="F25" s="171">
        <v>39</v>
      </c>
      <c r="G25" s="171">
        <v>0</v>
      </c>
      <c r="H25" s="171">
        <v>0</v>
      </c>
      <c r="I25" s="131" t="s">
        <v>25</v>
      </c>
      <c r="J25" s="131" t="s">
        <v>25</v>
      </c>
      <c r="K25" s="131" t="s">
        <v>25</v>
      </c>
      <c r="L25" s="131" t="s">
        <v>25</v>
      </c>
      <c r="M25" s="131" t="s">
        <v>25</v>
      </c>
      <c r="N25" s="171" t="s">
        <v>25</v>
      </c>
      <c r="O25" s="131" t="s">
        <v>25</v>
      </c>
    </row>
    <row r="26" spans="1:16">
      <c r="A26" s="14" t="s">
        <v>219</v>
      </c>
      <c r="B26" s="13" t="s">
        <v>227</v>
      </c>
      <c r="C26" s="171" t="s">
        <v>76</v>
      </c>
      <c r="D26" s="171" t="s">
        <v>76</v>
      </c>
      <c r="E26" s="171" t="s">
        <v>76</v>
      </c>
      <c r="F26" s="171" t="s">
        <v>76</v>
      </c>
      <c r="G26" s="171" t="s">
        <v>76</v>
      </c>
      <c r="H26" s="171" t="s">
        <v>76</v>
      </c>
      <c r="I26" s="171" t="s">
        <v>76</v>
      </c>
      <c r="J26" s="171" t="s">
        <v>76</v>
      </c>
      <c r="K26" s="171" t="s">
        <v>76</v>
      </c>
      <c r="L26" s="171" t="s">
        <v>76</v>
      </c>
      <c r="M26" s="171" t="s">
        <v>76</v>
      </c>
      <c r="N26" s="171" t="s">
        <v>76</v>
      </c>
      <c r="O26" s="171" t="s">
        <v>76</v>
      </c>
    </row>
    <row r="27" spans="1:16">
      <c r="A27" s="14" t="s">
        <v>229</v>
      </c>
      <c r="B27" s="13" t="s">
        <v>227</v>
      </c>
      <c r="C27" s="171" t="s">
        <v>76</v>
      </c>
      <c r="D27" s="171" t="s">
        <v>76</v>
      </c>
      <c r="E27" s="171" t="s">
        <v>76</v>
      </c>
      <c r="F27" s="171" t="s">
        <v>76</v>
      </c>
      <c r="G27" s="171" t="s">
        <v>76</v>
      </c>
      <c r="H27" s="171" t="s">
        <v>76</v>
      </c>
      <c r="I27" s="171" t="s">
        <v>76</v>
      </c>
      <c r="J27" s="171" t="s">
        <v>76</v>
      </c>
      <c r="K27" s="171" t="s">
        <v>76</v>
      </c>
      <c r="L27" s="171" t="s">
        <v>76</v>
      </c>
      <c r="M27" s="171" t="s">
        <v>76</v>
      </c>
      <c r="N27" s="171" t="s">
        <v>76</v>
      </c>
      <c r="O27" s="171" t="s">
        <v>76</v>
      </c>
    </row>
    <row r="28" spans="1:16" s="27" customFormat="1" ht="50.1" customHeight="1">
      <c r="A28" s="209" t="s">
        <v>286</v>
      </c>
      <c r="B28" s="223"/>
      <c r="C28" s="223"/>
      <c r="D28" s="223"/>
      <c r="E28" s="223"/>
      <c r="F28" s="223"/>
      <c r="G28" s="223"/>
      <c r="H28" s="223"/>
      <c r="I28" s="223"/>
      <c r="J28" s="223"/>
      <c r="K28" s="223"/>
      <c r="L28" s="223"/>
      <c r="M28" s="223"/>
      <c r="N28" s="223"/>
      <c r="O28" s="223"/>
      <c r="P28" s="2"/>
    </row>
    <row r="29" spans="1:16">
      <c r="A29" s="229" t="s">
        <v>21</v>
      </c>
      <c r="B29" s="230" t="s">
        <v>22</v>
      </c>
      <c r="C29" s="231">
        <v>2024</v>
      </c>
      <c r="D29" s="231"/>
      <c r="E29" s="231"/>
      <c r="F29" s="231"/>
      <c r="G29" s="231"/>
      <c r="H29" s="231"/>
      <c r="I29" s="231"/>
      <c r="J29" s="231"/>
      <c r="K29" s="231"/>
      <c r="L29" s="231"/>
      <c r="M29" s="231"/>
      <c r="N29" s="231"/>
      <c r="O29" s="231"/>
    </row>
    <row r="30" spans="1:16">
      <c r="A30" s="228"/>
      <c r="B30" s="215"/>
      <c r="C30" s="1" t="s">
        <v>8</v>
      </c>
      <c r="D30" s="1" t="s">
        <v>9</v>
      </c>
      <c r="E30" s="1" t="s">
        <v>1</v>
      </c>
      <c r="F30" s="1" t="s">
        <v>2</v>
      </c>
      <c r="G30" s="1" t="s">
        <v>3</v>
      </c>
      <c r="H30" s="1" t="s">
        <v>4</v>
      </c>
      <c r="I30" s="26" t="s">
        <v>5</v>
      </c>
      <c r="J30" s="26" t="s">
        <v>10</v>
      </c>
      <c r="K30" s="26" t="s">
        <v>11</v>
      </c>
      <c r="L30" s="26" t="s">
        <v>12</v>
      </c>
      <c r="M30" s="26" t="s">
        <v>13</v>
      </c>
      <c r="N30" s="26" t="s">
        <v>14</v>
      </c>
      <c r="O30" s="1" t="s">
        <v>20</v>
      </c>
    </row>
    <row r="31" spans="1:16">
      <c r="A31" s="219" t="s">
        <v>230</v>
      </c>
      <c r="B31" s="219"/>
      <c r="C31" s="219"/>
      <c r="D31" s="219"/>
      <c r="E31" s="219"/>
      <c r="F31" s="219"/>
      <c r="G31" s="219"/>
      <c r="H31" s="219"/>
      <c r="I31" s="219"/>
      <c r="J31" s="219"/>
      <c r="K31" s="219"/>
      <c r="L31" s="219"/>
      <c r="M31" s="219"/>
      <c r="N31" s="219"/>
      <c r="O31" s="219"/>
    </row>
    <row r="32" spans="1:16">
      <c r="A32" s="5" t="s">
        <v>212</v>
      </c>
      <c r="B32" s="11" t="s">
        <v>156</v>
      </c>
      <c r="C32" s="171">
        <v>2491</v>
      </c>
      <c r="D32" s="171">
        <v>4914</v>
      </c>
      <c r="E32" s="172">
        <v>1945</v>
      </c>
      <c r="F32" s="131">
        <v>921</v>
      </c>
      <c r="G32" s="131">
        <v>2081</v>
      </c>
      <c r="H32" s="131">
        <v>159</v>
      </c>
      <c r="I32" s="131">
        <v>2097</v>
      </c>
      <c r="J32" s="131">
        <v>101</v>
      </c>
      <c r="K32" s="131">
        <v>1300</v>
      </c>
      <c r="L32" s="131">
        <v>1188</v>
      </c>
      <c r="M32" s="131">
        <v>165</v>
      </c>
      <c r="N32" s="131">
        <v>3179</v>
      </c>
      <c r="O32" s="131">
        <v>1712</v>
      </c>
    </row>
    <row r="33" spans="1:15">
      <c r="A33" s="10" t="s">
        <v>213</v>
      </c>
      <c r="B33" s="11" t="s">
        <v>156</v>
      </c>
      <c r="C33" s="171">
        <v>171</v>
      </c>
      <c r="D33" s="171">
        <v>214</v>
      </c>
      <c r="E33" s="172">
        <v>245</v>
      </c>
      <c r="F33" s="173">
        <v>346</v>
      </c>
      <c r="G33" s="131">
        <v>281</v>
      </c>
      <c r="H33" s="131">
        <v>159</v>
      </c>
      <c r="I33" s="131">
        <v>197</v>
      </c>
      <c r="J33" s="131">
        <v>101</v>
      </c>
      <c r="K33" s="131">
        <v>294</v>
      </c>
      <c r="L33" s="131">
        <v>288</v>
      </c>
      <c r="M33" s="131">
        <v>165</v>
      </c>
      <c r="N33" s="131">
        <v>179</v>
      </c>
      <c r="O33" s="174">
        <v>220</v>
      </c>
    </row>
    <row r="34" spans="1:15">
      <c r="A34" s="12" t="s">
        <v>214</v>
      </c>
      <c r="B34" s="11" t="s">
        <v>156</v>
      </c>
      <c r="C34" s="171" t="s">
        <v>76</v>
      </c>
      <c r="D34" s="171" t="s">
        <v>76</v>
      </c>
      <c r="E34" s="171" t="s">
        <v>76</v>
      </c>
      <c r="F34" s="171" t="s">
        <v>76</v>
      </c>
      <c r="G34" s="171" t="s">
        <v>76</v>
      </c>
      <c r="H34" s="172" t="s">
        <v>76</v>
      </c>
      <c r="I34" s="172" t="s">
        <v>76</v>
      </c>
      <c r="J34" s="172" t="s">
        <v>76</v>
      </c>
      <c r="K34" s="172" t="s">
        <v>76</v>
      </c>
      <c r="L34" s="172" t="s">
        <v>76</v>
      </c>
      <c r="M34" s="172" t="s">
        <v>76</v>
      </c>
      <c r="N34" s="172" t="s">
        <v>76</v>
      </c>
      <c r="O34" s="131">
        <f t="shared" ref="O34:O36" si="1">SUM(C34:N34)/12</f>
        <v>0</v>
      </c>
    </row>
    <row r="35" spans="1:15">
      <c r="A35" s="12" t="s">
        <v>215</v>
      </c>
      <c r="B35" s="11" t="s">
        <v>156</v>
      </c>
      <c r="C35" s="171" t="s">
        <v>76</v>
      </c>
      <c r="D35" s="171" t="s">
        <v>76</v>
      </c>
      <c r="E35" s="171" t="s">
        <v>76</v>
      </c>
      <c r="F35" s="171" t="s">
        <v>76</v>
      </c>
      <c r="G35" s="171" t="s">
        <v>76</v>
      </c>
      <c r="H35" s="131" t="s">
        <v>76</v>
      </c>
      <c r="I35" s="131" t="s">
        <v>76</v>
      </c>
      <c r="J35" s="131" t="s">
        <v>76</v>
      </c>
      <c r="K35" s="131" t="s">
        <v>76</v>
      </c>
      <c r="L35" s="131" t="s">
        <v>76</v>
      </c>
      <c r="M35" s="131" t="s">
        <v>76</v>
      </c>
      <c r="N35" s="131" t="s">
        <v>76</v>
      </c>
      <c r="O35" s="131">
        <f t="shared" si="1"/>
        <v>0</v>
      </c>
    </row>
    <row r="36" spans="1:15">
      <c r="A36" s="12" t="s">
        <v>216</v>
      </c>
      <c r="B36" s="11" t="s">
        <v>156</v>
      </c>
      <c r="C36" s="171" t="s">
        <v>76</v>
      </c>
      <c r="D36" s="171" t="s">
        <v>76</v>
      </c>
      <c r="E36" s="171" t="s">
        <v>76</v>
      </c>
      <c r="F36" s="171" t="s">
        <v>76</v>
      </c>
      <c r="G36" s="171" t="s">
        <v>76</v>
      </c>
      <c r="H36" s="172" t="s">
        <v>76</v>
      </c>
      <c r="I36" s="172" t="s">
        <v>76</v>
      </c>
      <c r="J36" s="172" t="s">
        <v>76</v>
      </c>
      <c r="K36" s="172" t="s">
        <v>76</v>
      </c>
      <c r="L36" s="172" t="s">
        <v>76</v>
      </c>
      <c r="M36" s="172" t="s">
        <v>76</v>
      </c>
      <c r="N36" s="172" t="s">
        <v>76</v>
      </c>
      <c r="O36" s="131">
        <f t="shared" si="1"/>
        <v>0</v>
      </c>
    </row>
    <row r="37" spans="1:15">
      <c r="A37" s="12" t="s">
        <v>217</v>
      </c>
      <c r="B37" s="11" t="s">
        <v>156</v>
      </c>
      <c r="C37" s="171">
        <v>141</v>
      </c>
      <c r="D37" s="171">
        <v>213</v>
      </c>
      <c r="E37" s="172">
        <v>234</v>
      </c>
      <c r="F37" s="173">
        <v>325</v>
      </c>
      <c r="G37" s="131">
        <v>281</v>
      </c>
      <c r="H37" s="131">
        <v>159</v>
      </c>
      <c r="I37" s="131">
        <v>196</v>
      </c>
      <c r="J37" s="131">
        <v>87</v>
      </c>
      <c r="K37" s="131">
        <v>292</v>
      </c>
      <c r="L37" s="131">
        <v>274</v>
      </c>
      <c r="M37" s="131">
        <v>154</v>
      </c>
      <c r="N37" s="131">
        <v>179</v>
      </c>
      <c r="O37" s="131">
        <v>211</v>
      </c>
    </row>
    <row r="38" spans="1:15">
      <c r="A38" s="12" t="s">
        <v>218</v>
      </c>
      <c r="B38" s="11" t="s">
        <v>156</v>
      </c>
      <c r="C38" s="171">
        <v>31</v>
      </c>
      <c r="D38" s="171">
        <v>1</v>
      </c>
      <c r="E38" s="171">
        <v>11</v>
      </c>
      <c r="F38" s="171">
        <v>21</v>
      </c>
      <c r="G38" s="171" t="s">
        <v>76</v>
      </c>
      <c r="H38" s="131" t="s">
        <v>76</v>
      </c>
      <c r="I38" s="131">
        <v>1</v>
      </c>
      <c r="J38" s="131">
        <v>14</v>
      </c>
      <c r="K38" s="131">
        <v>2</v>
      </c>
      <c r="L38" s="131">
        <v>14</v>
      </c>
      <c r="M38" s="131">
        <v>11</v>
      </c>
      <c r="N38" s="171" t="s">
        <v>76</v>
      </c>
      <c r="O38" s="131">
        <v>12</v>
      </c>
    </row>
    <row r="39" spans="1:15">
      <c r="A39" s="12" t="s">
        <v>219</v>
      </c>
      <c r="B39" s="11" t="s">
        <v>156</v>
      </c>
      <c r="C39" s="171" t="s">
        <v>76</v>
      </c>
      <c r="D39" s="171" t="s">
        <v>76</v>
      </c>
      <c r="E39" s="171" t="s">
        <v>76</v>
      </c>
      <c r="F39" s="171" t="s">
        <v>76</v>
      </c>
      <c r="G39" s="171" t="s">
        <v>76</v>
      </c>
      <c r="H39" s="171" t="s">
        <v>76</v>
      </c>
      <c r="I39" s="171" t="s">
        <v>76</v>
      </c>
      <c r="J39" s="171" t="s">
        <v>76</v>
      </c>
      <c r="K39" s="171" t="s">
        <v>76</v>
      </c>
      <c r="L39" s="171" t="s">
        <v>76</v>
      </c>
      <c r="M39" s="171" t="s">
        <v>76</v>
      </c>
      <c r="N39" s="171" t="s">
        <v>76</v>
      </c>
      <c r="O39" s="131" t="s">
        <v>76</v>
      </c>
    </row>
    <row r="40" spans="1:15">
      <c r="A40" s="12" t="s">
        <v>220</v>
      </c>
      <c r="B40" s="11" t="s">
        <v>156</v>
      </c>
      <c r="C40" s="171" t="s">
        <v>76</v>
      </c>
      <c r="D40" s="171" t="s">
        <v>76</v>
      </c>
      <c r="E40" s="171" t="s">
        <v>76</v>
      </c>
      <c r="F40" s="171" t="s">
        <v>76</v>
      </c>
      <c r="G40" s="171" t="s">
        <v>76</v>
      </c>
      <c r="H40" s="171" t="s">
        <v>76</v>
      </c>
      <c r="I40" s="171" t="s">
        <v>76</v>
      </c>
      <c r="J40" s="171" t="s">
        <v>76</v>
      </c>
      <c r="K40" s="171" t="s">
        <v>76</v>
      </c>
      <c r="L40" s="171" t="s">
        <v>76</v>
      </c>
      <c r="M40" s="171" t="s">
        <v>76</v>
      </c>
      <c r="N40" s="171" t="s">
        <v>76</v>
      </c>
      <c r="O40" s="131" t="s">
        <v>76</v>
      </c>
    </row>
    <row r="41" spans="1:15">
      <c r="A41" s="9" t="s">
        <v>221</v>
      </c>
      <c r="B41" s="11" t="s">
        <v>156</v>
      </c>
      <c r="C41" s="171">
        <v>2320</v>
      </c>
      <c r="D41" s="171">
        <v>4700</v>
      </c>
      <c r="E41" s="171">
        <v>1700</v>
      </c>
      <c r="F41" s="174">
        <v>575</v>
      </c>
      <c r="G41" s="131">
        <v>1800</v>
      </c>
      <c r="H41" s="131">
        <v>0</v>
      </c>
      <c r="I41" s="131">
        <v>1900</v>
      </c>
      <c r="J41" s="131">
        <v>0</v>
      </c>
      <c r="K41" s="131">
        <v>1006</v>
      </c>
      <c r="L41" s="131">
        <v>900</v>
      </c>
      <c r="M41" s="131" t="s">
        <v>25</v>
      </c>
      <c r="N41" s="171">
        <v>3000</v>
      </c>
      <c r="O41" s="131">
        <v>1627</v>
      </c>
    </row>
    <row r="42" spans="1:15">
      <c r="A42" s="12" t="s">
        <v>222</v>
      </c>
      <c r="B42" s="11" t="s">
        <v>156</v>
      </c>
      <c r="C42" s="171">
        <v>820</v>
      </c>
      <c r="D42" s="171" t="s">
        <v>76</v>
      </c>
      <c r="E42" s="171" t="s">
        <v>76</v>
      </c>
      <c r="F42" s="131">
        <v>148</v>
      </c>
      <c r="G42" s="171" t="s">
        <v>25</v>
      </c>
      <c r="H42" s="131">
        <v>0</v>
      </c>
      <c r="I42" s="171" t="s">
        <v>76</v>
      </c>
      <c r="J42" s="131">
        <v>0</v>
      </c>
      <c r="K42" s="131">
        <v>1006</v>
      </c>
      <c r="L42" s="171" t="s">
        <v>76</v>
      </c>
      <c r="M42" s="131" t="s">
        <v>25</v>
      </c>
      <c r="N42" s="171">
        <v>1200</v>
      </c>
      <c r="O42" s="131">
        <v>529</v>
      </c>
    </row>
    <row r="43" spans="1:15">
      <c r="A43" s="12" t="s">
        <v>223</v>
      </c>
      <c r="B43" s="11" t="s">
        <v>156</v>
      </c>
      <c r="C43" s="171">
        <v>1500</v>
      </c>
      <c r="D43" s="171">
        <v>4700</v>
      </c>
      <c r="E43" s="171">
        <v>1700</v>
      </c>
      <c r="F43" s="131">
        <v>427</v>
      </c>
      <c r="G43" s="171">
        <v>1800</v>
      </c>
      <c r="H43" s="131">
        <v>0</v>
      </c>
      <c r="I43" s="131">
        <v>1900</v>
      </c>
      <c r="J43" s="131">
        <v>0</v>
      </c>
      <c r="K43" s="131" t="s">
        <v>25</v>
      </c>
      <c r="L43" s="131">
        <v>900</v>
      </c>
      <c r="M43" s="131" t="s">
        <v>25</v>
      </c>
      <c r="N43" s="171">
        <v>1800</v>
      </c>
      <c r="O43" s="131">
        <v>1473</v>
      </c>
    </row>
    <row r="44" spans="1:15">
      <c r="A44" s="9" t="s">
        <v>224</v>
      </c>
      <c r="B44" s="11" t="s">
        <v>156</v>
      </c>
      <c r="C44" s="171" t="s">
        <v>76</v>
      </c>
      <c r="D44" s="171" t="s">
        <v>76</v>
      </c>
      <c r="E44" s="171" t="s">
        <v>76</v>
      </c>
      <c r="F44" s="171" t="s">
        <v>76</v>
      </c>
      <c r="G44" s="171" t="s">
        <v>76</v>
      </c>
      <c r="H44" s="131" t="s">
        <v>76</v>
      </c>
      <c r="I44" s="131" t="s">
        <v>76</v>
      </c>
      <c r="J44" s="131" t="s">
        <v>76</v>
      </c>
      <c r="K44" s="131" t="s">
        <v>76</v>
      </c>
      <c r="L44" s="131" t="s">
        <v>76</v>
      </c>
      <c r="M44" s="131" t="s">
        <v>76</v>
      </c>
      <c r="N44" s="131" t="s">
        <v>76</v>
      </c>
      <c r="O44" s="131">
        <f t="shared" ref="O44" si="2">SUM(C44:N44)/12</f>
        <v>0</v>
      </c>
    </row>
    <row r="45" spans="1:15">
      <c r="A45" s="7"/>
      <c r="B45" s="6"/>
      <c r="C45" s="171"/>
      <c r="D45" s="171"/>
      <c r="E45" s="172"/>
      <c r="F45" s="131"/>
      <c r="G45" s="131"/>
      <c r="H45" s="131"/>
      <c r="I45" s="131"/>
      <c r="J45" s="131"/>
      <c r="K45" s="131"/>
      <c r="L45" s="131"/>
      <c r="M45" s="131"/>
      <c r="N45" s="131"/>
      <c r="O45" s="131"/>
    </row>
    <row r="46" spans="1:15">
      <c r="A46" s="5" t="s">
        <v>225</v>
      </c>
      <c r="B46" s="13"/>
      <c r="C46" s="171"/>
      <c r="D46" s="171"/>
      <c r="E46" s="172"/>
      <c r="F46" s="131"/>
      <c r="G46" s="131"/>
      <c r="H46" s="131"/>
      <c r="I46" s="131"/>
      <c r="J46" s="131"/>
      <c r="K46" s="131"/>
      <c r="L46" s="131"/>
      <c r="M46" s="131"/>
      <c r="N46" s="131"/>
      <c r="O46" s="131"/>
    </row>
    <row r="47" spans="1:15">
      <c r="A47" s="9" t="s">
        <v>226</v>
      </c>
      <c r="B47" s="13" t="s">
        <v>227</v>
      </c>
      <c r="C47" s="171">
        <v>504</v>
      </c>
      <c r="D47" s="171">
        <v>623</v>
      </c>
      <c r="E47" s="171">
        <v>658</v>
      </c>
      <c r="F47" s="131">
        <v>916</v>
      </c>
      <c r="G47" s="131">
        <v>681</v>
      </c>
      <c r="H47" s="131">
        <v>450</v>
      </c>
      <c r="I47" s="131">
        <v>604</v>
      </c>
      <c r="J47" s="131">
        <v>298</v>
      </c>
      <c r="K47" s="131">
        <v>816</v>
      </c>
      <c r="L47" s="131">
        <v>760</v>
      </c>
      <c r="M47" s="131">
        <v>540</v>
      </c>
      <c r="N47" s="131">
        <v>434</v>
      </c>
      <c r="O47" s="131">
        <v>607</v>
      </c>
    </row>
    <row r="48" spans="1:15">
      <c r="A48" s="14" t="s">
        <v>214</v>
      </c>
      <c r="B48" s="13" t="s">
        <v>227</v>
      </c>
      <c r="C48" s="171" t="s">
        <v>76</v>
      </c>
      <c r="D48" s="171" t="s">
        <v>76</v>
      </c>
      <c r="E48" s="171" t="s">
        <v>76</v>
      </c>
      <c r="F48" s="171" t="s">
        <v>76</v>
      </c>
      <c r="G48" s="171" t="s">
        <v>76</v>
      </c>
      <c r="H48" s="172" t="s">
        <v>76</v>
      </c>
      <c r="I48" s="172" t="s">
        <v>76</v>
      </c>
      <c r="J48" s="172" t="s">
        <v>76</v>
      </c>
      <c r="K48" s="172" t="s">
        <v>76</v>
      </c>
      <c r="L48" s="172" t="s">
        <v>76</v>
      </c>
      <c r="M48" s="172" t="s">
        <v>76</v>
      </c>
      <c r="N48" s="172" t="s">
        <v>76</v>
      </c>
      <c r="O48" s="131">
        <f t="shared" ref="O48:O50" si="3">SUM(C48:N48)/12</f>
        <v>0</v>
      </c>
    </row>
    <row r="49" spans="1:16">
      <c r="A49" s="14" t="s">
        <v>215</v>
      </c>
      <c r="B49" s="13" t="s">
        <v>227</v>
      </c>
      <c r="C49" s="171" t="s">
        <v>76</v>
      </c>
      <c r="D49" s="171" t="s">
        <v>76</v>
      </c>
      <c r="E49" s="171" t="s">
        <v>76</v>
      </c>
      <c r="F49" s="171" t="s">
        <v>76</v>
      </c>
      <c r="G49" s="171" t="s">
        <v>76</v>
      </c>
      <c r="H49" s="131" t="s">
        <v>76</v>
      </c>
      <c r="I49" s="131" t="s">
        <v>76</v>
      </c>
      <c r="J49" s="131" t="s">
        <v>76</v>
      </c>
      <c r="K49" s="131" t="s">
        <v>76</v>
      </c>
      <c r="L49" s="131" t="s">
        <v>76</v>
      </c>
      <c r="M49" s="131" t="s">
        <v>76</v>
      </c>
      <c r="N49" s="131" t="s">
        <v>76</v>
      </c>
      <c r="O49" s="131">
        <f t="shared" si="3"/>
        <v>0</v>
      </c>
    </row>
    <row r="50" spans="1:16">
      <c r="A50" s="14" t="s">
        <v>228</v>
      </c>
      <c r="B50" s="13" t="s">
        <v>227</v>
      </c>
      <c r="C50" s="171" t="s">
        <v>76</v>
      </c>
      <c r="D50" s="171" t="s">
        <v>76</v>
      </c>
      <c r="E50" s="171" t="s">
        <v>76</v>
      </c>
      <c r="F50" s="171" t="s">
        <v>76</v>
      </c>
      <c r="G50" s="171" t="s">
        <v>76</v>
      </c>
      <c r="H50" s="172" t="s">
        <v>76</v>
      </c>
      <c r="I50" s="172" t="s">
        <v>76</v>
      </c>
      <c r="J50" s="172" t="s">
        <v>76</v>
      </c>
      <c r="K50" s="172" t="s">
        <v>76</v>
      </c>
      <c r="L50" s="172" t="s">
        <v>76</v>
      </c>
      <c r="M50" s="172" t="s">
        <v>76</v>
      </c>
      <c r="N50" s="172" t="s">
        <v>76</v>
      </c>
      <c r="O50" s="131">
        <f t="shared" si="3"/>
        <v>0</v>
      </c>
    </row>
    <row r="51" spans="1:16">
      <c r="A51" s="14" t="s">
        <v>217</v>
      </c>
      <c r="B51" s="13" t="s">
        <v>227</v>
      </c>
      <c r="C51" s="171">
        <v>409</v>
      </c>
      <c r="D51" s="171">
        <v>621</v>
      </c>
      <c r="E51" s="171">
        <v>626</v>
      </c>
      <c r="F51" s="131">
        <v>857</v>
      </c>
      <c r="G51" s="131">
        <v>680</v>
      </c>
      <c r="H51" s="131">
        <v>450</v>
      </c>
      <c r="I51" s="131">
        <v>602</v>
      </c>
      <c r="J51" s="131">
        <v>240</v>
      </c>
      <c r="K51" s="131">
        <v>810</v>
      </c>
      <c r="L51" s="131">
        <v>717</v>
      </c>
      <c r="M51" s="131">
        <v>502</v>
      </c>
      <c r="N51" s="131">
        <v>434</v>
      </c>
      <c r="O51" s="131">
        <v>579</v>
      </c>
    </row>
    <row r="52" spans="1:16">
      <c r="A52" s="14" t="s">
        <v>218</v>
      </c>
      <c r="B52" s="13" t="s">
        <v>227</v>
      </c>
      <c r="C52" s="171">
        <v>95</v>
      </c>
      <c r="D52" s="171">
        <v>2</v>
      </c>
      <c r="E52" s="171">
        <v>32</v>
      </c>
      <c r="F52" s="171">
        <v>59</v>
      </c>
      <c r="G52" s="171">
        <v>1</v>
      </c>
      <c r="H52" s="131" t="s">
        <v>76</v>
      </c>
      <c r="I52" s="131">
        <v>2</v>
      </c>
      <c r="J52" s="131">
        <v>58</v>
      </c>
      <c r="K52" s="131">
        <v>6</v>
      </c>
      <c r="L52" s="131">
        <v>43</v>
      </c>
      <c r="M52" s="131">
        <v>38</v>
      </c>
      <c r="N52" s="171" t="s">
        <v>76</v>
      </c>
      <c r="O52" s="131">
        <v>34</v>
      </c>
    </row>
    <row r="53" spans="1:16">
      <c r="A53" s="14" t="s">
        <v>219</v>
      </c>
      <c r="B53" s="13" t="s">
        <v>227</v>
      </c>
      <c r="C53" s="171" t="s">
        <v>76</v>
      </c>
      <c r="D53" s="171" t="s">
        <v>76</v>
      </c>
      <c r="E53" s="171" t="s">
        <v>76</v>
      </c>
      <c r="F53" s="171" t="s">
        <v>76</v>
      </c>
      <c r="G53" s="171" t="s">
        <v>76</v>
      </c>
      <c r="H53" s="171" t="s">
        <v>76</v>
      </c>
      <c r="I53" s="171" t="s">
        <v>76</v>
      </c>
      <c r="J53" s="171" t="s">
        <v>76</v>
      </c>
      <c r="K53" s="171" t="s">
        <v>76</v>
      </c>
      <c r="L53" s="171" t="s">
        <v>76</v>
      </c>
      <c r="M53" s="171" t="s">
        <v>76</v>
      </c>
      <c r="N53" s="171" t="s">
        <v>76</v>
      </c>
      <c r="O53" s="171" t="s">
        <v>76</v>
      </c>
    </row>
    <row r="54" spans="1:16">
      <c r="A54" s="14" t="s">
        <v>229</v>
      </c>
      <c r="B54" s="13" t="s">
        <v>227</v>
      </c>
      <c r="C54" s="171" t="s">
        <v>76</v>
      </c>
      <c r="D54" s="171" t="s">
        <v>76</v>
      </c>
      <c r="E54" s="171" t="s">
        <v>76</v>
      </c>
      <c r="F54" s="171" t="s">
        <v>76</v>
      </c>
      <c r="G54" s="171" t="s">
        <v>76</v>
      </c>
      <c r="H54" s="171" t="s">
        <v>76</v>
      </c>
      <c r="I54" s="171" t="s">
        <v>76</v>
      </c>
      <c r="J54" s="171" t="s">
        <v>76</v>
      </c>
      <c r="K54" s="171" t="s">
        <v>76</v>
      </c>
      <c r="L54" s="171" t="s">
        <v>76</v>
      </c>
      <c r="M54" s="171" t="s">
        <v>76</v>
      </c>
      <c r="N54" s="171" t="s">
        <v>76</v>
      </c>
      <c r="O54" s="171" t="s">
        <v>76</v>
      </c>
    </row>
    <row r="55" spans="1:16" s="27" customFormat="1" ht="50.1" customHeight="1">
      <c r="A55" s="209" t="s">
        <v>286</v>
      </c>
      <c r="B55" s="223"/>
      <c r="C55" s="223"/>
      <c r="D55" s="223"/>
      <c r="E55" s="223"/>
      <c r="F55" s="223"/>
      <c r="G55" s="223"/>
      <c r="H55" s="223"/>
      <c r="I55" s="223"/>
      <c r="J55" s="223"/>
      <c r="K55" s="223"/>
      <c r="L55" s="223"/>
      <c r="M55" s="223"/>
      <c r="N55" s="223"/>
      <c r="O55" s="223"/>
      <c r="P55" s="2"/>
    </row>
  </sheetData>
  <mergeCells count="10">
    <mergeCell ref="A31:O31"/>
    <mergeCell ref="A4:O4"/>
    <mergeCell ref="A55:O55"/>
    <mergeCell ref="A2:A3"/>
    <mergeCell ref="B2:B3"/>
    <mergeCell ref="C2:O2"/>
    <mergeCell ref="A28:O28"/>
    <mergeCell ref="A29:A30"/>
    <mergeCell ref="B29:B30"/>
    <mergeCell ref="C29:O29"/>
  </mergeCells>
  <hyperlinks>
    <hyperlink ref="A1" location="Inhalt!A1" display="Inhalt" xr:uid="{00000000-0004-0000-05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P21"/>
  <sheetViews>
    <sheetView zoomScaleNormal="100"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6">
      <c r="A1" s="19" t="s">
        <v>276</v>
      </c>
      <c r="B1" s="27"/>
      <c r="C1" s="27"/>
      <c r="D1" s="27"/>
      <c r="E1" s="27"/>
      <c r="F1" s="27"/>
      <c r="G1" s="27"/>
      <c r="H1" s="27"/>
      <c r="I1" s="28"/>
      <c r="J1" s="28"/>
      <c r="K1" s="28"/>
      <c r="L1" s="29"/>
      <c r="M1" s="27"/>
      <c r="N1" s="27"/>
      <c r="O1" s="27"/>
      <c r="P1" s="27"/>
    </row>
    <row r="2" spans="1:16">
      <c r="A2" s="214" t="s">
        <v>21</v>
      </c>
      <c r="B2" s="215" t="s">
        <v>22</v>
      </c>
      <c r="C2" s="216" t="s">
        <v>356</v>
      </c>
      <c r="D2" s="216"/>
      <c r="E2" s="216"/>
      <c r="F2" s="216"/>
      <c r="G2" s="216"/>
      <c r="H2" s="216"/>
      <c r="I2" s="218"/>
      <c r="J2" s="218"/>
      <c r="K2" s="218"/>
      <c r="L2" s="216"/>
      <c r="M2" s="216"/>
      <c r="N2" s="216"/>
      <c r="O2" s="216"/>
      <c r="P2" s="216"/>
    </row>
    <row r="3" spans="1:16">
      <c r="A3" s="214"/>
      <c r="B3" s="215"/>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232" t="s">
        <v>109</v>
      </c>
      <c r="B4" s="232"/>
      <c r="C4" s="232"/>
      <c r="D4" s="232"/>
      <c r="E4" s="232"/>
      <c r="F4" s="232"/>
      <c r="G4" s="232"/>
      <c r="H4" s="232"/>
      <c r="I4" s="232"/>
      <c r="J4" s="232"/>
      <c r="K4" s="232"/>
      <c r="L4" s="232"/>
      <c r="M4" s="232"/>
      <c r="N4" s="232"/>
      <c r="O4" s="232"/>
      <c r="P4" s="232"/>
    </row>
    <row r="5" spans="1:16">
      <c r="A5" s="86" t="s">
        <v>110</v>
      </c>
      <c r="B5" s="87" t="s">
        <v>0</v>
      </c>
      <c r="C5" s="168">
        <v>129</v>
      </c>
      <c r="D5" s="168">
        <v>129</v>
      </c>
      <c r="E5" s="168">
        <v>130</v>
      </c>
      <c r="F5" s="168">
        <v>130</v>
      </c>
      <c r="G5" s="168">
        <v>130</v>
      </c>
      <c r="H5" s="168">
        <v>130</v>
      </c>
      <c r="I5" s="168">
        <v>130</v>
      </c>
      <c r="J5" s="168">
        <v>130</v>
      </c>
      <c r="K5" s="168">
        <v>130</v>
      </c>
      <c r="L5" s="168" t="s">
        <v>25</v>
      </c>
      <c r="M5" s="168" t="s">
        <v>25</v>
      </c>
      <c r="N5" s="168" t="s">
        <v>25</v>
      </c>
      <c r="O5" s="168" t="s">
        <v>7</v>
      </c>
      <c r="P5" s="168" t="s">
        <v>25</v>
      </c>
    </row>
    <row r="6" spans="1:16">
      <c r="A6" s="86" t="s">
        <v>111</v>
      </c>
      <c r="B6" s="70" t="s">
        <v>0</v>
      </c>
      <c r="C6" s="168">
        <v>43642</v>
      </c>
      <c r="D6" s="168">
        <v>43706</v>
      </c>
      <c r="E6" s="168">
        <v>43386</v>
      </c>
      <c r="F6" s="168">
        <v>43527</v>
      </c>
      <c r="G6" s="168">
        <v>43020</v>
      </c>
      <c r="H6" s="168">
        <v>43189</v>
      </c>
      <c r="I6" s="168">
        <v>43109</v>
      </c>
      <c r="J6" s="168" t="s">
        <v>357</v>
      </c>
      <c r="K6" s="168">
        <v>43360</v>
      </c>
      <c r="L6" s="168" t="s">
        <v>25</v>
      </c>
      <c r="M6" s="168" t="s">
        <v>25</v>
      </c>
      <c r="N6" s="168" t="s">
        <v>25</v>
      </c>
      <c r="O6" s="168" t="s">
        <v>7</v>
      </c>
      <c r="P6" s="168" t="s">
        <v>25</v>
      </c>
    </row>
    <row r="7" spans="1:16">
      <c r="A7" s="89" t="s">
        <v>112</v>
      </c>
      <c r="B7" s="88" t="s">
        <v>113</v>
      </c>
      <c r="C7" s="168">
        <v>5817</v>
      </c>
      <c r="D7" s="168">
        <v>5743</v>
      </c>
      <c r="E7" s="168">
        <v>5761</v>
      </c>
      <c r="F7" s="168">
        <v>5265</v>
      </c>
      <c r="G7" s="168">
        <v>5217</v>
      </c>
      <c r="H7" s="168">
        <v>5331</v>
      </c>
      <c r="I7" s="168">
        <v>5227</v>
      </c>
      <c r="J7" s="168">
        <v>5010</v>
      </c>
      <c r="K7" s="168">
        <v>5581</v>
      </c>
      <c r="L7" s="168" t="s">
        <v>25</v>
      </c>
      <c r="M7" s="168" t="s">
        <v>25</v>
      </c>
      <c r="N7" s="168" t="s">
        <v>25</v>
      </c>
      <c r="O7" s="168" t="s">
        <v>25</v>
      </c>
      <c r="P7" s="168" t="s">
        <v>25</v>
      </c>
    </row>
    <row r="8" spans="1:16">
      <c r="A8" s="86" t="s">
        <v>114</v>
      </c>
      <c r="B8" s="87" t="s">
        <v>87</v>
      </c>
      <c r="C8" s="168">
        <v>229</v>
      </c>
      <c r="D8" s="168">
        <v>250</v>
      </c>
      <c r="E8" s="168">
        <v>245</v>
      </c>
      <c r="F8" s="168">
        <v>315</v>
      </c>
      <c r="G8" s="168">
        <v>278</v>
      </c>
      <c r="H8" s="168">
        <v>255</v>
      </c>
      <c r="I8" s="168">
        <v>254</v>
      </c>
      <c r="J8" s="168">
        <v>228</v>
      </c>
      <c r="K8" s="168">
        <v>246</v>
      </c>
      <c r="L8" s="168" t="s">
        <v>25</v>
      </c>
      <c r="M8" s="168" t="s">
        <v>25</v>
      </c>
      <c r="N8" s="168" t="s">
        <v>25</v>
      </c>
      <c r="O8" s="168" t="s">
        <v>25</v>
      </c>
      <c r="P8" s="168" t="s">
        <v>25</v>
      </c>
    </row>
    <row r="9" spans="1:16">
      <c r="A9" s="86" t="s">
        <v>115</v>
      </c>
      <c r="B9" s="87" t="s">
        <v>87</v>
      </c>
      <c r="C9" s="168">
        <v>2765</v>
      </c>
      <c r="D9" s="168">
        <v>3351</v>
      </c>
      <c r="E9" s="168">
        <v>3446</v>
      </c>
      <c r="F9" s="168">
        <v>3174</v>
      </c>
      <c r="G9" s="168">
        <v>3024</v>
      </c>
      <c r="H9" s="168">
        <v>3228</v>
      </c>
      <c r="I9" s="168">
        <v>3203</v>
      </c>
      <c r="J9" s="168">
        <v>2732</v>
      </c>
      <c r="K9" s="168">
        <v>3356</v>
      </c>
      <c r="L9" s="168" t="s">
        <v>25</v>
      </c>
      <c r="M9" s="168" t="s">
        <v>25</v>
      </c>
      <c r="N9" s="168" t="s">
        <v>25</v>
      </c>
      <c r="O9" s="168" t="s">
        <v>25</v>
      </c>
      <c r="P9" s="168" t="s">
        <v>25</v>
      </c>
    </row>
    <row r="10" spans="1:16">
      <c r="A10" s="86" t="s">
        <v>116</v>
      </c>
      <c r="B10" s="87" t="s">
        <v>87</v>
      </c>
      <c r="C10" s="168">
        <v>1923</v>
      </c>
      <c r="D10" s="168">
        <v>2428</v>
      </c>
      <c r="E10" s="168">
        <v>2386</v>
      </c>
      <c r="F10" s="168">
        <v>2204</v>
      </c>
      <c r="G10" s="168">
        <v>2037</v>
      </c>
      <c r="H10" s="168">
        <v>2238</v>
      </c>
      <c r="I10" s="168">
        <v>2192</v>
      </c>
      <c r="J10" s="168">
        <v>1879</v>
      </c>
      <c r="K10" s="168">
        <v>2335</v>
      </c>
      <c r="L10" s="168" t="s">
        <v>25</v>
      </c>
      <c r="M10" s="168" t="s">
        <v>25</v>
      </c>
      <c r="N10" s="168" t="s">
        <v>25</v>
      </c>
      <c r="O10" s="168" t="s">
        <v>25</v>
      </c>
      <c r="P10" s="168" t="s">
        <v>25</v>
      </c>
    </row>
    <row r="11" spans="1:16" ht="50.1" customHeight="1">
      <c r="A11" s="209" t="s">
        <v>300</v>
      </c>
      <c r="B11" s="223"/>
      <c r="C11" s="223"/>
      <c r="D11" s="223"/>
      <c r="E11" s="223"/>
      <c r="F11" s="223"/>
      <c r="G11" s="223"/>
      <c r="H11" s="223"/>
      <c r="I11" s="223"/>
      <c r="J11" s="223"/>
      <c r="K11" s="223"/>
      <c r="L11" s="223"/>
      <c r="M11" s="223"/>
      <c r="N11" s="223"/>
      <c r="O11" s="223"/>
      <c r="P11" s="223"/>
    </row>
    <row r="12" spans="1:16">
      <c r="A12" s="228" t="s">
        <v>21</v>
      </c>
      <c r="B12" s="230" t="s">
        <v>22</v>
      </c>
      <c r="C12" s="231" t="s">
        <v>358</v>
      </c>
      <c r="D12" s="231"/>
      <c r="E12" s="231"/>
      <c r="F12" s="231"/>
      <c r="G12" s="231"/>
      <c r="H12" s="231"/>
      <c r="I12" s="231"/>
      <c r="J12" s="231"/>
      <c r="K12" s="231"/>
      <c r="L12" s="231"/>
      <c r="M12" s="231"/>
      <c r="N12" s="231"/>
      <c r="O12" s="231"/>
      <c r="P12" s="231"/>
    </row>
    <row r="13" spans="1:16">
      <c r="A13" s="214"/>
      <c r="B13" s="215"/>
      <c r="C13" s="1" t="s">
        <v>8</v>
      </c>
      <c r="D13" s="1" t="s">
        <v>9</v>
      </c>
      <c r="E13" s="1" t="s">
        <v>1</v>
      </c>
      <c r="F13" s="1" t="s">
        <v>2</v>
      </c>
      <c r="G13" s="1" t="s">
        <v>3</v>
      </c>
      <c r="H13" s="1" t="s">
        <v>4</v>
      </c>
      <c r="I13" s="26" t="s">
        <v>5</v>
      </c>
      <c r="J13" s="26" t="s">
        <v>10</v>
      </c>
      <c r="K13" s="26" t="s">
        <v>11</v>
      </c>
      <c r="L13" s="26" t="s">
        <v>12</v>
      </c>
      <c r="M13" s="26" t="s">
        <v>13</v>
      </c>
      <c r="N13" s="26" t="s">
        <v>14</v>
      </c>
      <c r="O13" s="1" t="s">
        <v>6</v>
      </c>
      <c r="P13" s="1" t="s">
        <v>20</v>
      </c>
    </row>
    <row r="14" spans="1:16">
      <c r="A14" s="232" t="s">
        <v>109</v>
      </c>
      <c r="B14" s="232"/>
      <c r="C14" s="232"/>
      <c r="D14" s="232"/>
      <c r="E14" s="232"/>
      <c r="F14" s="232"/>
      <c r="G14" s="232"/>
      <c r="H14" s="232"/>
      <c r="I14" s="232"/>
      <c r="J14" s="232"/>
      <c r="K14" s="232"/>
      <c r="L14" s="232"/>
      <c r="M14" s="232"/>
      <c r="N14" s="232"/>
      <c r="O14" s="232"/>
      <c r="P14" s="232"/>
    </row>
    <row r="15" spans="1:16">
      <c r="A15" s="86" t="s">
        <v>110</v>
      </c>
      <c r="B15" s="87" t="s">
        <v>0</v>
      </c>
      <c r="C15" s="168">
        <v>134</v>
      </c>
      <c r="D15" s="168">
        <v>135</v>
      </c>
      <c r="E15" s="168">
        <v>135</v>
      </c>
      <c r="F15" s="168">
        <v>135</v>
      </c>
      <c r="G15" s="168">
        <v>135</v>
      </c>
      <c r="H15" s="168">
        <v>135</v>
      </c>
      <c r="I15" s="168">
        <v>135</v>
      </c>
      <c r="J15" s="168">
        <v>134</v>
      </c>
      <c r="K15" s="168">
        <v>134</v>
      </c>
      <c r="L15" s="168">
        <v>134</v>
      </c>
      <c r="M15" s="168">
        <v>134</v>
      </c>
      <c r="N15" s="168">
        <v>134</v>
      </c>
      <c r="O15" s="168" t="s">
        <v>7</v>
      </c>
      <c r="P15" s="168">
        <f t="shared" ref="P15:P16" si="0">SUM(C15:N15)/12</f>
        <v>134.5</v>
      </c>
    </row>
    <row r="16" spans="1:16">
      <c r="A16" s="86" t="s">
        <v>111</v>
      </c>
      <c r="B16" s="70" t="s">
        <v>0</v>
      </c>
      <c r="C16" s="168">
        <v>43666</v>
      </c>
      <c r="D16" s="168" t="s">
        <v>359</v>
      </c>
      <c r="E16" s="168">
        <v>44117</v>
      </c>
      <c r="F16" s="168">
        <v>44212</v>
      </c>
      <c r="G16" s="168">
        <v>44314</v>
      </c>
      <c r="H16" s="168">
        <v>44682</v>
      </c>
      <c r="I16" s="168">
        <v>44892</v>
      </c>
      <c r="J16" s="168">
        <v>44075</v>
      </c>
      <c r="K16" s="168">
        <v>44715</v>
      </c>
      <c r="L16" s="168">
        <v>44369</v>
      </c>
      <c r="M16" s="168">
        <v>44151</v>
      </c>
      <c r="N16" s="168">
        <v>43875</v>
      </c>
      <c r="O16" s="168" t="s">
        <v>7</v>
      </c>
      <c r="P16" s="168">
        <f t="shared" si="0"/>
        <v>40589</v>
      </c>
    </row>
    <row r="17" spans="1:16">
      <c r="A17" s="89" t="s">
        <v>112</v>
      </c>
      <c r="B17" s="88" t="s">
        <v>113</v>
      </c>
      <c r="C17" s="168">
        <v>5691</v>
      </c>
      <c r="D17" s="168" t="s">
        <v>360</v>
      </c>
      <c r="E17" s="168">
        <v>5456</v>
      </c>
      <c r="F17" s="168">
        <v>6016</v>
      </c>
      <c r="G17" s="168">
        <v>5264</v>
      </c>
      <c r="H17" s="168">
        <v>5420</v>
      </c>
      <c r="I17" s="168" t="s">
        <v>361</v>
      </c>
      <c r="J17" s="168">
        <v>5565</v>
      </c>
      <c r="K17" s="168">
        <v>5578</v>
      </c>
      <c r="L17" s="168">
        <v>5383</v>
      </c>
      <c r="M17" s="168">
        <v>5685</v>
      </c>
      <c r="N17" s="168">
        <v>4418</v>
      </c>
      <c r="O17" s="168">
        <f>SUM(C17:N17)</f>
        <v>54476</v>
      </c>
      <c r="P17" s="168">
        <f>SUM(C17:N17)/12</f>
        <v>4539.666666666667</v>
      </c>
    </row>
    <row r="18" spans="1:16">
      <c r="A18" s="86" t="s">
        <v>114</v>
      </c>
      <c r="B18" s="87" t="s">
        <v>87</v>
      </c>
      <c r="C18" s="168">
        <v>238</v>
      </c>
      <c r="D18" s="168">
        <v>240</v>
      </c>
      <c r="E18" s="168">
        <v>246</v>
      </c>
      <c r="F18" s="168">
        <v>322</v>
      </c>
      <c r="G18" s="168">
        <v>281</v>
      </c>
      <c r="H18" s="168">
        <v>250</v>
      </c>
      <c r="I18" s="168">
        <v>251</v>
      </c>
      <c r="J18" s="168">
        <v>226</v>
      </c>
      <c r="K18" s="168">
        <v>230</v>
      </c>
      <c r="L18" s="168">
        <v>236</v>
      </c>
      <c r="M18" s="168">
        <v>307</v>
      </c>
      <c r="N18" s="168">
        <v>239</v>
      </c>
      <c r="O18" s="168">
        <f t="shared" ref="O18:O20" si="1">SUM(C18:N18)</f>
        <v>3066</v>
      </c>
      <c r="P18" s="168">
        <f t="shared" ref="P18:P20" si="2">SUM(C18:N18)/12</f>
        <v>255.5</v>
      </c>
    </row>
    <row r="19" spans="1:16">
      <c r="A19" s="86" t="s">
        <v>115</v>
      </c>
      <c r="B19" s="87" t="s">
        <v>87</v>
      </c>
      <c r="C19" s="168">
        <v>2144</v>
      </c>
      <c r="D19" s="168">
        <v>2516</v>
      </c>
      <c r="E19" s="168">
        <v>2510</v>
      </c>
      <c r="F19" s="168">
        <v>2761</v>
      </c>
      <c r="G19" s="168">
        <v>2881</v>
      </c>
      <c r="H19" s="168">
        <v>2573</v>
      </c>
      <c r="I19" s="168">
        <v>2589</v>
      </c>
      <c r="J19" s="168">
        <v>2580</v>
      </c>
      <c r="K19" s="168">
        <v>3507</v>
      </c>
      <c r="L19" s="168">
        <v>3524</v>
      </c>
      <c r="M19" s="168">
        <v>3735</v>
      </c>
      <c r="N19" s="168">
        <v>3198</v>
      </c>
      <c r="O19" s="168">
        <f t="shared" si="1"/>
        <v>34518</v>
      </c>
      <c r="P19" s="168">
        <f t="shared" si="2"/>
        <v>2876.5</v>
      </c>
    </row>
    <row r="20" spans="1:16">
      <c r="A20" s="86" t="s">
        <v>116</v>
      </c>
      <c r="B20" s="87" t="s">
        <v>87</v>
      </c>
      <c r="C20" s="168">
        <v>1407</v>
      </c>
      <c r="D20" s="168">
        <v>1752</v>
      </c>
      <c r="E20" s="168">
        <v>1584</v>
      </c>
      <c r="F20" s="168">
        <v>1919</v>
      </c>
      <c r="G20" s="168">
        <v>2099</v>
      </c>
      <c r="H20" s="168">
        <v>1772</v>
      </c>
      <c r="I20" s="168">
        <v>1742</v>
      </c>
      <c r="J20" s="168">
        <v>1743</v>
      </c>
      <c r="K20" s="168">
        <v>2528</v>
      </c>
      <c r="L20" s="168">
        <v>2575</v>
      </c>
      <c r="M20" s="168">
        <v>2643</v>
      </c>
      <c r="N20" s="168">
        <v>2107</v>
      </c>
      <c r="O20" s="168">
        <f t="shared" si="1"/>
        <v>23871</v>
      </c>
      <c r="P20" s="168">
        <f t="shared" si="2"/>
        <v>1989.25</v>
      </c>
    </row>
    <row r="21" spans="1:16" ht="50.1" customHeight="1">
      <c r="A21" s="209" t="s">
        <v>300</v>
      </c>
      <c r="B21" s="223"/>
      <c r="C21" s="223"/>
      <c r="D21" s="223"/>
      <c r="E21" s="223"/>
      <c r="F21" s="223"/>
      <c r="G21" s="223"/>
      <c r="H21" s="223"/>
      <c r="I21" s="223"/>
      <c r="J21" s="223"/>
      <c r="K21" s="223"/>
      <c r="L21" s="223"/>
      <c r="M21" s="223"/>
      <c r="N21" s="223"/>
      <c r="O21" s="223"/>
      <c r="P21" s="223"/>
    </row>
  </sheetData>
  <mergeCells count="10">
    <mergeCell ref="A14:P14"/>
    <mergeCell ref="A21:P21"/>
    <mergeCell ref="A2:A3"/>
    <mergeCell ref="B2:B3"/>
    <mergeCell ref="C2:P2"/>
    <mergeCell ref="A4:P4"/>
    <mergeCell ref="A11:P11"/>
    <mergeCell ref="A12:A13"/>
    <mergeCell ref="B12:B13"/>
    <mergeCell ref="C12:P12"/>
  </mergeCells>
  <hyperlinks>
    <hyperlink ref="A1" location="Inhalt!A1" display="Inhalt" xr:uid="{00000000-0004-0000-06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7"/>
  <dimension ref="A1:P49"/>
  <sheetViews>
    <sheetView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6">
      <c r="A1" s="19" t="s">
        <v>276</v>
      </c>
      <c r="B1" s="27"/>
      <c r="C1" s="27"/>
      <c r="D1" s="27"/>
      <c r="E1" s="27"/>
      <c r="F1" s="27"/>
      <c r="G1" s="27"/>
      <c r="H1" s="27"/>
      <c r="I1" s="28"/>
      <c r="J1" s="28"/>
      <c r="K1" s="28"/>
      <c r="L1" s="29"/>
      <c r="M1" s="27"/>
      <c r="N1" s="27"/>
      <c r="O1" s="27"/>
      <c r="P1" s="27"/>
    </row>
    <row r="2" spans="1:16">
      <c r="A2" s="214" t="s">
        <v>21</v>
      </c>
      <c r="B2" s="215" t="s">
        <v>22</v>
      </c>
      <c r="C2" s="216">
        <v>2025</v>
      </c>
      <c r="D2" s="216"/>
      <c r="E2" s="216"/>
      <c r="F2" s="216"/>
      <c r="G2" s="216"/>
      <c r="H2" s="216"/>
      <c r="I2" s="218"/>
      <c r="J2" s="218"/>
      <c r="K2" s="218"/>
      <c r="L2" s="216"/>
      <c r="M2" s="216"/>
      <c r="N2" s="216"/>
      <c r="O2" s="216"/>
      <c r="P2" s="216"/>
    </row>
    <row r="3" spans="1:16">
      <c r="A3" s="214"/>
      <c r="B3" s="215"/>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233" t="s">
        <v>139</v>
      </c>
      <c r="B4" s="233"/>
      <c r="C4" s="233"/>
      <c r="D4" s="233"/>
      <c r="E4" s="233"/>
      <c r="F4" s="233"/>
      <c r="G4" s="233"/>
      <c r="H4" s="233"/>
      <c r="I4" s="233"/>
      <c r="J4" s="233"/>
      <c r="K4" s="233"/>
      <c r="L4" s="233"/>
      <c r="M4" s="233"/>
      <c r="N4" s="233"/>
      <c r="O4" s="233"/>
      <c r="P4" s="233"/>
    </row>
    <row r="5" spans="1:16">
      <c r="A5" s="98" t="s">
        <v>140</v>
      </c>
      <c r="B5" s="99" t="s">
        <v>0</v>
      </c>
      <c r="C5" s="168">
        <v>3101</v>
      </c>
      <c r="D5" s="168">
        <v>3118</v>
      </c>
      <c r="E5" s="168">
        <v>3115</v>
      </c>
      <c r="F5" s="168">
        <v>3201</v>
      </c>
      <c r="G5" s="168">
        <v>3189</v>
      </c>
      <c r="H5" s="168">
        <v>3178</v>
      </c>
      <c r="I5" s="168">
        <v>3168</v>
      </c>
      <c r="J5" s="168">
        <v>3193</v>
      </c>
      <c r="K5" s="168">
        <v>3207</v>
      </c>
      <c r="L5" s="168">
        <v>3201</v>
      </c>
      <c r="M5" s="168" t="s">
        <v>25</v>
      </c>
      <c r="N5" s="168" t="s">
        <v>25</v>
      </c>
      <c r="O5" s="168" t="s">
        <v>25</v>
      </c>
      <c r="P5" s="175" t="s">
        <v>25</v>
      </c>
    </row>
    <row r="6" spans="1:16">
      <c r="A6" s="98" t="s">
        <v>112</v>
      </c>
      <c r="B6" s="100" t="s">
        <v>113</v>
      </c>
      <c r="C6" s="168">
        <v>254</v>
      </c>
      <c r="D6" s="168">
        <v>256</v>
      </c>
      <c r="E6" s="168">
        <v>307</v>
      </c>
      <c r="F6" s="168">
        <v>316</v>
      </c>
      <c r="G6" s="168">
        <v>309</v>
      </c>
      <c r="H6" s="168">
        <v>307</v>
      </c>
      <c r="I6" s="168">
        <v>316</v>
      </c>
      <c r="J6" s="168">
        <v>295</v>
      </c>
      <c r="K6" s="168">
        <v>330</v>
      </c>
      <c r="L6" s="168">
        <v>318</v>
      </c>
      <c r="M6" s="168" t="s">
        <v>25</v>
      </c>
      <c r="N6" s="168" t="s">
        <v>25</v>
      </c>
      <c r="O6" s="168" t="s">
        <v>25</v>
      </c>
      <c r="P6" s="175" t="s">
        <v>25</v>
      </c>
    </row>
    <row r="7" spans="1:16">
      <c r="A7" s="98" t="s">
        <v>71</v>
      </c>
      <c r="B7" s="100"/>
      <c r="C7" s="176"/>
      <c r="D7" s="176"/>
      <c r="E7" s="176"/>
      <c r="F7" s="176"/>
      <c r="G7" s="176"/>
      <c r="H7" s="176"/>
      <c r="I7" s="176"/>
      <c r="J7" s="176"/>
      <c r="K7" s="176"/>
      <c r="L7" s="176"/>
      <c r="M7" s="176"/>
      <c r="N7" s="176"/>
      <c r="O7" s="168"/>
      <c r="P7" s="175"/>
    </row>
    <row r="8" spans="1:16">
      <c r="A8" s="98" t="s">
        <v>141</v>
      </c>
      <c r="B8" s="100" t="s">
        <v>113</v>
      </c>
      <c r="C8" s="168">
        <v>81</v>
      </c>
      <c r="D8" s="168">
        <v>82</v>
      </c>
      <c r="E8" s="168">
        <v>85</v>
      </c>
      <c r="F8" s="168">
        <v>92</v>
      </c>
      <c r="G8" s="168">
        <v>96</v>
      </c>
      <c r="H8" s="168">
        <v>90</v>
      </c>
      <c r="I8" s="168">
        <v>89</v>
      </c>
      <c r="J8" s="168">
        <v>86</v>
      </c>
      <c r="K8" s="168">
        <v>95</v>
      </c>
      <c r="L8" s="168">
        <v>96</v>
      </c>
      <c r="M8" s="168" t="s">
        <v>25</v>
      </c>
      <c r="N8" s="168" t="s">
        <v>25</v>
      </c>
      <c r="O8" s="168" t="s">
        <v>25</v>
      </c>
      <c r="P8" s="175" t="s">
        <v>25</v>
      </c>
    </row>
    <row r="9" spans="1:16">
      <c r="A9" s="98" t="s">
        <v>142</v>
      </c>
      <c r="B9" s="100" t="s">
        <v>113</v>
      </c>
      <c r="C9" s="168">
        <v>89</v>
      </c>
      <c r="D9" s="168">
        <v>92</v>
      </c>
      <c r="E9" s="168">
        <v>112</v>
      </c>
      <c r="F9" s="168">
        <v>114</v>
      </c>
      <c r="G9" s="168">
        <v>109</v>
      </c>
      <c r="H9" s="168">
        <v>106</v>
      </c>
      <c r="I9" s="168">
        <v>107</v>
      </c>
      <c r="J9" s="168">
        <v>93</v>
      </c>
      <c r="K9" s="168">
        <v>111</v>
      </c>
      <c r="L9" s="168">
        <v>103</v>
      </c>
      <c r="M9" s="168" t="s">
        <v>25</v>
      </c>
      <c r="N9" s="168" t="s">
        <v>25</v>
      </c>
      <c r="O9" s="168" t="s">
        <v>25</v>
      </c>
      <c r="P9" s="175" t="s">
        <v>25</v>
      </c>
    </row>
    <row r="10" spans="1:16">
      <c r="A10" s="98" t="s">
        <v>143</v>
      </c>
      <c r="B10" s="100" t="s">
        <v>113</v>
      </c>
      <c r="C10" s="168">
        <v>84</v>
      </c>
      <c r="D10" s="168">
        <v>82</v>
      </c>
      <c r="E10" s="168">
        <v>110</v>
      </c>
      <c r="F10" s="168">
        <v>110</v>
      </c>
      <c r="G10" s="168">
        <v>104</v>
      </c>
      <c r="H10" s="168">
        <v>111</v>
      </c>
      <c r="I10" s="168">
        <v>120</v>
      </c>
      <c r="J10" s="168">
        <v>116</v>
      </c>
      <c r="K10" s="168">
        <v>124</v>
      </c>
      <c r="L10" s="168">
        <v>118</v>
      </c>
      <c r="M10" s="168" t="s">
        <v>25</v>
      </c>
      <c r="N10" s="168" t="s">
        <v>25</v>
      </c>
      <c r="O10" s="168" t="s">
        <v>25</v>
      </c>
      <c r="P10" s="175" t="s">
        <v>25</v>
      </c>
    </row>
    <row r="11" spans="1:16">
      <c r="A11" s="98" t="s">
        <v>114</v>
      </c>
      <c r="B11" s="101" t="s">
        <v>58</v>
      </c>
      <c r="C11" s="168">
        <v>11069</v>
      </c>
      <c r="D11" s="168">
        <v>10028</v>
      </c>
      <c r="E11" s="168">
        <v>10953</v>
      </c>
      <c r="F11" s="168">
        <v>13258</v>
      </c>
      <c r="G11" s="168">
        <v>12803</v>
      </c>
      <c r="H11" s="168">
        <v>12697</v>
      </c>
      <c r="I11" s="168">
        <v>13683</v>
      </c>
      <c r="J11" s="168">
        <v>12869</v>
      </c>
      <c r="K11" s="168">
        <v>12832</v>
      </c>
      <c r="L11" s="168">
        <v>12907</v>
      </c>
      <c r="M11" s="168" t="s">
        <v>25</v>
      </c>
      <c r="N11" s="168" t="s">
        <v>25</v>
      </c>
      <c r="O11" s="168" t="s">
        <v>25</v>
      </c>
      <c r="P11" s="175" t="s">
        <v>25</v>
      </c>
    </row>
    <row r="12" spans="1:16">
      <c r="A12" s="102" t="s">
        <v>144</v>
      </c>
      <c r="B12" s="101" t="s">
        <v>58</v>
      </c>
      <c r="C12" s="168">
        <v>36155</v>
      </c>
      <c r="D12" s="168">
        <v>39611</v>
      </c>
      <c r="E12" s="168">
        <v>56835</v>
      </c>
      <c r="F12" s="168">
        <v>56322</v>
      </c>
      <c r="G12" s="168">
        <v>57090</v>
      </c>
      <c r="H12" s="168">
        <v>67161</v>
      </c>
      <c r="I12" s="168">
        <v>59700</v>
      </c>
      <c r="J12" s="168">
        <v>70958</v>
      </c>
      <c r="K12" s="168">
        <v>76918</v>
      </c>
      <c r="L12" s="168">
        <v>62938</v>
      </c>
      <c r="M12" s="168" t="s">
        <v>25</v>
      </c>
      <c r="N12" s="168" t="s">
        <v>25</v>
      </c>
      <c r="O12" s="168" t="s">
        <v>25</v>
      </c>
      <c r="P12" s="175" t="s">
        <v>25</v>
      </c>
    </row>
    <row r="13" spans="1:16">
      <c r="A13" s="98" t="s">
        <v>71</v>
      </c>
      <c r="B13" s="101"/>
      <c r="C13" s="176"/>
      <c r="D13" s="176"/>
      <c r="E13" s="176"/>
      <c r="F13" s="176"/>
      <c r="G13" s="176"/>
      <c r="H13" s="176"/>
      <c r="I13" s="176"/>
      <c r="J13" s="176"/>
      <c r="K13" s="176"/>
      <c r="L13" s="176"/>
      <c r="M13" s="176"/>
      <c r="N13" s="176"/>
      <c r="O13" s="168"/>
      <c r="P13" s="175"/>
    </row>
    <row r="14" spans="1:16">
      <c r="A14" s="98" t="s">
        <v>141</v>
      </c>
      <c r="B14" s="101" t="s">
        <v>58</v>
      </c>
      <c r="C14" s="168">
        <v>6374</v>
      </c>
      <c r="D14" s="168">
        <v>8265</v>
      </c>
      <c r="E14" s="168">
        <v>9616</v>
      </c>
      <c r="F14" s="168">
        <v>9947</v>
      </c>
      <c r="G14" s="168">
        <v>9870</v>
      </c>
      <c r="H14" s="168">
        <v>13674</v>
      </c>
      <c r="I14" s="168">
        <v>7880</v>
      </c>
      <c r="J14" s="168">
        <v>8124</v>
      </c>
      <c r="K14" s="168">
        <v>9537</v>
      </c>
      <c r="L14" s="168">
        <v>9870</v>
      </c>
      <c r="M14" s="168" t="s">
        <v>25</v>
      </c>
      <c r="N14" s="168" t="s">
        <v>25</v>
      </c>
      <c r="O14" s="168" t="s">
        <v>25</v>
      </c>
      <c r="P14" s="175" t="s">
        <v>25</v>
      </c>
    </row>
    <row r="15" spans="1:16">
      <c r="A15" s="98" t="s">
        <v>142</v>
      </c>
      <c r="B15" s="101" t="s">
        <v>58</v>
      </c>
      <c r="C15" s="168">
        <v>10699</v>
      </c>
      <c r="D15" s="168">
        <v>11868</v>
      </c>
      <c r="E15" s="168">
        <v>13973</v>
      </c>
      <c r="F15" s="168">
        <v>15578</v>
      </c>
      <c r="G15" s="168">
        <v>17936</v>
      </c>
      <c r="H15" s="168">
        <v>20218</v>
      </c>
      <c r="I15" s="168">
        <v>17127</v>
      </c>
      <c r="J15" s="168">
        <v>16267</v>
      </c>
      <c r="K15" s="168">
        <v>27648</v>
      </c>
      <c r="L15" s="168">
        <v>21764</v>
      </c>
      <c r="M15" s="168" t="s">
        <v>25</v>
      </c>
      <c r="N15" s="168" t="s">
        <v>25</v>
      </c>
      <c r="O15" s="168" t="s">
        <v>25</v>
      </c>
      <c r="P15" s="175" t="s">
        <v>25</v>
      </c>
    </row>
    <row r="16" spans="1:16">
      <c r="A16" s="103" t="s">
        <v>143</v>
      </c>
      <c r="B16" s="101" t="s">
        <v>58</v>
      </c>
      <c r="C16" s="168">
        <v>19082</v>
      </c>
      <c r="D16" s="168">
        <v>19477</v>
      </c>
      <c r="E16" s="168">
        <v>33245</v>
      </c>
      <c r="F16" s="168">
        <v>30798</v>
      </c>
      <c r="G16" s="168">
        <v>29284</v>
      </c>
      <c r="H16" s="168">
        <v>33269</v>
      </c>
      <c r="I16" s="168">
        <v>34694</v>
      </c>
      <c r="J16" s="168">
        <v>46568</v>
      </c>
      <c r="K16" s="168">
        <v>39733</v>
      </c>
      <c r="L16" s="168">
        <v>31304</v>
      </c>
      <c r="M16" s="168" t="s">
        <v>25</v>
      </c>
      <c r="N16" s="168" t="s">
        <v>25</v>
      </c>
      <c r="O16" s="168" t="s">
        <v>25</v>
      </c>
      <c r="P16" s="175" t="s">
        <v>25</v>
      </c>
    </row>
    <row r="17" spans="1:16">
      <c r="A17" s="235" t="s">
        <v>145</v>
      </c>
      <c r="B17" s="235"/>
      <c r="C17" s="235"/>
      <c r="D17" s="235"/>
      <c r="E17" s="235"/>
      <c r="F17" s="235"/>
      <c r="G17" s="235"/>
      <c r="H17" s="235"/>
      <c r="I17" s="235"/>
      <c r="J17" s="235"/>
      <c r="K17" s="235"/>
      <c r="L17" s="235"/>
      <c r="M17" s="235"/>
      <c r="N17" s="235"/>
      <c r="O17" s="235"/>
      <c r="P17" s="235"/>
    </row>
    <row r="18" spans="1:16">
      <c r="A18" s="98" t="s">
        <v>146</v>
      </c>
      <c r="B18" s="99" t="s">
        <v>0</v>
      </c>
      <c r="C18" s="175" t="s">
        <v>7</v>
      </c>
      <c r="D18" s="175" t="s">
        <v>7</v>
      </c>
      <c r="E18" s="168">
        <v>3717</v>
      </c>
      <c r="F18" s="175" t="s">
        <v>7</v>
      </c>
      <c r="G18" s="175" t="s">
        <v>7</v>
      </c>
      <c r="H18" s="168">
        <v>3607</v>
      </c>
      <c r="I18" s="175" t="s">
        <v>7</v>
      </c>
      <c r="J18" s="175" t="s">
        <v>7</v>
      </c>
      <c r="K18" s="168">
        <v>3714</v>
      </c>
      <c r="L18" s="175" t="s">
        <v>7</v>
      </c>
      <c r="M18" s="175" t="s">
        <v>7</v>
      </c>
      <c r="N18" s="168" t="s">
        <v>25</v>
      </c>
      <c r="O18" s="168" t="s">
        <v>25</v>
      </c>
      <c r="P18" s="175" t="s">
        <v>25</v>
      </c>
    </row>
    <row r="19" spans="1:16">
      <c r="A19" s="98" t="s">
        <v>112</v>
      </c>
      <c r="B19" s="100" t="s">
        <v>113</v>
      </c>
      <c r="C19" s="175" t="s">
        <v>7</v>
      </c>
      <c r="D19" s="175" t="s">
        <v>7</v>
      </c>
      <c r="E19" s="168">
        <v>1156</v>
      </c>
      <c r="F19" s="175" t="s">
        <v>7</v>
      </c>
      <c r="G19" s="175" t="s">
        <v>7</v>
      </c>
      <c r="H19" s="168">
        <v>1143</v>
      </c>
      <c r="I19" s="175" t="s">
        <v>7</v>
      </c>
      <c r="J19" s="175" t="s">
        <v>7</v>
      </c>
      <c r="K19" s="168">
        <v>1144</v>
      </c>
      <c r="L19" s="175" t="s">
        <v>7</v>
      </c>
      <c r="M19" s="175" t="s">
        <v>7</v>
      </c>
      <c r="N19" s="168" t="s">
        <v>25</v>
      </c>
      <c r="O19" s="168" t="s">
        <v>25</v>
      </c>
      <c r="P19" s="175" t="s">
        <v>25</v>
      </c>
    </row>
    <row r="20" spans="1:16">
      <c r="A20" s="98" t="s">
        <v>114</v>
      </c>
      <c r="B20" s="101" t="s">
        <v>58</v>
      </c>
      <c r="C20" s="175" t="s">
        <v>7</v>
      </c>
      <c r="D20" s="175" t="s">
        <v>7</v>
      </c>
      <c r="E20" s="168">
        <v>37274</v>
      </c>
      <c r="F20" s="175" t="s">
        <v>7</v>
      </c>
      <c r="G20" s="175" t="s">
        <v>7</v>
      </c>
      <c r="H20" s="168">
        <v>40896</v>
      </c>
      <c r="I20" s="175" t="s">
        <v>7</v>
      </c>
      <c r="J20" s="175" t="s">
        <v>7</v>
      </c>
      <c r="K20" s="168">
        <v>38195</v>
      </c>
      <c r="L20" s="175" t="s">
        <v>7</v>
      </c>
      <c r="M20" s="175" t="s">
        <v>7</v>
      </c>
      <c r="N20" s="168" t="s">
        <v>25</v>
      </c>
      <c r="O20" s="168" t="s">
        <v>25</v>
      </c>
      <c r="P20" s="175" t="s">
        <v>25</v>
      </c>
    </row>
    <row r="21" spans="1:16">
      <c r="A21" s="103" t="s">
        <v>144</v>
      </c>
      <c r="B21" s="101" t="s">
        <v>58</v>
      </c>
      <c r="C21" s="175" t="s">
        <v>7</v>
      </c>
      <c r="D21" s="175" t="s">
        <v>7</v>
      </c>
      <c r="E21" s="168">
        <v>101038</v>
      </c>
      <c r="F21" s="175" t="s">
        <v>7</v>
      </c>
      <c r="G21" s="175" t="s">
        <v>7</v>
      </c>
      <c r="H21" s="168">
        <v>113137</v>
      </c>
      <c r="I21" s="175" t="s">
        <v>7</v>
      </c>
      <c r="J21" s="175" t="s">
        <v>7</v>
      </c>
      <c r="K21" s="168">
        <v>117910</v>
      </c>
      <c r="L21" s="175" t="s">
        <v>7</v>
      </c>
      <c r="M21" s="175" t="s">
        <v>7</v>
      </c>
      <c r="N21" s="168" t="s">
        <v>25</v>
      </c>
      <c r="O21" s="168" t="s">
        <v>25</v>
      </c>
      <c r="P21" s="175" t="s">
        <v>25</v>
      </c>
    </row>
    <row r="22" spans="1:16">
      <c r="A22" s="233" t="s">
        <v>147</v>
      </c>
      <c r="B22" s="233"/>
      <c r="C22" s="233"/>
      <c r="D22" s="233"/>
      <c r="E22" s="233"/>
      <c r="F22" s="233"/>
      <c r="G22" s="233"/>
      <c r="H22" s="233"/>
      <c r="I22" s="233"/>
      <c r="J22" s="233"/>
      <c r="K22" s="233"/>
      <c r="L22" s="233"/>
      <c r="M22" s="233"/>
      <c r="N22" s="233"/>
      <c r="O22" s="233"/>
      <c r="P22" s="233"/>
    </row>
    <row r="23" spans="1:16">
      <c r="A23" s="146" t="s">
        <v>148</v>
      </c>
      <c r="B23" s="104" t="s">
        <v>341</v>
      </c>
      <c r="C23" s="177" t="s">
        <v>7</v>
      </c>
      <c r="D23" s="177" t="s">
        <v>7</v>
      </c>
      <c r="E23" s="178">
        <v>88.3</v>
      </c>
      <c r="F23" s="177" t="s">
        <v>7</v>
      </c>
      <c r="G23" s="177" t="s">
        <v>7</v>
      </c>
      <c r="H23" s="178">
        <v>87.5</v>
      </c>
      <c r="I23" s="177" t="s">
        <v>7</v>
      </c>
      <c r="J23" s="177" t="s">
        <v>7</v>
      </c>
      <c r="K23" s="178">
        <v>89.7</v>
      </c>
      <c r="L23" s="177" t="s">
        <v>7</v>
      </c>
      <c r="M23" s="177" t="s">
        <v>7</v>
      </c>
      <c r="N23" s="178" t="s">
        <v>25</v>
      </c>
      <c r="O23" s="178" t="s">
        <v>7</v>
      </c>
      <c r="P23" s="179" t="s">
        <v>25</v>
      </c>
    </row>
    <row r="24" spans="1:16">
      <c r="A24" s="146" t="s">
        <v>149</v>
      </c>
      <c r="B24" s="104" t="s">
        <v>342</v>
      </c>
      <c r="C24" s="177" t="s">
        <v>7</v>
      </c>
      <c r="D24" s="177" t="s">
        <v>7</v>
      </c>
      <c r="E24" s="178">
        <v>101.2</v>
      </c>
      <c r="F24" s="177" t="s">
        <v>7</v>
      </c>
      <c r="G24" s="177" t="s">
        <v>7</v>
      </c>
      <c r="H24" s="178">
        <v>113.1</v>
      </c>
      <c r="I24" s="177" t="s">
        <v>7</v>
      </c>
      <c r="J24" s="177" t="s">
        <v>7</v>
      </c>
      <c r="K24" s="178">
        <v>115.7</v>
      </c>
      <c r="L24" s="177" t="s">
        <v>7</v>
      </c>
      <c r="M24" s="177" t="s">
        <v>7</v>
      </c>
      <c r="N24" s="178" t="s">
        <v>25</v>
      </c>
      <c r="O24" s="178" t="s">
        <v>7</v>
      </c>
      <c r="P24" s="179" t="s">
        <v>25</v>
      </c>
    </row>
    <row r="25" spans="1:16" ht="114.75" customHeight="1">
      <c r="A25" s="209" t="s">
        <v>343</v>
      </c>
      <c r="B25" s="223"/>
      <c r="C25" s="223"/>
      <c r="D25" s="223"/>
      <c r="E25" s="223"/>
      <c r="F25" s="223"/>
      <c r="G25" s="223"/>
      <c r="H25" s="223"/>
      <c r="I25" s="223"/>
      <c r="J25" s="223"/>
      <c r="K25" s="223"/>
      <c r="L25" s="223"/>
      <c r="M25" s="223"/>
      <c r="N25" s="223"/>
      <c r="O25" s="223"/>
      <c r="P25" s="223"/>
    </row>
    <row r="26" spans="1:16">
      <c r="A26" s="214" t="s">
        <v>21</v>
      </c>
      <c r="B26" s="215" t="s">
        <v>22</v>
      </c>
      <c r="C26" s="216">
        <v>2024</v>
      </c>
      <c r="D26" s="216"/>
      <c r="E26" s="216"/>
      <c r="F26" s="216"/>
      <c r="G26" s="216"/>
      <c r="H26" s="216"/>
      <c r="I26" s="234"/>
      <c r="J26" s="234"/>
      <c r="K26" s="234"/>
      <c r="L26" s="216"/>
      <c r="M26" s="216"/>
      <c r="N26" s="216"/>
      <c r="O26" s="216"/>
      <c r="P26" s="216"/>
    </row>
    <row r="27" spans="1:16">
      <c r="A27" s="214"/>
      <c r="B27" s="215"/>
      <c r="C27" s="1" t="s">
        <v>8</v>
      </c>
      <c r="D27" s="1" t="s">
        <v>9</v>
      </c>
      <c r="E27" s="1" t="s">
        <v>1</v>
      </c>
      <c r="F27" s="1" t="s">
        <v>2</v>
      </c>
      <c r="G27" s="1" t="s">
        <v>3</v>
      </c>
      <c r="H27" s="1" t="s">
        <v>4</v>
      </c>
      <c r="I27" s="26" t="s">
        <v>5</v>
      </c>
      <c r="J27" s="26" t="s">
        <v>10</v>
      </c>
      <c r="K27" s="26" t="s">
        <v>11</v>
      </c>
      <c r="L27" s="26" t="s">
        <v>12</v>
      </c>
      <c r="M27" s="26" t="s">
        <v>13</v>
      </c>
      <c r="N27" s="26" t="s">
        <v>14</v>
      </c>
      <c r="O27" s="1" t="s">
        <v>6</v>
      </c>
      <c r="P27" s="1" t="s">
        <v>20</v>
      </c>
    </row>
    <row r="28" spans="1:16">
      <c r="A28" s="233" t="s">
        <v>344</v>
      </c>
      <c r="B28" s="233"/>
      <c r="C28" s="233"/>
      <c r="D28" s="233"/>
      <c r="E28" s="233"/>
      <c r="F28" s="233"/>
      <c r="G28" s="233"/>
      <c r="H28" s="233"/>
      <c r="I28" s="233"/>
      <c r="J28" s="233"/>
      <c r="K28" s="233"/>
      <c r="L28" s="233"/>
      <c r="M28" s="233"/>
      <c r="N28" s="233"/>
      <c r="O28" s="233"/>
      <c r="P28" s="233"/>
    </row>
    <row r="29" spans="1:16">
      <c r="A29" s="98" t="s">
        <v>140</v>
      </c>
      <c r="B29" s="99" t="s">
        <v>0</v>
      </c>
      <c r="C29" s="168">
        <v>3213</v>
      </c>
      <c r="D29" s="168" t="s">
        <v>345</v>
      </c>
      <c r="E29" s="168">
        <v>3178</v>
      </c>
      <c r="F29" s="168">
        <v>3125</v>
      </c>
      <c r="G29" s="168">
        <v>3085</v>
      </c>
      <c r="H29" s="168">
        <v>3110</v>
      </c>
      <c r="I29" s="168">
        <v>3048</v>
      </c>
      <c r="J29" s="168">
        <v>3094</v>
      </c>
      <c r="K29" s="168">
        <v>3166</v>
      </c>
      <c r="L29" s="168">
        <v>3175</v>
      </c>
      <c r="M29" s="168">
        <v>3148</v>
      </c>
      <c r="N29" s="168">
        <v>3145</v>
      </c>
      <c r="O29" s="168">
        <f>SUM(C29:N29)</f>
        <v>34487</v>
      </c>
      <c r="P29" s="175">
        <f>AVERAGE(C29:N29)</f>
        <v>3135.181818181818</v>
      </c>
    </row>
    <row r="30" spans="1:16">
      <c r="A30" s="98" t="s">
        <v>112</v>
      </c>
      <c r="B30" s="100" t="s">
        <v>113</v>
      </c>
      <c r="C30" s="168">
        <v>266</v>
      </c>
      <c r="D30" s="168">
        <v>286</v>
      </c>
      <c r="E30" s="168">
        <v>287</v>
      </c>
      <c r="F30" s="168">
        <v>305</v>
      </c>
      <c r="G30" s="168">
        <v>285</v>
      </c>
      <c r="H30" s="168">
        <v>285</v>
      </c>
      <c r="I30" s="168">
        <v>288</v>
      </c>
      <c r="J30" s="168">
        <v>303</v>
      </c>
      <c r="K30" s="168">
        <v>322</v>
      </c>
      <c r="L30" s="168">
        <v>323</v>
      </c>
      <c r="M30" s="168">
        <v>300</v>
      </c>
      <c r="N30" s="168">
        <v>252</v>
      </c>
      <c r="O30" s="168">
        <f t="shared" ref="O30" si="0">SUM(C30:N30)</f>
        <v>3502</v>
      </c>
      <c r="P30" s="175">
        <f t="shared" ref="P30" si="1">AVERAGE(C30:N30)</f>
        <v>291.83333333333331</v>
      </c>
    </row>
    <row r="31" spans="1:16">
      <c r="A31" s="98" t="s">
        <v>71</v>
      </c>
      <c r="B31" s="100"/>
      <c r="C31" s="176"/>
      <c r="D31" s="176"/>
      <c r="E31" s="176"/>
      <c r="F31" s="176"/>
      <c r="G31" s="176"/>
      <c r="H31" s="176"/>
      <c r="I31" s="176"/>
      <c r="J31" s="176"/>
      <c r="K31" s="176"/>
      <c r="L31" s="176"/>
      <c r="M31" s="176"/>
      <c r="N31" s="176"/>
      <c r="O31" s="168"/>
      <c r="P31" s="175"/>
    </row>
    <row r="32" spans="1:16">
      <c r="A32" s="98" t="s">
        <v>141</v>
      </c>
      <c r="B32" s="100" t="s">
        <v>113</v>
      </c>
      <c r="C32" s="168">
        <v>83</v>
      </c>
      <c r="D32" s="168">
        <v>103</v>
      </c>
      <c r="E32" s="168">
        <v>101</v>
      </c>
      <c r="F32" s="168">
        <v>93</v>
      </c>
      <c r="G32" s="168">
        <v>98</v>
      </c>
      <c r="H32" s="168">
        <v>95</v>
      </c>
      <c r="I32" s="168">
        <v>95</v>
      </c>
      <c r="J32" s="168">
        <v>95</v>
      </c>
      <c r="K32" s="168">
        <v>96</v>
      </c>
      <c r="L32" s="168">
        <v>104</v>
      </c>
      <c r="M32" s="168">
        <v>92</v>
      </c>
      <c r="N32" s="168">
        <v>78</v>
      </c>
      <c r="O32" s="168">
        <f t="shared" ref="O32:O36" si="2">SUM(C32:N32)</f>
        <v>1133</v>
      </c>
      <c r="P32" s="175">
        <f t="shared" ref="P32:P36" si="3">AVERAGE(C32:N32)</f>
        <v>94.416666666666671</v>
      </c>
    </row>
    <row r="33" spans="1:16">
      <c r="A33" s="98" t="s">
        <v>142</v>
      </c>
      <c r="B33" s="100" t="s">
        <v>113</v>
      </c>
      <c r="C33" s="168">
        <v>80</v>
      </c>
      <c r="D33" s="168">
        <v>73</v>
      </c>
      <c r="E33" s="168">
        <v>99</v>
      </c>
      <c r="F33" s="168">
        <v>112</v>
      </c>
      <c r="G33" s="168">
        <v>77</v>
      </c>
      <c r="H33" s="168">
        <v>72</v>
      </c>
      <c r="I33" s="168">
        <v>77</v>
      </c>
      <c r="J33" s="168">
        <v>89</v>
      </c>
      <c r="K33" s="168">
        <v>106</v>
      </c>
      <c r="L33" s="168">
        <v>101</v>
      </c>
      <c r="M33" s="168">
        <v>94</v>
      </c>
      <c r="N33" s="168">
        <v>73</v>
      </c>
      <c r="O33" s="168">
        <f t="shared" si="2"/>
        <v>1053</v>
      </c>
      <c r="P33" s="175">
        <f t="shared" si="3"/>
        <v>87.75</v>
      </c>
    </row>
    <row r="34" spans="1:16">
      <c r="A34" s="98" t="s">
        <v>143</v>
      </c>
      <c r="B34" s="100" t="s">
        <v>113</v>
      </c>
      <c r="C34" s="168">
        <v>102</v>
      </c>
      <c r="D34" s="168">
        <v>110</v>
      </c>
      <c r="E34" s="168">
        <v>87</v>
      </c>
      <c r="F34" s="168">
        <v>100</v>
      </c>
      <c r="G34" s="168">
        <v>110</v>
      </c>
      <c r="H34" s="168">
        <v>118</v>
      </c>
      <c r="I34" s="168">
        <v>116</v>
      </c>
      <c r="J34" s="168">
        <v>119</v>
      </c>
      <c r="K34" s="168">
        <v>121</v>
      </c>
      <c r="L34" s="168">
        <v>117</v>
      </c>
      <c r="M34" s="168">
        <v>114</v>
      </c>
      <c r="N34" s="168">
        <v>102</v>
      </c>
      <c r="O34" s="168">
        <f t="shared" si="2"/>
        <v>1316</v>
      </c>
      <c r="P34" s="175">
        <f t="shared" si="3"/>
        <v>109.66666666666667</v>
      </c>
    </row>
    <row r="35" spans="1:16">
      <c r="A35" s="98" t="s">
        <v>114</v>
      </c>
      <c r="B35" s="101" t="s">
        <v>58</v>
      </c>
      <c r="C35" s="168">
        <v>10601</v>
      </c>
      <c r="D35" s="168" t="s">
        <v>346</v>
      </c>
      <c r="E35" s="168">
        <v>10687</v>
      </c>
      <c r="F35" s="168">
        <v>11782</v>
      </c>
      <c r="G35" s="168">
        <v>12055</v>
      </c>
      <c r="H35" s="168">
        <v>12058</v>
      </c>
      <c r="I35" s="168">
        <v>12480</v>
      </c>
      <c r="J35" s="168">
        <v>11942</v>
      </c>
      <c r="K35" s="168">
        <v>11965</v>
      </c>
      <c r="L35" s="168">
        <v>12442</v>
      </c>
      <c r="M35" s="168">
        <v>14901</v>
      </c>
      <c r="N35" s="168">
        <v>12029</v>
      </c>
      <c r="O35" s="168">
        <f t="shared" si="2"/>
        <v>132942</v>
      </c>
      <c r="P35" s="175">
        <f t="shared" si="3"/>
        <v>12085.636363636364</v>
      </c>
    </row>
    <row r="36" spans="1:16">
      <c r="A36" s="102" t="s">
        <v>144</v>
      </c>
      <c r="B36" s="101" t="s">
        <v>58</v>
      </c>
      <c r="C36" s="168" t="s">
        <v>347</v>
      </c>
      <c r="D36" s="168" t="s">
        <v>348</v>
      </c>
      <c r="E36" s="168">
        <v>58966</v>
      </c>
      <c r="F36" s="168">
        <v>57775</v>
      </c>
      <c r="G36" s="168">
        <v>62664</v>
      </c>
      <c r="H36" s="168">
        <v>69625</v>
      </c>
      <c r="I36" s="168">
        <v>79863</v>
      </c>
      <c r="J36" s="168">
        <v>69938</v>
      </c>
      <c r="K36" s="168">
        <v>75666</v>
      </c>
      <c r="L36" s="168">
        <v>68148</v>
      </c>
      <c r="M36" s="168">
        <v>64180</v>
      </c>
      <c r="N36" s="168">
        <v>88263</v>
      </c>
      <c r="O36" s="168">
        <f t="shared" si="2"/>
        <v>695088</v>
      </c>
      <c r="P36" s="175">
        <f t="shared" si="3"/>
        <v>69508.800000000003</v>
      </c>
    </row>
    <row r="37" spans="1:16">
      <c r="A37" s="98" t="s">
        <v>71</v>
      </c>
      <c r="B37" s="101"/>
      <c r="C37" s="176"/>
      <c r="D37" s="176"/>
      <c r="E37" s="176"/>
      <c r="F37" s="176"/>
      <c r="G37" s="176"/>
      <c r="H37" s="176"/>
      <c r="I37" s="176"/>
      <c r="J37" s="176"/>
      <c r="K37" s="176"/>
      <c r="L37" s="176"/>
      <c r="M37" s="176"/>
      <c r="N37" s="176"/>
      <c r="O37" s="176"/>
      <c r="P37" s="175"/>
    </row>
    <row r="38" spans="1:16">
      <c r="A38" s="98" t="s">
        <v>141</v>
      </c>
      <c r="B38" s="101" t="s">
        <v>58</v>
      </c>
      <c r="C38" s="168">
        <v>5908</v>
      </c>
      <c r="D38" s="168" t="s">
        <v>349</v>
      </c>
      <c r="E38" s="168">
        <v>10331</v>
      </c>
      <c r="F38" s="168">
        <v>12100</v>
      </c>
      <c r="G38" s="168">
        <v>10746</v>
      </c>
      <c r="H38" s="168">
        <v>12340</v>
      </c>
      <c r="I38" s="168">
        <v>14666</v>
      </c>
      <c r="J38" s="168">
        <v>13497</v>
      </c>
      <c r="K38" s="168">
        <v>9270</v>
      </c>
      <c r="L38" s="168">
        <v>10484</v>
      </c>
      <c r="M38" s="168">
        <v>10397</v>
      </c>
      <c r="N38" s="168">
        <v>19297</v>
      </c>
      <c r="O38" s="168">
        <f t="shared" ref="O38:O40" si="4">SUM(C38:N38)</f>
        <v>129036</v>
      </c>
      <c r="P38" s="175">
        <f t="shared" ref="P38:P40" si="5">AVERAGE(C38:N38)</f>
        <v>11730.545454545454</v>
      </c>
    </row>
    <row r="39" spans="1:16">
      <c r="A39" s="98" t="s">
        <v>142</v>
      </c>
      <c r="B39" s="101" t="s">
        <v>58</v>
      </c>
      <c r="C39" s="168">
        <v>11722</v>
      </c>
      <c r="D39" s="168" t="s">
        <v>350</v>
      </c>
      <c r="E39" s="168">
        <v>28654</v>
      </c>
      <c r="F39" s="168">
        <v>21466</v>
      </c>
      <c r="G39" s="168">
        <v>17134</v>
      </c>
      <c r="H39" s="168">
        <v>21041</v>
      </c>
      <c r="I39" s="168">
        <v>23290</v>
      </c>
      <c r="J39" s="168">
        <v>20555</v>
      </c>
      <c r="K39" s="168">
        <v>21036</v>
      </c>
      <c r="L39" s="168">
        <v>20582</v>
      </c>
      <c r="M39" s="168">
        <v>18254</v>
      </c>
      <c r="N39" s="168">
        <v>20151</v>
      </c>
      <c r="O39" s="168">
        <f t="shared" si="4"/>
        <v>223885</v>
      </c>
      <c r="P39" s="175">
        <f t="shared" si="5"/>
        <v>20353.18181818182</v>
      </c>
    </row>
    <row r="40" spans="1:16">
      <c r="A40" s="103" t="s">
        <v>143</v>
      </c>
      <c r="B40" s="101" t="s">
        <v>58</v>
      </c>
      <c r="C40" s="168">
        <v>21160</v>
      </c>
      <c r="D40" s="168" t="s">
        <v>351</v>
      </c>
      <c r="E40" s="168">
        <v>19981</v>
      </c>
      <c r="F40" s="168">
        <v>24210</v>
      </c>
      <c r="G40" s="168">
        <v>34785</v>
      </c>
      <c r="H40" s="168">
        <v>36244</v>
      </c>
      <c r="I40" s="168">
        <v>41907</v>
      </c>
      <c r="J40" s="168">
        <v>35886</v>
      </c>
      <c r="K40" s="168">
        <v>45360</v>
      </c>
      <c r="L40" s="168">
        <v>37082</v>
      </c>
      <c r="M40" s="168">
        <v>35529</v>
      </c>
      <c r="N40" s="168">
        <v>48815</v>
      </c>
      <c r="O40" s="168">
        <f t="shared" si="4"/>
        <v>380959</v>
      </c>
      <c r="P40" s="175">
        <f t="shared" si="5"/>
        <v>34632.63636363636</v>
      </c>
    </row>
    <row r="41" spans="1:16">
      <c r="A41" s="235" t="s">
        <v>352</v>
      </c>
      <c r="B41" s="235"/>
      <c r="C41" s="235"/>
      <c r="D41" s="235"/>
      <c r="E41" s="235"/>
      <c r="F41" s="235"/>
      <c r="G41" s="235"/>
      <c r="H41" s="235"/>
      <c r="I41" s="235"/>
      <c r="J41" s="235"/>
      <c r="K41" s="235"/>
      <c r="L41" s="235"/>
      <c r="M41" s="235"/>
      <c r="N41" s="235"/>
      <c r="O41" s="235"/>
      <c r="P41" s="235"/>
    </row>
    <row r="42" spans="1:16">
      <c r="A42" s="98" t="s">
        <v>353</v>
      </c>
      <c r="B42" s="99" t="s">
        <v>0</v>
      </c>
      <c r="C42" s="175" t="s">
        <v>7</v>
      </c>
      <c r="D42" s="175" t="s">
        <v>7</v>
      </c>
      <c r="E42" s="168">
        <v>3661</v>
      </c>
      <c r="F42" s="175" t="s">
        <v>7</v>
      </c>
      <c r="G42" s="175" t="s">
        <v>7</v>
      </c>
      <c r="H42" s="168">
        <v>3500</v>
      </c>
      <c r="I42" s="175" t="s">
        <v>7</v>
      </c>
      <c r="J42" s="175" t="s">
        <v>7</v>
      </c>
      <c r="K42" s="168">
        <v>3574</v>
      </c>
      <c r="L42" s="175" t="s">
        <v>7</v>
      </c>
      <c r="M42" s="175" t="s">
        <v>7</v>
      </c>
      <c r="N42" s="168">
        <v>3554</v>
      </c>
      <c r="O42" s="168">
        <f>SUM(E42,H42,K42,N42)</f>
        <v>14289</v>
      </c>
      <c r="P42" s="175">
        <f>AVERAGE(E42,H42,K42,N42)</f>
        <v>3572.25</v>
      </c>
    </row>
    <row r="43" spans="1:16">
      <c r="A43" s="98" t="s">
        <v>112</v>
      </c>
      <c r="B43" s="100" t="s">
        <v>113</v>
      </c>
      <c r="C43" s="175" t="s">
        <v>7</v>
      </c>
      <c r="D43" s="175" t="s">
        <v>7</v>
      </c>
      <c r="E43" s="168">
        <v>1084</v>
      </c>
      <c r="F43" s="175" t="s">
        <v>7</v>
      </c>
      <c r="G43" s="175" t="s">
        <v>7</v>
      </c>
      <c r="H43" s="168">
        <v>1103</v>
      </c>
      <c r="I43" s="175" t="s">
        <v>7</v>
      </c>
      <c r="J43" s="175" t="s">
        <v>7</v>
      </c>
      <c r="K43" s="168">
        <v>1108</v>
      </c>
      <c r="L43" s="175" t="s">
        <v>7</v>
      </c>
      <c r="M43" s="175" t="s">
        <v>7</v>
      </c>
      <c r="N43" s="168">
        <v>1064</v>
      </c>
      <c r="O43" s="168">
        <f t="shared" ref="O43:O45" si="6">SUM(E43,H43,K43,N43)</f>
        <v>4359</v>
      </c>
      <c r="P43" s="175">
        <f t="shared" ref="P43:P45" si="7">AVERAGE(E43,H43,K43,N43)</f>
        <v>1089.75</v>
      </c>
    </row>
    <row r="44" spans="1:16">
      <c r="A44" s="98" t="s">
        <v>114</v>
      </c>
      <c r="B44" s="101" t="s">
        <v>58</v>
      </c>
      <c r="C44" s="175" t="s">
        <v>7</v>
      </c>
      <c r="D44" s="175" t="s">
        <v>7</v>
      </c>
      <c r="E44" s="168">
        <v>36429</v>
      </c>
      <c r="F44" s="175" t="s">
        <v>7</v>
      </c>
      <c r="G44" s="175" t="s">
        <v>7</v>
      </c>
      <c r="H44" s="168">
        <v>36975</v>
      </c>
      <c r="I44" s="175" t="s">
        <v>7</v>
      </c>
      <c r="J44" s="175" t="s">
        <v>7</v>
      </c>
      <c r="K44" s="168">
        <v>34714</v>
      </c>
      <c r="L44" s="175" t="s">
        <v>7</v>
      </c>
      <c r="M44" s="175" t="s">
        <v>7</v>
      </c>
      <c r="N44" s="168">
        <v>38159</v>
      </c>
      <c r="O44" s="168">
        <f t="shared" si="6"/>
        <v>146277</v>
      </c>
      <c r="P44" s="175">
        <f t="shared" si="7"/>
        <v>36569.25</v>
      </c>
    </row>
    <row r="45" spans="1:16">
      <c r="A45" s="103" t="s">
        <v>144</v>
      </c>
      <c r="B45" s="101" t="s">
        <v>58</v>
      </c>
      <c r="C45" s="175" t="s">
        <v>7</v>
      </c>
      <c r="D45" s="175" t="s">
        <v>7</v>
      </c>
      <c r="E45" s="168">
        <v>104611</v>
      </c>
      <c r="F45" s="175" t="s">
        <v>7</v>
      </c>
      <c r="G45" s="175" t="s">
        <v>7</v>
      </c>
      <c r="H45" s="168">
        <v>128597</v>
      </c>
      <c r="I45" s="175" t="s">
        <v>7</v>
      </c>
      <c r="J45" s="175" t="s">
        <v>7</v>
      </c>
      <c r="K45" s="168">
        <v>122314</v>
      </c>
      <c r="L45" s="175" t="s">
        <v>7</v>
      </c>
      <c r="M45" s="175" t="s">
        <v>7</v>
      </c>
      <c r="N45" s="168">
        <v>149664</v>
      </c>
      <c r="O45" s="168">
        <f t="shared" si="6"/>
        <v>505186</v>
      </c>
      <c r="P45" s="175">
        <f t="shared" si="7"/>
        <v>126296.5</v>
      </c>
    </row>
    <row r="46" spans="1:16">
      <c r="A46" s="233" t="s">
        <v>354</v>
      </c>
      <c r="B46" s="233"/>
      <c r="C46" s="233"/>
      <c r="D46" s="233"/>
      <c r="E46" s="233"/>
      <c r="F46" s="233"/>
      <c r="G46" s="233"/>
      <c r="H46" s="233"/>
      <c r="I46" s="233"/>
      <c r="J46" s="233"/>
      <c r="K46" s="233"/>
      <c r="L46" s="233"/>
      <c r="M46" s="233"/>
      <c r="N46" s="233"/>
      <c r="O46" s="233"/>
      <c r="P46" s="233"/>
    </row>
    <row r="47" spans="1:16">
      <c r="A47" s="146" t="s">
        <v>148</v>
      </c>
      <c r="B47" s="104" t="s">
        <v>298</v>
      </c>
      <c r="C47" s="177" t="s">
        <v>7</v>
      </c>
      <c r="D47" s="177" t="s">
        <v>7</v>
      </c>
      <c r="E47" s="178">
        <v>90.3</v>
      </c>
      <c r="F47" s="177" t="s">
        <v>7</v>
      </c>
      <c r="G47" s="177" t="s">
        <v>7</v>
      </c>
      <c r="H47" s="178">
        <v>89.1</v>
      </c>
      <c r="I47" s="177" t="s">
        <v>7</v>
      </c>
      <c r="J47" s="177" t="s">
        <v>7</v>
      </c>
      <c r="K47" s="178">
        <v>91.1</v>
      </c>
      <c r="L47" s="177" t="s">
        <v>7</v>
      </c>
      <c r="M47" s="177" t="s">
        <v>7</v>
      </c>
      <c r="N47" s="178">
        <v>89.7</v>
      </c>
      <c r="O47" s="178" t="s">
        <v>7</v>
      </c>
      <c r="P47" s="179">
        <v>90.4</v>
      </c>
    </row>
    <row r="48" spans="1:16">
      <c r="A48" s="146" t="s">
        <v>149</v>
      </c>
      <c r="B48" s="104" t="s">
        <v>299</v>
      </c>
      <c r="C48" s="177" t="s">
        <v>7</v>
      </c>
      <c r="D48" s="177" t="s">
        <v>7</v>
      </c>
      <c r="E48" s="178">
        <v>103.6</v>
      </c>
      <c r="F48" s="177" t="s">
        <v>7</v>
      </c>
      <c r="G48" s="177" t="s">
        <v>7</v>
      </c>
      <c r="H48" s="178">
        <v>115.9</v>
      </c>
      <c r="I48" s="177" t="s">
        <v>7</v>
      </c>
      <c r="J48" s="177" t="s">
        <v>7</v>
      </c>
      <c r="K48" s="178">
        <v>114.5</v>
      </c>
      <c r="L48" s="177" t="s">
        <v>7</v>
      </c>
      <c r="M48" s="177" t="s">
        <v>7</v>
      </c>
      <c r="N48" s="178">
        <v>124.7</v>
      </c>
      <c r="O48" s="178" t="s">
        <v>7</v>
      </c>
      <c r="P48" s="179">
        <v>114.5</v>
      </c>
    </row>
    <row r="49" spans="1:16" ht="114.75" customHeight="1">
      <c r="A49" s="209" t="s">
        <v>355</v>
      </c>
      <c r="B49" s="223"/>
      <c r="C49" s="223"/>
      <c r="D49" s="223"/>
      <c r="E49" s="223"/>
      <c r="F49" s="223"/>
      <c r="G49" s="223"/>
      <c r="H49" s="223"/>
      <c r="I49" s="223"/>
      <c r="J49" s="223"/>
      <c r="K49" s="223"/>
      <c r="L49" s="223"/>
      <c r="M49" s="223"/>
      <c r="N49" s="223"/>
      <c r="O49" s="223"/>
      <c r="P49" s="223"/>
    </row>
  </sheetData>
  <mergeCells count="14">
    <mergeCell ref="A22:P22"/>
    <mergeCell ref="A2:A3"/>
    <mergeCell ref="B2:B3"/>
    <mergeCell ref="C2:P2"/>
    <mergeCell ref="A4:P4"/>
    <mergeCell ref="A17:P17"/>
    <mergeCell ref="A46:P46"/>
    <mergeCell ref="A49:P49"/>
    <mergeCell ref="A25:P25"/>
    <mergeCell ref="A26:A27"/>
    <mergeCell ref="B26:B27"/>
    <mergeCell ref="C26:P26"/>
    <mergeCell ref="A28:P28"/>
    <mergeCell ref="A41:P41"/>
  </mergeCells>
  <hyperlinks>
    <hyperlink ref="A1" location="Inhalt!A1" display="Inhalt" xr:uid="{00000000-0004-0000-07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P42"/>
  <sheetViews>
    <sheetView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6">
      <c r="A1" s="19" t="s">
        <v>276</v>
      </c>
      <c r="B1" s="27"/>
      <c r="C1" s="27"/>
      <c r="D1" s="27"/>
      <c r="E1" s="27"/>
      <c r="F1" s="27"/>
      <c r="G1" s="27"/>
      <c r="H1" s="27"/>
      <c r="I1" s="28"/>
      <c r="J1" s="28"/>
      <c r="K1" s="28"/>
      <c r="L1" s="29"/>
      <c r="M1" s="27"/>
      <c r="N1" s="27"/>
      <c r="O1" s="27"/>
      <c r="P1" s="27"/>
    </row>
    <row r="2" spans="1:16">
      <c r="A2" s="214" t="s">
        <v>21</v>
      </c>
      <c r="B2" s="215" t="s">
        <v>22</v>
      </c>
      <c r="C2" s="216">
        <v>2025</v>
      </c>
      <c r="D2" s="216"/>
      <c r="E2" s="216"/>
      <c r="F2" s="216"/>
      <c r="G2" s="216"/>
      <c r="H2" s="216"/>
      <c r="I2" s="218"/>
      <c r="J2" s="218"/>
      <c r="K2" s="218"/>
      <c r="L2" s="216"/>
      <c r="M2" s="216"/>
      <c r="N2" s="216"/>
      <c r="O2" s="216"/>
      <c r="P2" s="216"/>
    </row>
    <row r="3" spans="1:16">
      <c r="A3" s="214"/>
      <c r="B3" s="215"/>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232" t="s">
        <v>49</v>
      </c>
      <c r="B4" s="232"/>
      <c r="C4" s="232"/>
      <c r="D4" s="232"/>
      <c r="E4" s="232"/>
      <c r="F4" s="232"/>
      <c r="G4" s="232"/>
      <c r="H4" s="232"/>
      <c r="I4" s="232"/>
      <c r="J4" s="232"/>
      <c r="K4" s="232"/>
      <c r="L4" s="232"/>
      <c r="M4" s="232"/>
      <c r="N4" s="232"/>
      <c r="O4" s="232"/>
      <c r="P4" s="232"/>
    </row>
    <row r="5" spans="1:16" s="105" customFormat="1" ht="15.75" customHeight="1">
      <c r="A5" s="30" t="s">
        <v>50</v>
      </c>
      <c r="B5" s="31" t="s">
        <v>0</v>
      </c>
      <c r="C5" s="168">
        <v>11</v>
      </c>
      <c r="D5" s="168">
        <v>11</v>
      </c>
      <c r="E5" s="168">
        <v>26</v>
      </c>
      <c r="F5" s="168">
        <v>23</v>
      </c>
      <c r="G5" s="168">
        <v>12</v>
      </c>
      <c r="H5" s="168">
        <v>16</v>
      </c>
      <c r="I5" s="168">
        <v>7</v>
      </c>
      <c r="J5" s="168">
        <v>15</v>
      </c>
      <c r="K5" s="168">
        <v>10</v>
      </c>
      <c r="L5" s="168">
        <v>7</v>
      </c>
      <c r="M5" s="168">
        <v>6</v>
      </c>
      <c r="N5" s="168" t="s">
        <v>25</v>
      </c>
      <c r="O5" s="168" t="s">
        <v>25</v>
      </c>
      <c r="P5" s="168" t="s">
        <v>25</v>
      </c>
    </row>
    <row r="6" spans="1:16" s="105" customFormat="1" ht="15.75" customHeight="1">
      <c r="A6" s="30" t="s">
        <v>51</v>
      </c>
      <c r="B6" s="31"/>
      <c r="C6" s="168"/>
      <c r="D6" s="168"/>
      <c r="E6" s="168"/>
      <c r="F6" s="168"/>
      <c r="G6" s="168"/>
      <c r="H6" s="168"/>
      <c r="I6" s="168"/>
      <c r="J6" s="168"/>
      <c r="K6" s="168"/>
      <c r="L6" s="168"/>
      <c r="M6" s="168"/>
      <c r="N6" s="168"/>
      <c r="O6" s="168"/>
      <c r="P6" s="168"/>
    </row>
    <row r="7" spans="1:16" s="105" customFormat="1" ht="14.25" customHeight="1">
      <c r="A7" s="30" t="s">
        <v>52</v>
      </c>
      <c r="B7" s="31" t="s">
        <v>0</v>
      </c>
      <c r="C7" s="168">
        <v>7</v>
      </c>
      <c r="D7" s="168">
        <v>7</v>
      </c>
      <c r="E7" s="168">
        <v>18</v>
      </c>
      <c r="F7" s="168">
        <v>17</v>
      </c>
      <c r="G7" s="168">
        <v>6</v>
      </c>
      <c r="H7" s="168">
        <v>10</v>
      </c>
      <c r="I7" s="168">
        <v>4</v>
      </c>
      <c r="J7" s="168">
        <v>10</v>
      </c>
      <c r="K7" s="168">
        <v>4</v>
      </c>
      <c r="L7" s="168">
        <v>2</v>
      </c>
      <c r="M7" s="168">
        <v>2</v>
      </c>
      <c r="N7" s="168" t="s">
        <v>25</v>
      </c>
      <c r="O7" s="168" t="s">
        <v>25</v>
      </c>
      <c r="P7" s="168" t="s">
        <v>25</v>
      </c>
    </row>
    <row r="8" spans="1:16" s="105" customFormat="1" ht="14.25" customHeight="1">
      <c r="A8" s="30" t="s">
        <v>53</v>
      </c>
      <c r="B8" s="31" t="s">
        <v>54</v>
      </c>
      <c r="C8" s="168">
        <v>26</v>
      </c>
      <c r="D8" s="168">
        <v>33.700000000000003</v>
      </c>
      <c r="E8" s="168">
        <v>51</v>
      </c>
      <c r="F8" s="168">
        <v>45</v>
      </c>
      <c r="G8" s="168">
        <v>86</v>
      </c>
      <c r="H8" s="168">
        <v>29</v>
      </c>
      <c r="I8" s="168">
        <v>11</v>
      </c>
      <c r="J8" s="168">
        <v>34</v>
      </c>
      <c r="K8" s="168">
        <v>22</v>
      </c>
      <c r="L8" s="168">
        <v>17</v>
      </c>
      <c r="M8" s="168">
        <v>19</v>
      </c>
      <c r="N8" s="168" t="s">
        <v>25</v>
      </c>
      <c r="O8" s="168" t="s">
        <v>25</v>
      </c>
      <c r="P8" s="168" t="s">
        <v>25</v>
      </c>
    </row>
    <row r="9" spans="1:16" s="105" customFormat="1" ht="14.25" customHeight="1">
      <c r="A9" s="32" t="s">
        <v>206</v>
      </c>
      <c r="B9" s="31" t="s">
        <v>0</v>
      </c>
      <c r="C9" s="168">
        <v>54</v>
      </c>
      <c r="D9" s="168">
        <v>36</v>
      </c>
      <c r="E9" s="168">
        <v>134</v>
      </c>
      <c r="F9" s="168">
        <v>113</v>
      </c>
      <c r="G9" s="168">
        <v>131</v>
      </c>
      <c r="H9" s="168">
        <v>61</v>
      </c>
      <c r="I9" s="168">
        <v>25</v>
      </c>
      <c r="J9" s="168">
        <v>78</v>
      </c>
      <c r="K9" s="168">
        <v>71</v>
      </c>
      <c r="L9" s="168">
        <v>53</v>
      </c>
      <c r="M9" s="168">
        <v>46</v>
      </c>
      <c r="N9" s="168" t="s">
        <v>25</v>
      </c>
      <c r="O9" s="168" t="s">
        <v>25</v>
      </c>
      <c r="P9" s="168" t="s">
        <v>25</v>
      </c>
    </row>
    <row r="10" spans="1:16" s="105" customFormat="1" ht="14.25" customHeight="1">
      <c r="A10" s="30" t="s">
        <v>55</v>
      </c>
      <c r="B10" s="31" t="s">
        <v>56</v>
      </c>
      <c r="C10" s="168">
        <v>4.2</v>
      </c>
      <c r="D10" s="168">
        <v>3.4</v>
      </c>
      <c r="E10" s="168">
        <v>9.9</v>
      </c>
      <c r="F10" s="168">
        <v>8.6999999999999993</v>
      </c>
      <c r="G10" s="168">
        <v>11.3</v>
      </c>
      <c r="H10" s="168">
        <v>5.8</v>
      </c>
      <c r="I10" s="168">
        <v>2.4</v>
      </c>
      <c r="J10" s="168">
        <v>6.1</v>
      </c>
      <c r="K10" s="168">
        <v>4.3</v>
      </c>
      <c r="L10" s="168">
        <v>3.5</v>
      </c>
      <c r="M10" s="168">
        <v>3.9</v>
      </c>
      <c r="N10" s="168" t="s">
        <v>25</v>
      </c>
      <c r="O10" s="168" t="s">
        <v>25</v>
      </c>
      <c r="P10" s="168" t="s">
        <v>25</v>
      </c>
    </row>
    <row r="11" spans="1:16" s="105" customFormat="1" ht="14.25" customHeight="1">
      <c r="A11" s="30" t="s">
        <v>57</v>
      </c>
      <c r="B11" s="31" t="s">
        <v>58</v>
      </c>
      <c r="C11" s="168">
        <v>10129</v>
      </c>
      <c r="D11" s="168">
        <v>7841</v>
      </c>
      <c r="E11" s="168">
        <v>26020</v>
      </c>
      <c r="F11" s="168">
        <v>32768</v>
      </c>
      <c r="G11" s="168">
        <v>29988</v>
      </c>
      <c r="H11" s="168">
        <v>12603</v>
      </c>
      <c r="I11" s="168">
        <v>5256</v>
      </c>
      <c r="J11" s="168">
        <v>16045</v>
      </c>
      <c r="K11" s="168">
        <v>10833</v>
      </c>
      <c r="L11" s="168">
        <v>8430</v>
      </c>
      <c r="M11" s="168">
        <v>7497</v>
      </c>
      <c r="N11" s="168" t="s">
        <v>25</v>
      </c>
      <c r="O11" s="168" t="s">
        <v>25</v>
      </c>
      <c r="P11" s="168" t="s">
        <v>25</v>
      </c>
    </row>
    <row r="12" spans="1:16" s="105" customFormat="1" ht="14.25" customHeight="1">
      <c r="A12" s="30" t="s">
        <v>59</v>
      </c>
      <c r="B12" s="31" t="s">
        <v>0</v>
      </c>
      <c r="C12" s="168">
        <v>11</v>
      </c>
      <c r="D12" s="168">
        <v>9</v>
      </c>
      <c r="E12" s="168">
        <v>13</v>
      </c>
      <c r="F12" s="168">
        <v>7</v>
      </c>
      <c r="G12" s="168">
        <v>12</v>
      </c>
      <c r="H12" s="168">
        <v>6</v>
      </c>
      <c r="I12" s="168">
        <v>9</v>
      </c>
      <c r="J12" s="168">
        <v>9</v>
      </c>
      <c r="K12" s="168">
        <v>2</v>
      </c>
      <c r="L12" s="168">
        <v>8</v>
      </c>
      <c r="M12" s="168">
        <v>6</v>
      </c>
      <c r="N12" s="168" t="s">
        <v>25</v>
      </c>
      <c r="O12" s="168" t="s">
        <v>25</v>
      </c>
      <c r="P12" s="168" t="s">
        <v>25</v>
      </c>
    </row>
    <row r="13" spans="1:16" s="105" customFormat="1" ht="14.25" customHeight="1">
      <c r="A13" s="30" t="s">
        <v>51</v>
      </c>
      <c r="B13" s="31"/>
      <c r="C13" s="168"/>
      <c r="D13" s="168"/>
      <c r="E13" s="168"/>
      <c r="F13" s="168"/>
      <c r="G13" s="168"/>
      <c r="H13" s="168"/>
      <c r="I13" s="168"/>
      <c r="J13" s="168"/>
      <c r="K13" s="168"/>
      <c r="L13" s="168"/>
      <c r="M13" s="168"/>
      <c r="N13" s="168"/>
      <c r="O13" s="168"/>
      <c r="P13" s="168"/>
    </row>
    <row r="14" spans="1:16" s="105" customFormat="1" ht="14.25" customHeight="1">
      <c r="A14" s="30" t="s">
        <v>53</v>
      </c>
      <c r="B14" s="31" t="s">
        <v>54</v>
      </c>
      <c r="C14" s="168">
        <v>48</v>
      </c>
      <c r="D14" s="168">
        <v>81</v>
      </c>
      <c r="E14" s="168">
        <v>99</v>
      </c>
      <c r="F14" s="168">
        <v>112</v>
      </c>
      <c r="G14" s="168">
        <v>109</v>
      </c>
      <c r="H14" s="168">
        <v>49</v>
      </c>
      <c r="I14" s="168">
        <v>716</v>
      </c>
      <c r="J14" s="168">
        <v>178</v>
      </c>
      <c r="K14" s="168">
        <v>13</v>
      </c>
      <c r="L14" s="168">
        <v>67</v>
      </c>
      <c r="M14" s="168">
        <v>22</v>
      </c>
      <c r="N14" s="168" t="s">
        <v>25</v>
      </c>
      <c r="O14" s="168" t="s">
        <v>25</v>
      </c>
      <c r="P14" s="168" t="s">
        <v>25</v>
      </c>
    </row>
    <row r="15" spans="1:16" s="105" customFormat="1" ht="14.25" customHeight="1">
      <c r="A15" s="32" t="s">
        <v>206</v>
      </c>
      <c r="B15" s="31" t="s">
        <v>0</v>
      </c>
      <c r="C15" s="168" t="s">
        <v>76</v>
      </c>
      <c r="D15" s="168" t="s">
        <v>76</v>
      </c>
      <c r="E15" s="168" t="s">
        <v>76</v>
      </c>
      <c r="F15" s="168" t="s">
        <v>76</v>
      </c>
      <c r="G15" s="168" t="s">
        <v>76</v>
      </c>
      <c r="H15" s="168" t="s">
        <v>76</v>
      </c>
      <c r="I15" s="168" t="s">
        <v>76</v>
      </c>
      <c r="J15" s="168">
        <v>126</v>
      </c>
      <c r="K15" s="168" t="s">
        <v>76</v>
      </c>
      <c r="L15" s="168" t="s">
        <v>76</v>
      </c>
      <c r="M15" s="168" t="s">
        <v>76</v>
      </c>
      <c r="N15" s="168" t="s">
        <v>25</v>
      </c>
      <c r="O15" s="168" t="s">
        <v>25</v>
      </c>
      <c r="P15" s="168" t="s">
        <v>25</v>
      </c>
    </row>
    <row r="16" spans="1:16" s="105" customFormat="1" ht="14.25" customHeight="1">
      <c r="A16" s="30" t="s">
        <v>60</v>
      </c>
      <c r="B16" s="31" t="s">
        <v>56</v>
      </c>
      <c r="C16" s="168">
        <v>8.3000000000000007</v>
      </c>
      <c r="D16" s="168">
        <v>9.9</v>
      </c>
      <c r="E16" s="168">
        <v>19</v>
      </c>
      <c r="F16" s="168">
        <v>27</v>
      </c>
      <c r="G16" s="168">
        <v>14.9</v>
      </c>
      <c r="H16" s="168">
        <v>9.15</v>
      </c>
      <c r="I16" s="168">
        <v>57.7</v>
      </c>
      <c r="J16" s="168">
        <v>22.2</v>
      </c>
      <c r="K16" s="168">
        <v>2.2999999999999998</v>
      </c>
      <c r="L16" s="168">
        <v>17.399999999999999</v>
      </c>
      <c r="M16" s="168">
        <v>6</v>
      </c>
      <c r="N16" s="168" t="s">
        <v>25</v>
      </c>
      <c r="O16" s="168" t="s">
        <v>25</v>
      </c>
      <c r="P16" s="168" t="s">
        <v>25</v>
      </c>
    </row>
    <row r="17" spans="1:16" s="105" customFormat="1" ht="14.25" customHeight="1">
      <c r="A17" s="30" t="s">
        <v>57</v>
      </c>
      <c r="B17" s="31" t="s">
        <v>58</v>
      </c>
      <c r="C17" s="168">
        <v>15837</v>
      </c>
      <c r="D17" s="168">
        <v>25831</v>
      </c>
      <c r="E17" s="168">
        <v>39918</v>
      </c>
      <c r="F17" s="168">
        <v>18698</v>
      </c>
      <c r="G17" s="168">
        <v>33972</v>
      </c>
      <c r="H17" s="168">
        <v>17730</v>
      </c>
      <c r="I17" s="168">
        <v>59801</v>
      </c>
      <c r="J17" s="168">
        <v>68011</v>
      </c>
      <c r="K17" s="168">
        <v>8592</v>
      </c>
      <c r="L17" s="168">
        <v>28252</v>
      </c>
      <c r="M17" s="168">
        <v>5350</v>
      </c>
      <c r="N17" s="168" t="s">
        <v>25</v>
      </c>
      <c r="O17" s="168" t="s">
        <v>25</v>
      </c>
      <c r="P17" s="168" t="s">
        <v>25</v>
      </c>
    </row>
    <row r="18" spans="1:16" s="105" customFormat="1" ht="14.25" customHeight="1">
      <c r="A18" s="30" t="s">
        <v>61</v>
      </c>
      <c r="B18" s="31" t="s">
        <v>0</v>
      </c>
      <c r="C18" s="168">
        <v>58</v>
      </c>
      <c r="D18" s="168">
        <v>36</v>
      </c>
      <c r="E18" s="168">
        <v>140</v>
      </c>
      <c r="F18" s="168">
        <v>117</v>
      </c>
      <c r="G18" s="168">
        <v>135</v>
      </c>
      <c r="H18" s="168">
        <v>62</v>
      </c>
      <c r="I18" s="168">
        <v>39</v>
      </c>
      <c r="J18" s="168">
        <v>246</v>
      </c>
      <c r="K18" s="168">
        <v>97</v>
      </c>
      <c r="L18" s="168">
        <v>72</v>
      </c>
      <c r="M18" s="168">
        <v>51</v>
      </c>
      <c r="N18" s="168" t="s">
        <v>25</v>
      </c>
      <c r="O18" s="168" t="s">
        <v>25</v>
      </c>
      <c r="P18" s="168" t="s">
        <v>25</v>
      </c>
    </row>
    <row r="19" spans="1:16" s="105" customFormat="1" ht="14.25" customHeight="1">
      <c r="A19" s="30" t="s">
        <v>62</v>
      </c>
      <c r="B19" s="31" t="s">
        <v>0</v>
      </c>
      <c r="C19" s="168">
        <v>164</v>
      </c>
      <c r="D19" s="168">
        <v>149</v>
      </c>
      <c r="E19" s="168">
        <v>462</v>
      </c>
      <c r="F19" s="168">
        <v>379</v>
      </c>
      <c r="G19" s="168">
        <v>439</v>
      </c>
      <c r="H19" s="168">
        <v>232</v>
      </c>
      <c r="I19" s="168">
        <v>96</v>
      </c>
      <c r="J19" s="168">
        <v>652</v>
      </c>
      <c r="K19" s="168">
        <v>258</v>
      </c>
      <c r="L19" s="168">
        <v>141</v>
      </c>
      <c r="M19" s="168">
        <v>154</v>
      </c>
      <c r="N19" s="168" t="s">
        <v>25</v>
      </c>
      <c r="O19" s="168" t="s">
        <v>25</v>
      </c>
      <c r="P19" s="168" t="s">
        <v>25</v>
      </c>
    </row>
    <row r="20" spans="1:16" s="105" customFormat="1" ht="50.1" customHeight="1">
      <c r="A20" s="209" t="s">
        <v>362</v>
      </c>
      <c r="B20" s="223"/>
      <c r="C20" s="223"/>
      <c r="D20" s="223"/>
      <c r="E20" s="223"/>
      <c r="F20" s="223"/>
      <c r="G20" s="223"/>
      <c r="H20" s="223"/>
      <c r="I20" s="223"/>
      <c r="J20" s="223"/>
      <c r="K20" s="223"/>
      <c r="L20" s="223"/>
      <c r="M20" s="223"/>
      <c r="N20" s="223"/>
      <c r="O20" s="223"/>
      <c r="P20" s="223"/>
    </row>
    <row r="21" spans="1:16">
      <c r="A21" s="228" t="s">
        <v>21</v>
      </c>
      <c r="B21" s="230" t="s">
        <v>22</v>
      </c>
      <c r="C21" s="231">
        <v>2024</v>
      </c>
      <c r="D21" s="231"/>
      <c r="E21" s="231"/>
      <c r="F21" s="231"/>
      <c r="G21" s="231"/>
      <c r="H21" s="231"/>
      <c r="I21" s="231"/>
      <c r="J21" s="231"/>
      <c r="K21" s="231"/>
      <c r="L21" s="231"/>
      <c r="M21" s="231"/>
      <c r="N21" s="231"/>
      <c r="O21" s="231"/>
      <c r="P21" s="231"/>
    </row>
    <row r="22" spans="1:16">
      <c r="A22" s="214"/>
      <c r="B22" s="215"/>
      <c r="C22" s="1" t="s">
        <v>8</v>
      </c>
      <c r="D22" s="1" t="s">
        <v>9</v>
      </c>
      <c r="E22" s="1" t="s">
        <v>1</v>
      </c>
      <c r="F22" s="1" t="s">
        <v>2</v>
      </c>
      <c r="G22" s="1" t="s">
        <v>3</v>
      </c>
      <c r="H22" s="1" t="s">
        <v>4</v>
      </c>
      <c r="I22" s="26" t="s">
        <v>5</v>
      </c>
      <c r="J22" s="26" t="s">
        <v>10</v>
      </c>
      <c r="K22" s="26" t="s">
        <v>11</v>
      </c>
      <c r="L22" s="26" t="s">
        <v>12</v>
      </c>
      <c r="M22" s="26" t="s">
        <v>13</v>
      </c>
      <c r="N22" s="26" t="s">
        <v>14</v>
      </c>
      <c r="O22" s="1" t="s">
        <v>6</v>
      </c>
      <c r="P22" s="1" t="s">
        <v>20</v>
      </c>
    </row>
    <row r="23" spans="1:16">
      <c r="A23" s="232" t="s">
        <v>49</v>
      </c>
      <c r="B23" s="232"/>
      <c r="C23" s="232"/>
      <c r="D23" s="232"/>
      <c r="E23" s="232"/>
      <c r="F23" s="232"/>
      <c r="G23" s="232"/>
      <c r="H23" s="232"/>
      <c r="I23" s="232"/>
      <c r="J23" s="232"/>
      <c r="K23" s="232"/>
      <c r="L23" s="232"/>
      <c r="M23" s="232"/>
      <c r="N23" s="232"/>
      <c r="O23" s="232"/>
      <c r="P23" s="232"/>
    </row>
    <row r="24" spans="1:16" s="105" customFormat="1" ht="15.75" customHeight="1">
      <c r="A24" s="30" t="s">
        <v>50</v>
      </c>
      <c r="B24" s="31" t="s">
        <v>0</v>
      </c>
      <c r="C24" s="168">
        <v>27</v>
      </c>
      <c r="D24" s="168">
        <v>15</v>
      </c>
      <c r="E24" s="168">
        <v>11</v>
      </c>
      <c r="F24" s="168">
        <v>11</v>
      </c>
      <c r="G24" s="168">
        <v>14</v>
      </c>
      <c r="H24" s="168">
        <v>10</v>
      </c>
      <c r="I24" s="168">
        <v>14</v>
      </c>
      <c r="J24" s="168">
        <v>14</v>
      </c>
      <c r="K24" s="168">
        <v>9</v>
      </c>
      <c r="L24" s="168">
        <v>14</v>
      </c>
      <c r="M24" s="168">
        <v>40</v>
      </c>
      <c r="N24" s="168">
        <v>18</v>
      </c>
      <c r="O24" s="180">
        <v>197</v>
      </c>
      <c r="P24" s="168">
        <v>16.416666666666668</v>
      </c>
    </row>
    <row r="25" spans="1:16" s="105" customFormat="1" ht="15.75" customHeight="1">
      <c r="A25" s="30" t="s">
        <v>51</v>
      </c>
      <c r="B25" s="31"/>
      <c r="C25" s="168"/>
      <c r="D25" s="168"/>
      <c r="E25" s="168"/>
      <c r="F25" s="168"/>
      <c r="G25" s="168"/>
      <c r="H25" s="168"/>
      <c r="I25" s="168"/>
      <c r="J25" s="168"/>
      <c r="K25" s="168"/>
      <c r="L25" s="168"/>
      <c r="M25" s="168"/>
      <c r="N25" s="168"/>
      <c r="O25" s="180"/>
      <c r="P25" s="168"/>
    </row>
    <row r="26" spans="1:16" s="105" customFormat="1" ht="14.25" customHeight="1">
      <c r="A26" s="30" t="s">
        <v>52</v>
      </c>
      <c r="B26" s="31" t="s">
        <v>0</v>
      </c>
      <c r="C26" s="168">
        <v>20</v>
      </c>
      <c r="D26" s="168">
        <v>9</v>
      </c>
      <c r="E26" s="168">
        <v>10</v>
      </c>
      <c r="F26" s="168">
        <v>5</v>
      </c>
      <c r="G26" s="168">
        <v>8</v>
      </c>
      <c r="H26" s="168">
        <v>6</v>
      </c>
      <c r="I26" s="168">
        <v>9</v>
      </c>
      <c r="J26" s="168">
        <v>8</v>
      </c>
      <c r="K26" s="168">
        <v>5</v>
      </c>
      <c r="L26" s="168">
        <v>8</v>
      </c>
      <c r="M26" s="168">
        <v>35</v>
      </c>
      <c r="N26" s="168">
        <v>11</v>
      </c>
      <c r="O26" s="180">
        <v>134</v>
      </c>
      <c r="P26" s="168">
        <v>11.166666666666666</v>
      </c>
    </row>
    <row r="27" spans="1:16" s="105" customFormat="1" ht="14.25" customHeight="1">
      <c r="A27" s="30" t="s">
        <v>53</v>
      </c>
      <c r="B27" s="31" t="s">
        <v>54</v>
      </c>
      <c r="C27" s="168">
        <v>39</v>
      </c>
      <c r="D27" s="168">
        <v>45</v>
      </c>
      <c r="E27" s="168">
        <v>14</v>
      </c>
      <c r="F27" s="168">
        <v>34</v>
      </c>
      <c r="G27" s="168">
        <v>49</v>
      </c>
      <c r="H27" s="168">
        <v>19</v>
      </c>
      <c r="I27" s="168">
        <v>29</v>
      </c>
      <c r="J27" s="168">
        <v>64</v>
      </c>
      <c r="K27" s="168">
        <v>14</v>
      </c>
      <c r="L27" s="168">
        <v>36</v>
      </c>
      <c r="M27" s="168">
        <v>48</v>
      </c>
      <c r="N27" s="168">
        <v>58</v>
      </c>
      <c r="O27" s="180">
        <v>449</v>
      </c>
      <c r="P27" s="168">
        <v>37.416666666666664</v>
      </c>
    </row>
    <row r="28" spans="1:16" s="105" customFormat="1" ht="14.25" customHeight="1">
      <c r="A28" s="32" t="s">
        <v>206</v>
      </c>
      <c r="B28" s="31" t="s">
        <v>0</v>
      </c>
      <c r="C28" s="168">
        <v>107</v>
      </c>
      <c r="D28" s="168">
        <v>110</v>
      </c>
      <c r="E28" s="168">
        <v>22</v>
      </c>
      <c r="F28" s="168">
        <v>77</v>
      </c>
      <c r="G28" s="168">
        <v>177</v>
      </c>
      <c r="H28" s="168">
        <v>42</v>
      </c>
      <c r="I28" s="168">
        <v>53</v>
      </c>
      <c r="J28" s="168">
        <v>137</v>
      </c>
      <c r="K28" s="168">
        <v>37</v>
      </c>
      <c r="L28" s="168">
        <v>96</v>
      </c>
      <c r="M28" s="168">
        <v>90</v>
      </c>
      <c r="N28" s="168">
        <v>185</v>
      </c>
      <c r="O28" s="180">
        <v>1133</v>
      </c>
      <c r="P28" s="168">
        <v>94.416666666666671</v>
      </c>
    </row>
    <row r="29" spans="1:16" s="105" customFormat="1" ht="14.25" customHeight="1">
      <c r="A29" s="30" t="s">
        <v>55</v>
      </c>
      <c r="B29" s="31" t="s">
        <v>56</v>
      </c>
      <c r="C29" s="168">
        <v>8.4</v>
      </c>
      <c r="D29" s="168">
        <v>8.8000000000000007</v>
      </c>
      <c r="E29" s="168">
        <v>2.8</v>
      </c>
      <c r="F29" s="168">
        <v>6.7</v>
      </c>
      <c r="G29" s="168">
        <v>8.9</v>
      </c>
      <c r="H29" s="168">
        <v>3.6</v>
      </c>
      <c r="I29" s="168">
        <v>5</v>
      </c>
      <c r="J29" s="168">
        <v>11.7</v>
      </c>
      <c r="K29" s="168">
        <v>3.1</v>
      </c>
      <c r="L29" s="168">
        <v>8.5</v>
      </c>
      <c r="M29" s="168">
        <v>8.9</v>
      </c>
      <c r="N29" s="168">
        <v>12.2</v>
      </c>
      <c r="O29" s="178">
        <v>88.600000000000009</v>
      </c>
      <c r="P29" s="178">
        <v>7.3833333333333337</v>
      </c>
    </row>
    <row r="30" spans="1:16" s="105" customFormat="1" ht="14.25" customHeight="1">
      <c r="A30" s="30" t="s">
        <v>57</v>
      </c>
      <c r="B30" s="31" t="s">
        <v>58</v>
      </c>
      <c r="C30" s="168">
        <v>17103</v>
      </c>
      <c r="D30" s="168">
        <v>18672</v>
      </c>
      <c r="E30" s="168">
        <v>5850</v>
      </c>
      <c r="F30" s="168">
        <v>13517</v>
      </c>
      <c r="G30" s="168">
        <v>20771</v>
      </c>
      <c r="H30" s="168">
        <v>6402</v>
      </c>
      <c r="I30" s="168">
        <v>12572</v>
      </c>
      <c r="J30" s="168">
        <v>30690</v>
      </c>
      <c r="K30" s="168">
        <v>6061</v>
      </c>
      <c r="L30" s="168">
        <v>14659</v>
      </c>
      <c r="M30" s="168">
        <v>20290</v>
      </c>
      <c r="N30" s="168">
        <v>26571</v>
      </c>
      <c r="O30" s="180">
        <v>193158</v>
      </c>
      <c r="P30" s="168">
        <v>16096.5</v>
      </c>
    </row>
    <row r="31" spans="1:16" s="105" customFormat="1" ht="14.25" customHeight="1">
      <c r="A31" s="30" t="s">
        <v>59</v>
      </c>
      <c r="B31" s="31" t="s">
        <v>0</v>
      </c>
      <c r="C31" s="168">
        <v>9</v>
      </c>
      <c r="D31" s="168">
        <v>12</v>
      </c>
      <c r="E31" s="168">
        <v>9</v>
      </c>
      <c r="F31" s="168">
        <v>10</v>
      </c>
      <c r="G31" s="168">
        <v>3</v>
      </c>
      <c r="H31" s="168">
        <v>9</v>
      </c>
      <c r="I31" s="168">
        <v>8</v>
      </c>
      <c r="J31" s="168">
        <v>16</v>
      </c>
      <c r="K31" s="168">
        <v>13</v>
      </c>
      <c r="L31" s="168">
        <v>10</v>
      </c>
      <c r="M31" s="168">
        <v>8</v>
      </c>
      <c r="N31" s="168">
        <v>7</v>
      </c>
      <c r="O31" s="180">
        <v>114</v>
      </c>
      <c r="P31" s="168">
        <v>9.5</v>
      </c>
    </row>
    <row r="32" spans="1:16" s="105" customFormat="1" ht="14.25" customHeight="1">
      <c r="A32" s="30" t="s">
        <v>51</v>
      </c>
      <c r="B32" s="31"/>
      <c r="C32" s="168"/>
      <c r="D32" s="168"/>
      <c r="E32" s="168"/>
      <c r="F32" s="168"/>
      <c r="G32" s="168"/>
      <c r="H32" s="168"/>
      <c r="I32" s="168"/>
      <c r="J32" s="168"/>
      <c r="K32" s="168"/>
      <c r="L32" s="168"/>
      <c r="M32" s="168"/>
      <c r="N32" s="168"/>
      <c r="O32" s="180"/>
      <c r="P32" s="168"/>
    </row>
    <row r="33" spans="1:16" s="105" customFormat="1" ht="14.25" customHeight="1">
      <c r="A33" s="30" t="s">
        <v>53</v>
      </c>
      <c r="B33" s="31" t="s">
        <v>54</v>
      </c>
      <c r="C33" s="168">
        <v>254</v>
      </c>
      <c r="D33" s="168">
        <v>315</v>
      </c>
      <c r="E33" s="168">
        <v>539</v>
      </c>
      <c r="F33" s="168">
        <v>450</v>
      </c>
      <c r="G33" s="168">
        <v>114</v>
      </c>
      <c r="H33" s="168">
        <v>284</v>
      </c>
      <c r="I33" s="168">
        <v>83</v>
      </c>
      <c r="J33" s="168">
        <v>192</v>
      </c>
      <c r="K33" s="168">
        <v>138</v>
      </c>
      <c r="L33" s="168">
        <v>187</v>
      </c>
      <c r="M33" s="168">
        <v>78</v>
      </c>
      <c r="N33" s="168">
        <v>76</v>
      </c>
      <c r="O33" s="180">
        <v>2710</v>
      </c>
      <c r="P33" s="168">
        <v>225.83333333333334</v>
      </c>
    </row>
    <row r="34" spans="1:16" s="105" customFormat="1" ht="14.25" customHeight="1">
      <c r="A34" s="32" t="s">
        <v>206</v>
      </c>
      <c r="B34" s="31" t="s">
        <v>0</v>
      </c>
      <c r="C34" s="168" t="s">
        <v>76</v>
      </c>
      <c r="D34" s="168" t="s">
        <v>76</v>
      </c>
      <c r="E34" s="168" t="s">
        <v>76</v>
      </c>
      <c r="F34" s="168" t="s">
        <v>76</v>
      </c>
      <c r="G34" s="168" t="s">
        <v>76</v>
      </c>
      <c r="H34" s="168">
        <v>150</v>
      </c>
      <c r="I34" s="168" t="s">
        <v>76</v>
      </c>
      <c r="J34" s="168" t="s">
        <v>76</v>
      </c>
      <c r="K34" s="168" t="s">
        <v>76</v>
      </c>
      <c r="L34" s="168" t="s">
        <v>76</v>
      </c>
      <c r="M34" s="168">
        <v>25</v>
      </c>
      <c r="N34" s="168" t="s">
        <v>76</v>
      </c>
      <c r="O34" s="180">
        <v>175</v>
      </c>
      <c r="P34" s="168">
        <v>14.583333333333334</v>
      </c>
    </row>
    <row r="35" spans="1:16" s="105" customFormat="1" ht="14.25" customHeight="1">
      <c r="A35" s="30" t="s">
        <v>60</v>
      </c>
      <c r="B35" s="31" t="s">
        <v>56</v>
      </c>
      <c r="C35" s="168">
        <v>26.7</v>
      </c>
      <c r="D35" s="168">
        <v>27.6</v>
      </c>
      <c r="E35" s="168">
        <v>72.400000000000006</v>
      </c>
      <c r="F35" s="168">
        <v>38.799999999999997</v>
      </c>
      <c r="G35" s="168">
        <v>11</v>
      </c>
      <c r="H35" s="168">
        <v>33.6</v>
      </c>
      <c r="I35" s="168">
        <v>18.3</v>
      </c>
      <c r="J35" s="168">
        <v>19.8</v>
      </c>
      <c r="K35" s="168">
        <v>21.1</v>
      </c>
      <c r="L35" s="168">
        <v>26.8</v>
      </c>
      <c r="M35" s="168">
        <v>10.5</v>
      </c>
      <c r="N35" s="168">
        <v>14.2</v>
      </c>
      <c r="O35" s="180">
        <v>320.8</v>
      </c>
      <c r="P35" s="168">
        <v>26.733333333333334</v>
      </c>
    </row>
    <row r="36" spans="1:16" s="105" customFormat="1" ht="14.25" customHeight="1">
      <c r="A36" s="30" t="s">
        <v>57</v>
      </c>
      <c r="B36" s="31" t="s">
        <v>58</v>
      </c>
      <c r="C36" s="168">
        <v>59683</v>
      </c>
      <c r="D36" s="168">
        <v>27038</v>
      </c>
      <c r="E36" s="168">
        <v>51536</v>
      </c>
      <c r="F36" s="168">
        <v>36417</v>
      </c>
      <c r="G36" s="168">
        <v>14442</v>
      </c>
      <c r="H36" s="168">
        <v>128444</v>
      </c>
      <c r="I36" s="168">
        <v>42777</v>
      </c>
      <c r="J36" s="168">
        <v>56336</v>
      </c>
      <c r="K36" s="168">
        <v>53026</v>
      </c>
      <c r="L36" s="168">
        <v>42502</v>
      </c>
      <c r="M36" s="168">
        <v>29072</v>
      </c>
      <c r="N36" s="168">
        <v>39111</v>
      </c>
      <c r="O36" s="180">
        <v>580384</v>
      </c>
      <c r="P36" s="168">
        <v>48365.333333333336</v>
      </c>
    </row>
    <row r="37" spans="1:16" s="105" customFormat="1" ht="14.25" customHeight="1">
      <c r="A37" s="30" t="s">
        <v>61</v>
      </c>
      <c r="B37" s="31" t="s">
        <v>0</v>
      </c>
      <c r="C37" s="168">
        <v>138</v>
      </c>
      <c r="D37" s="168">
        <v>265</v>
      </c>
      <c r="E37" s="168">
        <v>40</v>
      </c>
      <c r="F37" s="168">
        <v>104</v>
      </c>
      <c r="G37" s="168">
        <v>183</v>
      </c>
      <c r="H37" s="168">
        <v>202</v>
      </c>
      <c r="I37" s="168">
        <v>84</v>
      </c>
      <c r="J37" s="168">
        <v>138</v>
      </c>
      <c r="K37" s="168">
        <v>21</v>
      </c>
      <c r="L37" s="168">
        <v>121</v>
      </c>
      <c r="M37" s="168">
        <v>141</v>
      </c>
      <c r="N37" s="168">
        <v>382</v>
      </c>
      <c r="O37" s="180">
        <v>1819</v>
      </c>
      <c r="P37" s="168">
        <v>151.58333333333334</v>
      </c>
    </row>
    <row r="38" spans="1:16" s="105" customFormat="1" ht="14.25" customHeight="1">
      <c r="A38" s="30" t="s">
        <v>62</v>
      </c>
      <c r="B38" s="31" t="s">
        <v>0</v>
      </c>
      <c r="C38" s="168">
        <v>428</v>
      </c>
      <c r="D38" s="168">
        <v>480</v>
      </c>
      <c r="E38" s="168">
        <v>141</v>
      </c>
      <c r="F38" s="168">
        <v>262</v>
      </c>
      <c r="G38" s="168">
        <v>361</v>
      </c>
      <c r="H38" s="168">
        <v>469</v>
      </c>
      <c r="I38" s="168">
        <v>271</v>
      </c>
      <c r="J38" s="168">
        <v>452</v>
      </c>
      <c r="K38" s="168">
        <v>82</v>
      </c>
      <c r="L38" s="168">
        <v>342</v>
      </c>
      <c r="M38" s="168">
        <v>461</v>
      </c>
      <c r="N38" s="168">
        <v>877</v>
      </c>
      <c r="O38" s="180">
        <v>4626</v>
      </c>
      <c r="P38" s="168">
        <v>385.5</v>
      </c>
    </row>
    <row r="39" spans="1:16" s="105" customFormat="1" ht="50.1" customHeight="1">
      <c r="A39" s="209" t="s">
        <v>63</v>
      </c>
      <c r="B39" s="223"/>
      <c r="C39" s="223"/>
      <c r="D39" s="223"/>
      <c r="E39" s="223"/>
      <c r="F39" s="223"/>
      <c r="G39" s="223"/>
      <c r="H39" s="223"/>
      <c r="I39" s="223"/>
      <c r="J39" s="223"/>
      <c r="K39" s="223"/>
      <c r="L39" s="223"/>
      <c r="M39" s="223"/>
      <c r="N39" s="223"/>
      <c r="O39" s="223"/>
      <c r="P39" s="223"/>
    </row>
    <row r="42" spans="1:16">
      <c r="C42" s="33"/>
    </row>
  </sheetData>
  <mergeCells count="10">
    <mergeCell ref="A23:P23"/>
    <mergeCell ref="A39:P39"/>
    <mergeCell ref="B2:B3"/>
    <mergeCell ref="C2:P2"/>
    <mergeCell ref="A4:P4"/>
    <mergeCell ref="A20:P20"/>
    <mergeCell ref="A2:A3"/>
    <mergeCell ref="A21:A22"/>
    <mergeCell ref="B21:B22"/>
    <mergeCell ref="C21:P21"/>
  </mergeCells>
  <hyperlinks>
    <hyperlink ref="A1" location="Inhalt!A1" display="Inhalt" xr:uid="{00000000-0004-0000-08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20</vt:i4>
      </vt:variant>
    </vt:vector>
  </HeadingPairs>
  <TitlesOfParts>
    <vt:vector size="20" baseType="lpstr">
      <vt:lpstr>Inhalt</vt:lpstr>
      <vt:lpstr>Bevölkerung</vt:lpstr>
      <vt:lpstr>Beschäftigung</vt:lpstr>
      <vt:lpstr>Soziales</vt:lpstr>
      <vt:lpstr>Landwirtschaft</vt:lpstr>
      <vt:lpstr>Fischerei</vt:lpstr>
      <vt:lpstr>Verarbeitendes Gewerbe</vt:lpstr>
      <vt:lpstr>Baugewerbe_Handwerk</vt:lpstr>
      <vt:lpstr>Bautätigkeit</vt:lpstr>
      <vt:lpstr>Handel</vt:lpstr>
      <vt:lpstr>Gastgewerbe</vt:lpstr>
      <vt:lpstr>Tourismus</vt:lpstr>
      <vt:lpstr>Außenhandel</vt:lpstr>
      <vt:lpstr>Transport_Verkehr</vt:lpstr>
      <vt:lpstr>Seeverkehr</vt:lpstr>
      <vt:lpstr>Preise</vt:lpstr>
      <vt:lpstr>Verdienste</vt:lpstr>
      <vt:lpstr>Gewerbeanzeigen_Insolvenzen</vt:lpstr>
      <vt:lpstr>Steuern</vt:lpstr>
      <vt:lpstr>Energie- und Wasserversorgung</vt:lpstr>
    </vt:vector>
  </TitlesOfParts>
  <Company>Information und Technik Nordrhein-Westfalen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rosep01</dc:creator>
  <cp:lastModifiedBy>Rösel Barbara</cp:lastModifiedBy>
  <cp:lastPrinted>2020-11-03T15:53:06Z</cp:lastPrinted>
  <dcterms:created xsi:type="dcterms:W3CDTF">2017-12-22T10:08:47Z</dcterms:created>
  <dcterms:modified xsi:type="dcterms:W3CDTF">2026-01-20T15:32:03Z</dcterms:modified>
</cp:coreProperties>
</file>