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9D3806F2-8D4C-48F2-8A83-DD130E75C5C2}"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P27" i="15"/>
  <c r="P26" i="15"/>
  <c r="P25" i="15"/>
  <c r="P24" i="15"/>
  <c r="P22" i="15"/>
  <c r="P20" i="15"/>
  <c r="P19" i="15"/>
  <c r="O98" i="22"/>
  <c r="P98" i="22" s="1"/>
  <c r="O97" i="22"/>
  <c r="P97" i="22" s="1"/>
  <c r="P96" i="22"/>
  <c r="O96" i="22"/>
  <c r="O94" i="22"/>
  <c r="P94" i="22" s="1"/>
  <c r="P93" i="22"/>
  <c r="O93" i="22"/>
  <c r="P92" i="22"/>
  <c r="O92" i="22"/>
  <c r="P90" i="22"/>
  <c r="O90" i="22"/>
  <c r="P89" i="22"/>
  <c r="O89" i="22"/>
  <c r="P87" i="22"/>
  <c r="O87" i="22"/>
  <c r="P86" i="22"/>
  <c r="O86" i="22"/>
  <c r="P84" i="22"/>
  <c r="O84" i="22"/>
  <c r="P83" i="22"/>
  <c r="O83" i="22"/>
  <c r="P82" i="22"/>
  <c r="O82" i="22"/>
  <c r="P81" i="22"/>
  <c r="O81" i="22"/>
  <c r="P80" i="22"/>
  <c r="O80" i="22"/>
  <c r="P78" i="22"/>
  <c r="O78" i="22"/>
  <c r="P77" i="22"/>
  <c r="O77" i="22"/>
  <c r="P76" i="22"/>
  <c r="O76" i="22"/>
  <c r="P74" i="22"/>
  <c r="O74" i="22"/>
  <c r="P73" i="22"/>
  <c r="O73" i="22"/>
  <c r="P72" i="22"/>
  <c r="O72" i="22"/>
  <c r="P70" i="22"/>
  <c r="O70" i="22"/>
  <c r="P69" i="22"/>
  <c r="O69" i="22"/>
  <c r="P67" i="22"/>
  <c r="O67" i="22"/>
  <c r="P66" i="22"/>
  <c r="O66" i="22"/>
  <c r="P64" i="22"/>
  <c r="O64" i="22"/>
  <c r="P63" i="22"/>
  <c r="O63" i="22"/>
  <c r="P62" i="22"/>
  <c r="O62" i="22"/>
  <c r="P61" i="22"/>
  <c r="O61" i="22"/>
  <c r="P60" i="22"/>
  <c r="O60" i="22"/>
  <c r="P58" i="22"/>
  <c r="O58" i="22"/>
  <c r="P57" i="22"/>
  <c r="O57" i="22"/>
  <c r="P56" i="22"/>
  <c r="O56" i="22"/>
  <c r="P55" i="22"/>
  <c r="O55" i="22"/>
  <c r="P53" i="17"/>
  <c r="O53" i="17"/>
  <c r="O16" i="20"/>
  <c r="O15" i="20"/>
  <c r="O14" i="20"/>
  <c r="O13" i="20"/>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44" i="30"/>
  <c r="O36" i="30"/>
  <c r="O35" i="30"/>
  <c r="O34" i="30"/>
  <c r="O23" i="30"/>
  <c r="O22" i="30"/>
  <c r="O21" i="30"/>
  <c r="O17" i="30"/>
  <c r="O9" i="30"/>
  <c r="O8" i="30"/>
  <c r="O7" i="30"/>
</calcChain>
</file>

<file path=xl/sharedStrings.xml><?xml version="1.0" encoding="utf-8"?>
<sst xmlns="http://schemas.openxmlformats.org/spreadsheetml/2006/main" count="5125" uniqueCount="364">
  <si>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</si>
  <si>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</si>
  <si>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</si>
  <si>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</si>
  <si>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</si>
  <si>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</si>
  <si>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</si>
  <si>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</si>
  <si>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</si>
  <si>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</si>
  <si>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</si>
  <si>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</si>
  <si>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</si>
  <si>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</si>
  <si>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</si>
  <si>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</si>
  <si>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</si>
  <si>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</si>
  <si>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</si>
  <si>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</si>
  <si>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</si>
  <si>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</si>
  <si>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</si>
  <si>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</si>
  <si>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</si>
  <si>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</si>
  <si>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</si>
  <si>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</si>
  <si>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</si>
  <si>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</si>
  <si>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</si>
  <si>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</si>
  <si>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</si>
  <si>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</si>
  <si>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</si>
  <si>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</si>
  <si>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</si>
  <si>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</si>
  <si>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</si>
  <si>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</si>
  <si>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</si>
  <si>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</si>
  <si>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</si>
  <si>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</si>
  <si>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</si>
  <si>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</si>
  <si>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</si>
  <si>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</si>
  <si>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</si>
  <si>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</si>
  <si>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</si>
  <si>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</si>
  <si>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</si>
  <si>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</si>
  <si>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</si>
  <si>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</si>
  <si>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</si>
  <si>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</si>
  <si>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</si>
  <si>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</si>
  <si>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</si>
  <si>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</si>
  <si>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</si>
  <si>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</si>
  <si>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</si>
  <si>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</si>
  <si>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</si>
  <si>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</si>
  <si>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</si>
  <si>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</si>
  <si>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</si>
  <si>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</si>
  <si>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</si>
  <si>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</si>
  <si>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</si>
  <si>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</si>
  <si>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</si>
  <si>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</si>
  <si>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</si>
  <si>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</si>
  <si>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</si>
  <si>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</si>
  <si>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</si>
  <si>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</si>
  <si>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</si>
  <si>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</si>
  <si>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</si>
  <si>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</si>
  <si>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</si>
  <si>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</si>
  <si>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</si>
  <si>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</si>
  <si>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</si>
  <si>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</si>
  <si>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</si>
  <si>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</si>
  <si>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</si>
  <si>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</si>
  <si>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</si>
  <si>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</si>
  <si>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</si>
  <si>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</si>
  <si>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</si>
  <si>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</si>
  <si>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</si>
  <si>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</si>
  <si>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</si>
  <si>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</si>
  <si>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</si>
  <si>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</si>
  <si>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</si>
  <si>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</si>
  <si>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</si>
  <si>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</si>
  <si>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</si>
  <si>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</si>
  <si>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</si>
  <si>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</si>
  <si>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</si>
  <si>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</si>
  <si>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</si>
  <si>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</si>
  <si>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</si>
  <si>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</si>
  <si>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</si>
  <si>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</si>
  <si>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</si>
  <si>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</si>
  <si>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</si>
  <si>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</si>
  <si>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</si>
  <si>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</si>
  <si>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</si>
  <si>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</si>
  <si>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</si>
  <si>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</si>
  <si>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</si>
  <si>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</si>
  <si>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</si>
  <si>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</si>
  <si>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</si>
  <si>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</si>
  <si>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</si>
  <si>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</si>
  <si>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</si>
  <si>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</si>
  <si>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</si>
  <si>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</si>
  <si>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</si>
  <si>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</si>
  <si>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</si>
  <si>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</si>
  <si>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</si>
  <si>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</si>
  <si>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</si>
  <si>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</si>
  <si>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</si>
  <si>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</si>
  <si>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</si>
  <si>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</si>
  <si>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</si>
  <si>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</si>
  <si>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</si>
  <si>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</si>
  <si>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</si>
  <si>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</si>
  <si>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</si>
  <si>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</si>
  <si>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</si>
  <si>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</si>
  <si>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</si>
  <si>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</si>
  <si>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</si>
  <si>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</si>
  <si>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</si>
  <si>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</si>
  <si>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</si>
  <si>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</si>
  <si>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</si>
  <si>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</si>
  <si>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</si>
  <si>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</si>
  <si>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</si>
  <si>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</si>
  <si>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</si>
  <si>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</si>
  <si>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</si>
  <si>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</si>
  <si>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</si>
  <si>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</si>
  <si>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</si>
  <si>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</si>
  <si>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</si>
  <si>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</si>
  <si>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</si>
  <si>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</si>
  <si>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</si>
  <si>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</si>
  <si>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</si>
  <si>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</si>
  <si>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</si>
  <si>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</si>
  <si>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</si>
  <si>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</si>
  <si>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</si>
  <si>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</si>
  <si>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</si>
  <si>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</si>
  <si>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</si>
  <si>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</si>
  <si>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</si>
  <si>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</si>
  <si>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</si>
  <si>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</si>
  <si>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</si>
  <si>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</si>
  <si>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</si>
  <si>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</si>
  <si>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</si>
  <si>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</si>
  <si>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</si>
  <si>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</si>
  <si>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</si>
  <si>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</si>
  <si>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</si>
  <si>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</si>
  <si>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</si>
  <si>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</si>
  <si>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</si>
  <si>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</si>
  <si>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</si>
  <si>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</si>
  <si>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</si>
  <si>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</si>
  <si>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</si>
  <si>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</si>
  <si>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</si>
  <si>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</si>
  <si>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</si>
  <si>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</si>
  <si>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</si>
  <si>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</si>
  <si>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</si>
  <si>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</si>
  <si>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</si>
  <si>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</si>
  <si>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</si>
  <si>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</si>
  <si>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</si>
  <si>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</si>
  <si>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</si>
  <si>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</si>
  <si>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</si>
  <si>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</si>
  <si>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</si>
  <si>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</si>
  <si>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</si>
  <si>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</si>
  <si>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</si>
  <si>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</si>
  <si>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</si>
  <si>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</si>
  <si>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</si>
  <si>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</si>
  <si>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</si>
  <si>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</si>
  <si>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</si>
  <si>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</si>
  <si>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</si>
  <si>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</si>
  <si>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</si>
  <si>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</si>
  <si>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</si>
  <si>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</si>
  <si>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</si>
  <si>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</si>
  <si>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</si>
  <si>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</si>
  <si>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</si>
  <si>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</si>
  <si>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</si>
  <si>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</si>
  <si>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</si>
  <si>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</si>
  <si>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</si>
  <si>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</si>
  <si>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</si>
  <si>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</si>
  <si>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</si>
  <si>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</si>
  <si>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</si>
  <si>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</si>
  <si>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</si>
  <si>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</si>
  <si>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</si>
  <si>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</si>
  <si>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</si>
  <si>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</si>
  <si>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</si>
  <si>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</si>
  <si>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</si>
  <si>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</si>
  <si>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</si>
  <si>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</si>
  <si>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</si>
  <si>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</si>
  <si>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</si>
  <si>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</si>
  <si>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</si>
  <si>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</si>
  <si>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</si>
  <si>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</si>
  <si>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</si>
  <si>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</si>
  <si>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</si>
  <si>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</si>
  <si>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</si>
  <si>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</si>
  <si>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</si>
  <si>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</si>
  <si>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</si>
  <si>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</si>
  <si>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</si>
  <si>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</si>
  <si>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</si>
  <si>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</si>
  <si>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</si>
  <si>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</si>
  <si>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</si>
  <si>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</si>
  <si>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</si>
  <si>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</si>
  <si>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</si>
  <si>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</si>
  <si>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</si>
  <si>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</si>
  <si>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</si>
  <si>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</si>
  <si>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</si>
  <si>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</si>
  <si>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</si>
  <si>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</si>
  <si>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t>3 206</t>
  </si>
  <si>
    <t>10 569</t>
  </si>
  <si>
    <t>38 790</t>
  </si>
  <si>
    <t>51 043</t>
  </si>
  <si>
    <t>15 552</t>
  </si>
  <si>
    <t>12 862</t>
  </si>
  <si>
    <t>22 629</t>
  </si>
  <si>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</si>
  <si>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</si>
  <si>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</si>
  <si>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Ab dem Berichtsjahr 2024 wurden die Angaben zu Umsätzen erweitert. Es handelt sich um Angaben zu steuerfreien Bank- und Versicherungsumsätzen und nicht steuerbaren Umsätzen (Auslandsdienstleistungen). Das Berichtsjahr 2023 berücksichtigt diese Erweiterung im Jahresvergleich zu 2024 noch nicht.
5) Am Ende des Kalendervierteljahres.
6) Hier: 30.9. 
7) Vierteljahresergebnis (März = 1. Vj., Juni = 2. Vj. usw.).
8) Hier: Vierteljahresdurchschnitt.
Datenquellen: Monatsbericht im Bauhauptgewerbe; Vierteljährlicher Bericht im Ausbaugewerbe; Vierteljährliche Handwerksberichterstattung.</t>
  </si>
  <si>
    <r>
      <t>2025</t>
    </r>
    <r>
      <rPr>
        <vertAlign val="superscript"/>
        <sz val="8"/>
        <rFont val="Arial"/>
        <family val="2"/>
      </rPr>
      <t>1)</t>
    </r>
  </si>
  <si>
    <r>
      <t>2024</t>
    </r>
    <r>
      <rPr>
        <vertAlign val="superscript"/>
        <sz val="8"/>
        <rFont val="Arial"/>
        <family val="2"/>
      </rPr>
      <t>1)</t>
    </r>
  </si>
  <si>
    <t>43 504</t>
  </si>
  <si>
    <t>5 757</t>
  </si>
  <si>
    <t>5 358</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</si>
  <si>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</si>
  <si>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</si>
  <si>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 xml:space="preserve"> -</t>
  </si>
  <si>
    <t>2020 = 100</t>
  </si>
  <si>
    <t>Endgültige Ergebnisse.
1) Ohne Reisegewerbe. 
2) Beispielsweise als Gesellschafter oder Mithafter.
Datenquellen: Gewerbeanzeigenstatistik; Insolvenzstatistik.</t>
  </si>
  <si>
    <t>Erschienen im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</si>
</sst>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56">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80" fontId="4" fillId="0" borderId="0" xfId="0" applyNumberFormat="1" applyFont="1" applyFill="1" applyAlignment="1">
      <alignment horizontal="right" vertical="center" wrapText="1"/>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193"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277</v>
      </c>
      <c r="B1" s="24"/>
      <c r="C1" s="22" t="s">
        <v>276</v>
      </c>
    </row>
    <row r="2" spans="1:3">
      <c r="B2" s="24"/>
    </row>
    <row r="3" spans="1:3">
      <c r="A3" s="90" t="s">
        <v>363</v>
      </c>
      <c r="B3" s="24"/>
      <c r="C3" s="91" t="s">
        <v>280</v>
      </c>
    </row>
    <row r="4" spans="1:3">
      <c r="B4" s="24"/>
      <c r="C4" s="23" t="s">
        <v>261</v>
      </c>
    </row>
    <row r="5" spans="1:3">
      <c r="B5" s="24"/>
      <c r="C5" s="23" t="s">
        <v>265</v>
      </c>
    </row>
    <row r="6" spans="1:3">
      <c r="B6" s="24"/>
      <c r="C6" s="23" t="s">
        <v>262</v>
      </c>
    </row>
    <row r="7" spans="1:3">
      <c r="B7" s="24"/>
      <c r="C7" s="23" t="s">
        <v>264</v>
      </c>
    </row>
    <row r="8" spans="1:3">
      <c r="B8" s="24"/>
      <c r="C8" s="23" t="s">
        <v>211</v>
      </c>
    </row>
    <row r="9" spans="1:3">
      <c r="B9" s="24"/>
      <c r="C9" s="23" t="s">
        <v>47</v>
      </c>
    </row>
    <row r="10" spans="1:3">
      <c r="B10" s="24"/>
      <c r="C10" s="23" t="s">
        <v>266</v>
      </c>
    </row>
    <row r="11" spans="1:3">
      <c r="B11" s="24"/>
      <c r="C11" s="23" t="s">
        <v>263</v>
      </c>
    </row>
    <row r="12" spans="1:3">
      <c r="B12" s="24"/>
      <c r="C12" s="23" t="s">
        <v>267</v>
      </c>
    </row>
    <row r="13" spans="1:3">
      <c r="B13" s="24"/>
      <c r="C13" s="23" t="s">
        <v>268</v>
      </c>
    </row>
    <row r="14" spans="1:3">
      <c r="B14" s="24"/>
      <c r="C14" s="23" t="s">
        <v>269</v>
      </c>
    </row>
    <row r="15" spans="1:3">
      <c r="B15" s="24"/>
      <c r="C15" s="23" t="s">
        <v>270</v>
      </c>
    </row>
    <row r="16" spans="1:3">
      <c r="B16" s="24"/>
      <c r="C16" s="133" t="s">
        <v>281</v>
      </c>
    </row>
    <row r="17" spans="2:6">
      <c r="B17" s="24"/>
      <c r="C17" s="23" t="s">
        <v>271</v>
      </c>
    </row>
    <row r="18" spans="2:6">
      <c r="B18" s="24"/>
      <c r="C18" s="23" t="s">
        <v>272</v>
      </c>
    </row>
    <row r="19" spans="2:6">
      <c r="B19" s="24"/>
      <c r="C19" s="23" t="s">
        <v>274</v>
      </c>
    </row>
    <row r="20" spans="2:6">
      <c r="B20" s="24"/>
      <c r="C20" s="133" t="s">
        <v>279</v>
      </c>
    </row>
    <row r="21" spans="2:6">
      <c r="B21" s="24"/>
      <c r="C21" s="23" t="s">
        <v>273</v>
      </c>
    </row>
    <row r="22" spans="2:6">
      <c r="B22" s="24"/>
      <c r="C22" s="23" t="s">
        <v>275</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278</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276</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19">
        <v>95.4</v>
      </c>
      <c r="D5" s="219">
        <v>95.6</v>
      </c>
      <c r="E5" s="219">
        <v>95.3</v>
      </c>
      <c r="F5" s="219">
        <v>94.9</v>
      </c>
      <c r="G5" s="219" t="s">
        <v>25</v>
      </c>
      <c r="H5" s="219" t="s">
        <v>25</v>
      </c>
      <c r="I5" s="219" t="s">
        <v>25</v>
      </c>
      <c r="J5" s="219" t="s">
        <v>25</v>
      </c>
      <c r="K5" s="219" t="s">
        <v>25</v>
      </c>
      <c r="L5" s="219" t="s">
        <v>25</v>
      </c>
      <c r="M5" s="219" t="s">
        <v>25</v>
      </c>
      <c r="N5" s="219" t="s">
        <v>25</v>
      </c>
      <c r="O5" s="219" t="s">
        <v>7</v>
      </c>
      <c r="P5" s="219" t="s">
        <v>25</v>
      </c>
    </row>
    <row r="6" spans="1:26">
      <c r="A6" s="108" t="s">
        <v>82</v>
      </c>
      <c r="B6" s="107" t="s">
        <v>81</v>
      </c>
      <c r="C6" s="219">
        <v>103.2</v>
      </c>
      <c r="D6" s="219">
        <v>102.4</v>
      </c>
      <c r="E6" s="219">
        <v>118.5</v>
      </c>
      <c r="F6" s="219">
        <v>115.6</v>
      </c>
      <c r="G6" s="219" t="s">
        <v>25</v>
      </c>
      <c r="H6" s="219" t="s">
        <v>25</v>
      </c>
      <c r="I6" s="219" t="s">
        <v>25</v>
      </c>
      <c r="J6" s="219" t="s">
        <v>25</v>
      </c>
      <c r="K6" s="219" t="s">
        <v>25</v>
      </c>
      <c r="L6" s="219" t="s">
        <v>25</v>
      </c>
      <c r="M6" s="219" t="s">
        <v>25</v>
      </c>
      <c r="N6" s="219" t="s">
        <v>25</v>
      </c>
      <c r="O6" s="219" t="s">
        <v>7</v>
      </c>
      <c r="P6" s="219" t="s">
        <v>25</v>
      </c>
    </row>
    <row r="7" spans="1:26">
      <c r="A7" s="108" t="s">
        <v>83</v>
      </c>
      <c r="B7" s="107" t="s">
        <v>81</v>
      </c>
      <c r="C7" s="219">
        <v>74.3</v>
      </c>
      <c r="D7" s="219">
        <v>72.900000000000006</v>
      </c>
      <c r="E7" s="219">
        <v>84.5</v>
      </c>
      <c r="F7" s="219">
        <v>83</v>
      </c>
      <c r="G7" s="219" t="s">
        <v>25</v>
      </c>
      <c r="H7" s="219" t="s">
        <v>25</v>
      </c>
      <c r="I7" s="219" t="s">
        <v>25</v>
      </c>
      <c r="J7" s="219" t="s">
        <v>25</v>
      </c>
      <c r="K7" s="219" t="s">
        <v>25</v>
      </c>
      <c r="L7" s="219" t="s">
        <v>25</v>
      </c>
      <c r="M7" s="219" t="s">
        <v>25</v>
      </c>
      <c r="N7" s="219" t="s">
        <v>25</v>
      </c>
      <c r="O7" s="219" t="s">
        <v>7</v>
      </c>
      <c r="P7" s="219"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19">
        <v>90.8</v>
      </c>
      <c r="D9" s="219">
        <v>89.6</v>
      </c>
      <c r="E9" s="219">
        <v>89.2</v>
      </c>
      <c r="F9" s="219">
        <v>88.3</v>
      </c>
      <c r="G9" s="219" t="s">
        <v>25</v>
      </c>
      <c r="H9" s="219" t="s">
        <v>25</v>
      </c>
      <c r="I9" s="219" t="s">
        <v>25</v>
      </c>
      <c r="J9" s="219" t="s">
        <v>25</v>
      </c>
      <c r="K9" s="219" t="s">
        <v>25</v>
      </c>
      <c r="L9" s="219" t="s">
        <v>25</v>
      </c>
      <c r="M9" s="219" t="s">
        <v>25</v>
      </c>
      <c r="N9" s="219" t="s">
        <v>25</v>
      </c>
      <c r="O9" s="219" t="s">
        <v>7</v>
      </c>
      <c r="P9" s="219" t="s">
        <v>25</v>
      </c>
    </row>
    <row r="10" spans="1:26">
      <c r="A10" s="108" t="s">
        <v>82</v>
      </c>
      <c r="B10" s="107" t="s">
        <v>81</v>
      </c>
      <c r="C10" s="219">
        <v>114.7</v>
      </c>
      <c r="D10" s="219">
        <v>109.4</v>
      </c>
      <c r="E10" s="219">
        <v>124.3</v>
      </c>
      <c r="F10" s="219">
        <v>121.8</v>
      </c>
      <c r="G10" s="219" t="s">
        <v>25</v>
      </c>
      <c r="H10" s="219" t="s">
        <v>25</v>
      </c>
      <c r="I10" s="219" t="s">
        <v>25</v>
      </c>
      <c r="J10" s="219" t="s">
        <v>25</v>
      </c>
      <c r="K10" s="219" t="s">
        <v>25</v>
      </c>
      <c r="L10" s="219" t="s">
        <v>25</v>
      </c>
      <c r="M10" s="219" t="s">
        <v>25</v>
      </c>
      <c r="N10" s="219" t="s">
        <v>25</v>
      </c>
      <c r="O10" s="219" t="s">
        <v>7</v>
      </c>
      <c r="P10" s="219" t="s">
        <v>25</v>
      </c>
    </row>
    <row r="11" spans="1:26">
      <c r="A11" s="108" t="s">
        <v>85</v>
      </c>
      <c r="B11" s="107" t="s">
        <v>81</v>
      </c>
      <c r="C11" s="219">
        <v>92.9</v>
      </c>
      <c r="D11" s="219">
        <v>88</v>
      </c>
      <c r="E11" s="219">
        <v>100.4</v>
      </c>
      <c r="F11" s="219">
        <v>98</v>
      </c>
      <c r="G11" s="219" t="s">
        <v>25</v>
      </c>
      <c r="H11" s="219" t="s">
        <v>25</v>
      </c>
      <c r="I11" s="219" t="s">
        <v>25</v>
      </c>
      <c r="J11" s="219" t="s">
        <v>25</v>
      </c>
      <c r="K11" s="219" t="s">
        <v>25</v>
      </c>
      <c r="L11" s="219" t="s">
        <v>25</v>
      </c>
      <c r="M11" s="219" t="s">
        <v>25</v>
      </c>
      <c r="N11" s="219" t="s">
        <v>25</v>
      </c>
      <c r="O11" s="219" t="s">
        <v>7</v>
      </c>
      <c r="P11" s="219"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19">
        <v>104.7</v>
      </c>
      <c r="D13" s="219">
        <v>105.1</v>
      </c>
      <c r="E13" s="219">
        <v>104.8</v>
      </c>
      <c r="F13" s="219">
        <v>105.4</v>
      </c>
      <c r="G13" s="219" t="s">
        <v>25</v>
      </c>
      <c r="H13" s="219" t="s">
        <v>25</v>
      </c>
      <c r="I13" s="219" t="s">
        <v>25</v>
      </c>
      <c r="J13" s="219" t="s">
        <v>25</v>
      </c>
      <c r="K13" s="219" t="s">
        <v>25</v>
      </c>
      <c r="L13" s="219" t="s">
        <v>25</v>
      </c>
      <c r="M13" s="219" t="s">
        <v>25</v>
      </c>
      <c r="N13" s="219" t="s">
        <v>25</v>
      </c>
      <c r="O13" s="219" t="s">
        <v>7</v>
      </c>
      <c r="P13" s="219" t="s">
        <v>25</v>
      </c>
    </row>
    <row r="14" spans="1:26">
      <c r="A14" s="108" t="s">
        <v>82</v>
      </c>
      <c r="B14" s="107" t="s">
        <v>81</v>
      </c>
      <c r="C14" s="219">
        <v>122.7</v>
      </c>
      <c r="D14" s="219">
        <v>126.8</v>
      </c>
      <c r="E14" s="219">
        <v>145.9</v>
      </c>
      <c r="F14" s="219">
        <v>134.5</v>
      </c>
      <c r="G14" s="219" t="s">
        <v>25</v>
      </c>
      <c r="H14" s="219" t="s">
        <v>25</v>
      </c>
      <c r="I14" s="219" t="s">
        <v>25</v>
      </c>
      <c r="J14" s="219" t="s">
        <v>25</v>
      </c>
      <c r="K14" s="219" t="s">
        <v>25</v>
      </c>
      <c r="L14" s="219" t="s">
        <v>25</v>
      </c>
      <c r="M14" s="219" t="s">
        <v>25</v>
      </c>
      <c r="N14" s="219" t="s">
        <v>25</v>
      </c>
      <c r="O14" s="219" t="s">
        <v>7</v>
      </c>
      <c r="P14" s="219" t="s">
        <v>25</v>
      </c>
    </row>
    <row r="15" spans="1:26">
      <c r="A15" s="108" t="s">
        <v>85</v>
      </c>
      <c r="B15" s="107" t="s">
        <v>81</v>
      </c>
      <c r="C15" s="219">
        <v>90.6</v>
      </c>
      <c r="D15" s="219">
        <v>93.8</v>
      </c>
      <c r="E15" s="219">
        <v>107.4</v>
      </c>
      <c r="F15" s="219">
        <v>98.9</v>
      </c>
      <c r="G15" s="219" t="s">
        <v>25</v>
      </c>
      <c r="H15" s="219" t="s">
        <v>25</v>
      </c>
      <c r="I15" s="219" t="s">
        <v>25</v>
      </c>
      <c r="J15" s="219" t="s">
        <v>25</v>
      </c>
      <c r="K15" s="219" t="s">
        <v>25</v>
      </c>
      <c r="L15" s="219" t="s">
        <v>25</v>
      </c>
      <c r="M15" s="219" t="s">
        <v>25</v>
      </c>
      <c r="N15" s="219" t="s">
        <v>25</v>
      </c>
      <c r="O15" s="219" t="s">
        <v>7</v>
      </c>
      <c r="P15" s="219" t="s">
        <v>25</v>
      </c>
    </row>
    <row r="16" spans="1:26" ht="82.5" customHeight="1">
      <c r="A16" s="148" t="s">
        <v>358</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354</v>
      </c>
      <c r="D17" s="155"/>
      <c r="E17" s="155"/>
      <c r="F17" s="155"/>
      <c r="G17" s="155"/>
      <c r="H17" s="155"/>
      <c r="I17" s="221"/>
      <c r="J17" s="221"/>
      <c r="K17" s="221"/>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19">
        <v>102.2</v>
      </c>
      <c r="D20" s="219">
        <v>102.1</v>
      </c>
      <c r="E20" s="219">
        <v>102.2</v>
      </c>
      <c r="F20" s="219">
        <v>102</v>
      </c>
      <c r="G20" s="219">
        <v>100.8</v>
      </c>
      <c r="H20" s="219">
        <v>100.1</v>
      </c>
      <c r="I20" s="219">
        <v>100</v>
      </c>
      <c r="J20" s="219">
        <v>101</v>
      </c>
      <c r="K20" s="219">
        <v>100.6</v>
      </c>
      <c r="L20" s="219">
        <v>100.8</v>
      </c>
      <c r="M20" s="219">
        <v>99.6</v>
      </c>
      <c r="N20" s="219">
        <v>96.8</v>
      </c>
      <c r="O20" s="219" t="s">
        <v>7</v>
      </c>
      <c r="P20" s="219">
        <v>100.7</v>
      </c>
    </row>
    <row r="21" spans="1:38">
      <c r="A21" s="108" t="s">
        <v>82</v>
      </c>
      <c r="B21" s="107" t="s">
        <v>81</v>
      </c>
      <c r="C21" s="219">
        <v>104.8</v>
      </c>
      <c r="D21" s="219">
        <v>106.3</v>
      </c>
      <c r="E21" s="219">
        <v>117.1</v>
      </c>
      <c r="F21" s="219">
        <v>121.3</v>
      </c>
      <c r="G21" s="219">
        <v>115.2</v>
      </c>
      <c r="H21" s="219">
        <v>112.7</v>
      </c>
      <c r="I21" s="219">
        <v>117.8</v>
      </c>
      <c r="J21" s="219">
        <v>116.4</v>
      </c>
      <c r="K21" s="219">
        <v>125.3</v>
      </c>
      <c r="L21" s="219">
        <v>127.3</v>
      </c>
      <c r="M21" s="219">
        <v>126.5</v>
      </c>
      <c r="N21" s="219">
        <v>116.5</v>
      </c>
      <c r="O21" s="219" t="s">
        <v>7</v>
      </c>
      <c r="P21" s="219">
        <v>117.3</v>
      </c>
    </row>
    <row r="22" spans="1:38">
      <c r="A22" s="108" t="s">
        <v>83</v>
      </c>
      <c r="B22" s="107" t="s">
        <v>81</v>
      </c>
      <c r="C22" s="219">
        <v>77</v>
      </c>
      <c r="D22" s="219">
        <v>78.2</v>
      </c>
      <c r="E22" s="219">
        <v>86</v>
      </c>
      <c r="F22" s="219">
        <v>88</v>
      </c>
      <c r="G22" s="219">
        <v>83.4</v>
      </c>
      <c r="H22" s="219">
        <v>82.7</v>
      </c>
      <c r="I22" s="219">
        <v>85.3</v>
      </c>
      <c r="J22" s="219">
        <v>85.1</v>
      </c>
      <c r="K22" s="219">
        <v>92.7</v>
      </c>
      <c r="L22" s="219">
        <v>93</v>
      </c>
      <c r="M22" s="219">
        <v>92.5</v>
      </c>
      <c r="N22" s="219">
        <v>86.2</v>
      </c>
      <c r="O22" s="219" t="s">
        <v>7</v>
      </c>
      <c r="P22" s="219">
        <v>85.8</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19">
        <v>93.7</v>
      </c>
      <c r="D24" s="219">
        <v>93.6</v>
      </c>
      <c r="E24" s="219">
        <v>93.2</v>
      </c>
      <c r="F24" s="219">
        <v>93</v>
      </c>
      <c r="G24" s="219">
        <v>90.7</v>
      </c>
      <c r="H24" s="219">
        <v>91.7</v>
      </c>
      <c r="I24" s="219">
        <v>91.5</v>
      </c>
      <c r="J24" s="219">
        <v>92</v>
      </c>
      <c r="K24" s="219">
        <v>91.7</v>
      </c>
      <c r="L24" s="219">
        <v>92.1</v>
      </c>
      <c r="M24" s="219">
        <v>91.9</v>
      </c>
      <c r="N24" s="219">
        <v>91.7</v>
      </c>
      <c r="O24" s="219" t="s">
        <v>7</v>
      </c>
      <c r="P24" s="219">
        <v>92.2</v>
      </c>
    </row>
    <row r="25" spans="1:38">
      <c r="A25" s="108" t="s">
        <v>82</v>
      </c>
      <c r="B25" s="107" t="s">
        <v>81</v>
      </c>
      <c r="C25" s="219">
        <v>112.3</v>
      </c>
      <c r="D25" s="219">
        <v>113.9</v>
      </c>
      <c r="E25" s="219">
        <v>122.5</v>
      </c>
      <c r="F25" s="219">
        <v>121.7</v>
      </c>
      <c r="G25" s="219">
        <v>121.7</v>
      </c>
      <c r="H25" s="219">
        <v>116.7</v>
      </c>
      <c r="I25" s="219">
        <v>119</v>
      </c>
      <c r="J25" s="219">
        <v>120.1</v>
      </c>
      <c r="K25" s="219">
        <v>114.7</v>
      </c>
      <c r="L25" s="219">
        <v>121.6</v>
      </c>
      <c r="M25" s="219">
        <v>132.5</v>
      </c>
      <c r="N25" s="219">
        <v>130.30000000000001</v>
      </c>
      <c r="O25" s="219" t="s">
        <v>7</v>
      </c>
      <c r="P25" s="219">
        <v>120.6</v>
      </c>
    </row>
    <row r="26" spans="1:38">
      <c r="A26" s="108" t="s">
        <v>85</v>
      </c>
      <c r="B26" s="107" t="s">
        <v>81</v>
      </c>
      <c r="C26" s="219">
        <v>92</v>
      </c>
      <c r="D26" s="219">
        <v>92.7</v>
      </c>
      <c r="E26" s="219">
        <v>99.3</v>
      </c>
      <c r="F26" s="219">
        <v>98.3</v>
      </c>
      <c r="G26" s="219">
        <v>98.7</v>
      </c>
      <c r="H26" s="219">
        <v>95</v>
      </c>
      <c r="I26" s="219">
        <v>97.4</v>
      </c>
      <c r="J26" s="219">
        <v>98.3</v>
      </c>
      <c r="K26" s="219">
        <v>94.1</v>
      </c>
      <c r="L26" s="219">
        <v>99.1</v>
      </c>
      <c r="M26" s="219">
        <v>108.6</v>
      </c>
      <c r="N26" s="219">
        <v>106.1</v>
      </c>
      <c r="O26" s="219" t="s">
        <v>7</v>
      </c>
      <c r="P26" s="219">
        <v>98.3</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19">
        <v>101.6</v>
      </c>
      <c r="D28" s="219">
        <v>101.4</v>
      </c>
      <c r="E28" s="219">
        <v>101.8</v>
      </c>
      <c r="F28" s="219">
        <v>102.6</v>
      </c>
      <c r="G28" s="219">
        <v>103.1</v>
      </c>
      <c r="H28" s="219">
        <v>103.7</v>
      </c>
      <c r="I28" s="219">
        <v>102.8</v>
      </c>
      <c r="J28" s="219">
        <v>106.1</v>
      </c>
      <c r="K28" s="219">
        <v>105.9</v>
      </c>
      <c r="L28" s="219">
        <v>106</v>
      </c>
      <c r="M28" s="219">
        <v>106.3</v>
      </c>
      <c r="N28" s="219">
        <v>103.6</v>
      </c>
      <c r="O28" s="219" t="s">
        <v>7</v>
      </c>
      <c r="P28" s="219">
        <v>103.7</v>
      </c>
    </row>
    <row r="29" spans="1:38">
      <c r="A29" s="108" t="s">
        <v>82</v>
      </c>
      <c r="B29" s="107" t="s">
        <v>81</v>
      </c>
      <c r="C29" s="219">
        <v>123.8</v>
      </c>
      <c r="D29" s="219">
        <v>137.9</v>
      </c>
      <c r="E29" s="219">
        <v>135.6</v>
      </c>
      <c r="F29" s="219">
        <v>136.19999999999999</v>
      </c>
      <c r="G29" s="219">
        <v>135.5</v>
      </c>
      <c r="H29" s="219">
        <v>133.6</v>
      </c>
      <c r="I29" s="219">
        <v>130.1</v>
      </c>
      <c r="J29" s="219">
        <v>126.3</v>
      </c>
      <c r="K29" s="219">
        <v>119.6</v>
      </c>
      <c r="L29" s="219">
        <v>129.6</v>
      </c>
      <c r="M29" s="219">
        <v>126.3</v>
      </c>
      <c r="N29" s="219">
        <v>118.8</v>
      </c>
      <c r="O29" s="219" t="s">
        <v>7</v>
      </c>
      <c r="P29" s="219">
        <v>129.5</v>
      </c>
    </row>
    <row r="30" spans="1:38">
      <c r="A30" s="108" t="s">
        <v>85</v>
      </c>
      <c r="B30" s="107" t="s">
        <v>81</v>
      </c>
      <c r="C30" s="219">
        <v>93.1</v>
      </c>
      <c r="D30" s="219">
        <v>103.4</v>
      </c>
      <c r="E30" s="219">
        <v>101.8</v>
      </c>
      <c r="F30" s="219">
        <v>103.1</v>
      </c>
      <c r="G30" s="219">
        <v>102.6</v>
      </c>
      <c r="H30" s="219">
        <v>101.3</v>
      </c>
      <c r="I30" s="219">
        <v>98.4</v>
      </c>
      <c r="J30" s="219">
        <v>95.5</v>
      </c>
      <c r="K30" s="219">
        <v>89.7</v>
      </c>
      <c r="L30" s="219">
        <v>96.7</v>
      </c>
      <c r="M30" s="219">
        <v>93.9</v>
      </c>
      <c r="N30" s="219">
        <v>88</v>
      </c>
      <c r="O30" s="219" t="s">
        <v>7</v>
      </c>
      <c r="P30" s="219">
        <v>97.3</v>
      </c>
    </row>
    <row r="31" spans="1:38" ht="81.75" customHeight="1">
      <c r="A31" s="148" t="s">
        <v>358</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101.5</v>
      </c>
      <c r="D5" s="112">
        <v>102</v>
      </c>
      <c r="E5" s="112">
        <v>101.7</v>
      </c>
      <c r="F5" s="112">
        <v>100.8</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113.5</v>
      </c>
      <c r="D6" s="112">
        <v>112.3</v>
      </c>
      <c r="E6" s="112">
        <v>125.8</v>
      </c>
      <c r="F6" s="112">
        <v>125.6</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80.400000000000006</v>
      </c>
      <c r="D7" s="112">
        <v>79.2</v>
      </c>
      <c r="E7" s="112">
        <v>88.5</v>
      </c>
      <c r="F7" s="112">
        <v>88.2</v>
      </c>
      <c r="G7" s="112" t="s">
        <v>25</v>
      </c>
      <c r="H7" s="112" t="s">
        <v>25</v>
      </c>
      <c r="I7" s="112" t="s">
        <v>25</v>
      </c>
      <c r="J7" s="112" t="s">
        <v>25</v>
      </c>
      <c r="K7" s="112" t="s">
        <v>25</v>
      </c>
      <c r="L7" s="112" t="s">
        <v>25</v>
      </c>
      <c r="M7" s="112" t="s">
        <v>25</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354</v>
      </c>
      <c r="D9" s="164"/>
      <c r="E9" s="164"/>
      <c r="F9" s="164"/>
      <c r="G9" s="164"/>
      <c r="H9" s="164"/>
      <c r="I9" s="223"/>
      <c r="J9" s="223"/>
      <c r="K9" s="223"/>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104.2</v>
      </c>
      <c r="D12" s="112">
        <v>103.7</v>
      </c>
      <c r="E12" s="112">
        <v>105.5</v>
      </c>
      <c r="F12" s="112">
        <v>107.9</v>
      </c>
      <c r="G12" s="112">
        <v>107</v>
      </c>
      <c r="H12" s="112">
        <v>108</v>
      </c>
      <c r="I12" s="112">
        <v>107.4</v>
      </c>
      <c r="J12" s="112">
        <v>108.8</v>
      </c>
      <c r="K12" s="112">
        <v>108.2</v>
      </c>
      <c r="L12" s="112">
        <v>106.8</v>
      </c>
      <c r="M12" s="112">
        <v>104.9</v>
      </c>
      <c r="N12" s="112">
        <v>104.4</v>
      </c>
      <c r="O12" s="111" t="s">
        <v>7</v>
      </c>
      <c r="P12" s="111">
        <v>106.4</v>
      </c>
    </row>
    <row r="13" spans="1:16">
      <c r="A13" s="109" t="s">
        <v>118</v>
      </c>
      <c r="B13" s="110" t="s">
        <v>81</v>
      </c>
      <c r="C13" s="112">
        <v>111.6</v>
      </c>
      <c r="D13" s="112">
        <v>121.1</v>
      </c>
      <c r="E13" s="112">
        <v>137.9</v>
      </c>
      <c r="F13" s="112">
        <v>137</v>
      </c>
      <c r="G13" s="112">
        <v>144.1</v>
      </c>
      <c r="H13" s="112">
        <v>155.30000000000001</v>
      </c>
      <c r="I13" s="112">
        <v>136</v>
      </c>
      <c r="J13" s="112">
        <v>152.69999999999999</v>
      </c>
      <c r="K13" s="112">
        <v>149.4</v>
      </c>
      <c r="L13" s="112">
        <v>132.19999999999999</v>
      </c>
      <c r="M13" s="112">
        <v>138.80000000000001</v>
      </c>
      <c r="N13" s="112">
        <v>142.1</v>
      </c>
      <c r="O13" s="111" t="s">
        <v>7</v>
      </c>
      <c r="P13" s="112">
        <v>138.19999999999999</v>
      </c>
    </row>
    <row r="14" spans="1:16">
      <c r="A14" s="109" t="s">
        <v>119</v>
      </c>
      <c r="B14" s="110" t="s">
        <v>81</v>
      </c>
      <c r="C14" s="112">
        <v>82.4</v>
      </c>
      <c r="D14" s="112">
        <v>89.1</v>
      </c>
      <c r="E14" s="112">
        <v>100.4</v>
      </c>
      <c r="F14" s="112">
        <v>99.2</v>
      </c>
      <c r="G14" s="112">
        <v>103.7</v>
      </c>
      <c r="H14" s="112">
        <v>110.8</v>
      </c>
      <c r="I14" s="112">
        <v>97.6</v>
      </c>
      <c r="J14" s="112">
        <v>109.2</v>
      </c>
      <c r="K14" s="112">
        <v>105.7</v>
      </c>
      <c r="L14" s="112">
        <v>93.7</v>
      </c>
      <c r="M14" s="112">
        <v>99.1</v>
      </c>
      <c r="N14" s="112">
        <v>101.1</v>
      </c>
      <c r="O14" s="111" t="s">
        <v>7</v>
      </c>
      <c r="P14" s="112">
        <v>99.3</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276</v>
      </c>
      <c r="B1" s="76"/>
      <c r="C1" s="76"/>
      <c r="D1" s="76"/>
      <c r="E1" s="76"/>
      <c r="F1" s="76"/>
      <c r="G1" s="76"/>
      <c r="H1" s="76"/>
      <c r="I1" s="77"/>
      <c r="J1" s="77"/>
      <c r="K1" s="77"/>
      <c r="L1" s="78"/>
      <c r="M1" s="76"/>
      <c r="N1" s="76"/>
      <c r="O1" s="76"/>
      <c r="P1" s="76"/>
    </row>
    <row r="2" spans="1:16">
      <c r="A2" s="163" t="s">
        <v>21</v>
      </c>
      <c r="B2" s="149" t="s">
        <v>22</v>
      </c>
      <c r="C2" s="177">
        <v>2025</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290</v>
      </c>
      <c r="B4" s="176"/>
      <c r="C4" s="176"/>
      <c r="D4" s="176"/>
      <c r="E4" s="176"/>
      <c r="F4" s="176"/>
      <c r="G4" s="176"/>
      <c r="H4" s="176"/>
      <c r="I4" s="176"/>
      <c r="J4" s="176"/>
      <c r="K4" s="176"/>
      <c r="L4" s="176"/>
      <c r="M4" s="176"/>
      <c r="N4" s="176"/>
      <c r="O4" s="176"/>
      <c r="P4" s="176"/>
    </row>
    <row r="5" spans="1:16">
      <c r="A5" s="81" t="s">
        <v>121</v>
      </c>
      <c r="B5" s="82" t="s">
        <v>0</v>
      </c>
      <c r="C5" s="225">
        <v>93201</v>
      </c>
      <c r="D5" s="225">
        <v>96037</v>
      </c>
      <c r="E5" s="226">
        <v>117274</v>
      </c>
      <c r="F5" s="226">
        <v>124273</v>
      </c>
      <c r="G5" s="226" t="s">
        <v>25</v>
      </c>
      <c r="H5" s="226" t="s">
        <v>25</v>
      </c>
      <c r="I5" s="226" t="s">
        <v>25</v>
      </c>
      <c r="J5" s="226" t="s">
        <v>25</v>
      </c>
      <c r="K5" s="226" t="s">
        <v>25</v>
      </c>
      <c r="L5" s="226" t="s">
        <v>25</v>
      </c>
      <c r="M5" s="226" t="s">
        <v>25</v>
      </c>
      <c r="N5" s="226" t="s">
        <v>25</v>
      </c>
      <c r="O5" s="226" t="s">
        <v>25</v>
      </c>
      <c r="P5" s="226" t="s">
        <v>25</v>
      </c>
    </row>
    <row r="6" spans="1:16">
      <c r="A6" s="81" t="s">
        <v>122</v>
      </c>
      <c r="B6" s="82" t="s">
        <v>0</v>
      </c>
      <c r="C6" s="225">
        <v>14406</v>
      </c>
      <c r="D6" s="225">
        <v>15029</v>
      </c>
      <c r="E6" s="225">
        <v>18428</v>
      </c>
      <c r="F6" s="225">
        <v>22222</v>
      </c>
      <c r="G6" s="225" t="s">
        <v>25</v>
      </c>
      <c r="H6" s="225" t="s">
        <v>25</v>
      </c>
      <c r="I6" s="225" t="s">
        <v>25</v>
      </c>
      <c r="J6" s="225" t="s">
        <v>25</v>
      </c>
      <c r="K6" s="225" t="s">
        <v>25</v>
      </c>
      <c r="L6" s="225" t="s">
        <v>25</v>
      </c>
      <c r="M6" s="225" t="s">
        <v>25</v>
      </c>
      <c r="N6" s="225" t="s">
        <v>25</v>
      </c>
      <c r="O6" s="226" t="s">
        <v>25</v>
      </c>
      <c r="P6" s="226" t="s">
        <v>25</v>
      </c>
    </row>
    <row r="7" spans="1:16">
      <c r="A7" s="81" t="s">
        <v>123</v>
      </c>
      <c r="B7" s="82" t="s">
        <v>0</v>
      </c>
      <c r="C7" s="226">
        <v>170392</v>
      </c>
      <c r="D7" s="226">
        <v>180989</v>
      </c>
      <c r="E7" s="226">
        <v>221393</v>
      </c>
      <c r="F7" s="226">
        <v>244780</v>
      </c>
      <c r="G7" s="226" t="s">
        <v>25</v>
      </c>
      <c r="H7" s="226" t="s">
        <v>25</v>
      </c>
      <c r="I7" s="226" t="s">
        <v>25</v>
      </c>
      <c r="J7" s="226" t="s">
        <v>25</v>
      </c>
      <c r="K7" s="226" t="s">
        <v>25</v>
      </c>
      <c r="L7" s="226" t="s">
        <v>25</v>
      </c>
      <c r="M7" s="226" t="s">
        <v>25</v>
      </c>
      <c r="N7" s="226" t="s">
        <v>25</v>
      </c>
      <c r="O7" s="226" t="s">
        <v>25</v>
      </c>
      <c r="P7" s="226" t="s">
        <v>25</v>
      </c>
    </row>
    <row r="8" spans="1:16">
      <c r="A8" s="81" t="s">
        <v>122</v>
      </c>
      <c r="B8" s="82" t="s">
        <v>0</v>
      </c>
      <c r="C8" s="225">
        <v>28288</v>
      </c>
      <c r="D8" s="225">
        <v>29768</v>
      </c>
      <c r="E8" s="225">
        <v>35395</v>
      </c>
      <c r="F8" s="225">
        <v>41800</v>
      </c>
      <c r="G8" s="225" t="s">
        <v>25</v>
      </c>
      <c r="H8" s="225" t="s">
        <v>25</v>
      </c>
      <c r="I8" s="225" t="s">
        <v>25</v>
      </c>
      <c r="J8" s="225" t="s">
        <v>25</v>
      </c>
      <c r="K8" s="225" t="s">
        <v>25</v>
      </c>
      <c r="L8" s="225" t="s">
        <v>25</v>
      </c>
      <c r="M8" s="225" t="s">
        <v>25</v>
      </c>
      <c r="N8" s="225" t="s">
        <v>25</v>
      </c>
      <c r="O8" s="226" t="s">
        <v>25</v>
      </c>
      <c r="P8" s="226" t="s">
        <v>25</v>
      </c>
    </row>
    <row r="9" spans="1:16" s="55" customFormat="1" ht="50.1" customHeight="1">
      <c r="A9" s="148" t="s">
        <v>301</v>
      </c>
      <c r="B9" s="159"/>
      <c r="C9" s="159"/>
      <c r="D9" s="159"/>
      <c r="E9" s="159"/>
      <c r="F9" s="159"/>
      <c r="G9" s="159"/>
      <c r="H9" s="159"/>
      <c r="I9" s="159"/>
      <c r="J9" s="159"/>
      <c r="K9" s="159"/>
      <c r="L9" s="159"/>
      <c r="M9" s="159"/>
      <c r="N9" s="159"/>
      <c r="O9" s="159"/>
      <c r="P9" s="159"/>
    </row>
    <row r="10" spans="1:16">
      <c r="A10" s="163" t="s">
        <v>21</v>
      </c>
      <c r="B10" s="149" t="s">
        <v>22</v>
      </c>
      <c r="C10" s="177">
        <v>2024</v>
      </c>
      <c r="D10" s="177"/>
      <c r="E10" s="177"/>
      <c r="F10" s="177"/>
      <c r="G10" s="177"/>
      <c r="H10" s="177"/>
      <c r="I10" s="224"/>
      <c r="J10" s="224"/>
      <c r="K10" s="224"/>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290</v>
      </c>
      <c r="B12" s="176"/>
      <c r="C12" s="176"/>
      <c r="D12" s="176"/>
      <c r="E12" s="176"/>
      <c r="F12" s="176"/>
      <c r="G12" s="176"/>
      <c r="H12" s="176"/>
      <c r="I12" s="176"/>
      <c r="J12" s="176"/>
      <c r="K12" s="176"/>
      <c r="L12" s="176"/>
      <c r="M12" s="176"/>
      <c r="N12" s="176"/>
      <c r="O12" s="176"/>
      <c r="P12" s="176"/>
    </row>
    <row r="13" spans="1:16">
      <c r="A13" s="81" t="s">
        <v>121</v>
      </c>
      <c r="B13" s="82" t="s">
        <v>0</v>
      </c>
      <c r="C13" s="225">
        <v>82613</v>
      </c>
      <c r="D13" s="225">
        <v>99311</v>
      </c>
      <c r="E13" s="226">
        <v>120597</v>
      </c>
      <c r="F13" s="226">
        <v>122460</v>
      </c>
      <c r="G13" s="226">
        <v>140238</v>
      </c>
      <c r="H13" s="226">
        <v>136550</v>
      </c>
      <c r="I13" s="226">
        <v>143666</v>
      </c>
      <c r="J13" s="226">
        <v>153428</v>
      </c>
      <c r="K13" s="226">
        <v>139487</v>
      </c>
      <c r="L13" s="226">
        <v>134964</v>
      </c>
      <c r="M13" s="226">
        <v>131795</v>
      </c>
      <c r="N13" s="226">
        <v>128561</v>
      </c>
      <c r="O13" s="226">
        <f>SUM(C13:N13)</f>
        <v>1533670</v>
      </c>
      <c r="P13" s="226">
        <v>127805.83333333333</v>
      </c>
    </row>
    <row r="14" spans="1:16">
      <c r="A14" s="81" t="s">
        <v>122</v>
      </c>
      <c r="B14" s="82" t="s">
        <v>0</v>
      </c>
      <c r="C14" s="225">
        <v>13184</v>
      </c>
      <c r="D14" s="225">
        <v>15758</v>
      </c>
      <c r="E14" s="225">
        <v>17371</v>
      </c>
      <c r="F14" s="225">
        <v>22071</v>
      </c>
      <c r="G14" s="225">
        <v>23656</v>
      </c>
      <c r="H14" s="225">
        <v>28149</v>
      </c>
      <c r="I14" s="225">
        <v>42985</v>
      </c>
      <c r="J14" s="225">
        <v>34485</v>
      </c>
      <c r="K14" s="225">
        <v>24260</v>
      </c>
      <c r="L14" s="225">
        <v>22170</v>
      </c>
      <c r="M14" s="225">
        <v>22058</v>
      </c>
      <c r="N14" s="225">
        <v>24205</v>
      </c>
      <c r="O14" s="226">
        <f t="shared" ref="O14:O16" si="0">SUM(C14:N14)</f>
        <v>290352</v>
      </c>
      <c r="P14" s="226">
        <v>24196</v>
      </c>
    </row>
    <row r="15" spans="1:16">
      <c r="A15" s="81" t="s">
        <v>123</v>
      </c>
      <c r="B15" s="82" t="s">
        <v>0</v>
      </c>
      <c r="C15" s="226">
        <v>155265</v>
      </c>
      <c r="D15" s="226">
        <v>190368</v>
      </c>
      <c r="E15" s="226">
        <v>230857</v>
      </c>
      <c r="F15" s="226">
        <v>230703</v>
      </c>
      <c r="G15" s="226">
        <v>269118</v>
      </c>
      <c r="H15" s="226">
        <v>262124</v>
      </c>
      <c r="I15" s="226">
        <v>272125</v>
      </c>
      <c r="J15" s="226">
        <v>292127</v>
      </c>
      <c r="K15" s="226">
        <v>264758</v>
      </c>
      <c r="L15" s="226">
        <v>266090</v>
      </c>
      <c r="M15" s="226">
        <v>248701</v>
      </c>
      <c r="N15" s="226">
        <v>236050</v>
      </c>
      <c r="O15" s="226">
        <f t="shared" si="0"/>
        <v>2918286</v>
      </c>
      <c r="P15" s="226">
        <v>243190.5</v>
      </c>
    </row>
    <row r="16" spans="1:16">
      <c r="A16" s="81" t="s">
        <v>122</v>
      </c>
      <c r="B16" s="82" t="s">
        <v>0</v>
      </c>
      <c r="C16" s="225">
        <v>24879</v>
      </c>
      <c r="D16" s="225">
        <v>30568</v>
      </c>
      <c r="E16" s="225">
        <v>32781</v>
      </c>
      <c r="F16" s="225">
        <v>40123</v>
      </c>
      <c r="G16" s="225">
        <v>43806</v>
      </c>
      <c r="H16" s="225">
        <v>52326</v>
      </c>
      <c r="I16" s="225">
        <v>72014</v>
      </c>
      <c r="J16" s="225">
        <v>62059</v>
      </c>
      <c r="K16" s="225">
        <v>45138</v>
      </c>
      <c r="L16" s="225">
        <v>42899</v>
      </c>
      <c r="M16" s="225">
        <v>46938</v>
      </c>
      <c r="N16" s="225">
        <v>47280</v>
      </c>
      <c r="O16" s="226">
        <f t="shared" si="0"/>
        <v>540811</v>
      </c>
      <c r="P16" s="226">
        <v>45067.583333333336</v>
      </c>
    </row>
    <row r="17" spans="1:16" s="55" customFormat="1" ht="50.1" customHeight="1">
      <c r="A17" s="148" t="s">
        <v>301</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t="s">
        <v>308</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302</v>
      </c>
      <c r="B4" s="174"/>
      <c r="C4" s="174"/>
      <c r="D4" s="174"/>
      <c r="E4" s="174"/>
      <c r="F4" s="174"/>
      <c r="G4" s="174"/>
      <c r="H4" s="174"/>
      <c r="I4" s="174"/>
      <c r="J4" s="174"/>
      <c r="K4" s="174"/>
      <c r="L4" s="174"/>
      <c r="M4" s="174"/>
      <c r="N4" s="174"/>
      <c r="O4" s="174"/>
      <c r="P4" s="174"/>
    </row>
    <row r="5" spans="1:16">
      <c r="A5" s="36" t="s">
        <v>303</v>
      </c>
      <c r="B5" s="37" t="s">
        <v>87</v>
      </c>
      <c r="C5" s="227">
        <v>1097</v>
      </c>
      <c r="D5" s="227">
        <v>1588</v>
      </c>
      <c r="E5" s="227">
        <v>1696</v>
      </c>
      <c r="F5" s="227" t="s">
        <v>25</v>
      </c>
      <c r="G5" s="227" t="s">
        <v>25</v>
      </c>
      <c r="H5" s="227" t="s">
        <v>25</v>
      </c>
      <c r="I5" s="227" t="s">
        <v>25</v>
      </c>
      <c r="J5" s="227" t="s">
        <v>25</v>
      </c>
      <c r="K5" s="227" t="s">
        <v>25</v>
      </c>
      <c r="L5" s="227" t="s">
        <v>25</v>
      </c>
      <c r="M5" s="227" t="s">
        <v>25</v>
      </c>
      <c r="N5" s="227" t="s">
        <v>25</v>
      </c>
      <c r="O5" s="208" t="s">
        <v>25</v>
      </c>
      <c r="P5" s="227" t="s">
        <v>25</v>
      </c>
    </row>
    <row r="6" spans="1:16">
      <c r="A6" s="38" t="s">
        <v>88</v>
      </c>
      <c r="B6" s="37"/>
      <c r="C6" s="228"/>
      <c r="D6" s="227"/>
      <c r="E6" s="228"/>
      <c r="F6" s="228"/>
      <c r="G6" s="228"/>
      <c r="H6" s="228"/>
      <c r="I6" s="228"/>
      <c r="J6" s="228"/>
      <c r="K6" s="228"/>
      <c r="L6" s="228"/>
      <c r="M6" s="228"/>
      <c r="N6" s="228"/>
      <c r="O6" s="229"/>
      <c r="P6" s="228"/>
    </row>
    <row r="7" spans="1:16">
      <c r="A7" s="36" t="s">
        <v>89</v>
      </c>
      <c r="B7" s="37" t="s">
        <v>87</v>
      </c>
      <c r="C7" s="227">
        <v>106</v>
      </c>
      <c r="D7" s="227">
        <v>114</v>
      </c>
      <c r="E7" s="227">
        <v>143</v>
      </c>
      <c r="F7" s="227" t="s">
        <v>25</v>
      </c>
      <c r="G7" s="227" t="s">
        <v>25</v>
      </c>
      <c r="H7" s="227" t="s">
        <v>25</v>
      </c>
      <c r="I7" s="227" t="s">
        <v>25</v>
      </c>
      <c r="J7" s="227" t="s">
        <v>25</v>
      </c>
      <c r="K7" s="227" t="s">
        <v>25</v>
      </c>
      <c r="L7" s="227" t="s">
        <v>25</v>
      </c>
      <c r="M7" s="227" t="s">
        <v>25</v>
      </c>
      <c r="N7" s="227" t="s">
        <v>25</v>
      </c>
      <c r="O7" s="208" t="s">
        <v>25</v>
      </c>
      <c r="P7" s="227" t="s">
        <v>25</v>
      </c>
    </row>
    <row r="8" spans="1:16">
      <c r="A8" s="113" t="s">
        <v>246</v>
      </c>
      <c r="B8" s="114"/>
      <c r="C8" s="230"/>
      <c r="D8" s="230"/>
      <c r="E8" s="231"/>
      <c r="F8" s="231"/>
      <c r="G8" s="231"/>
      <c r="H8" s="231"/>
      <c r="I8" s="231"/>
      <c r="J8" s="231"/>
      <c r="K8" s="231"/>
      <c r="L8" s="231"/>
      <c r="M8" s="231"/>
      <c r="N8" s="231"/>
      <c r="O8" s="208"/>
      <c r="P8" s="231"/>
    </row>
    <row r="9" spans="1:16">
      <c r="A9" s="113" t="s">
        <v>208</v>
      </c>
      <c r="B9" s="37" t="s">
        <v>87</v>
      </c>
      <c r="C9" s="232">
        <v>25</v>
      </c>
      <c r="D9" s="232">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209</v>
      </c>
      <c r="B10" s="37" t="s">
        <v>87</v>
      </c>
      <c r="C10" s="232">
        <v>22</v>
      </c>
      <c r="D10" s="232">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210</v>
      </c>
      <c r="B11" s="37" t="s">
        <v>87</v>
      </c>
      <c r="C11" s="232">
        <v>59</v>
      </c>
      <c r="D11" s="232">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3">
        <v>970</v>
      </c>
      <c r="D12" s="227">
        <v>1451</v>
      </c>
      <c r="E12" s="228">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8"/>
      <c r="D13" s="227"/>
      <c r="E13" s="228"/>
      <c r="F13" s="228"/>
      <c r="G13" s="228"/>
      <c r="H13" s="228"/>
      <c r="I13" s="228"/>
      <c r="J13" s="228"/>
      <c r="K13" s="228"/>
      <c r="L13" s="228"/>
      <c r="M13" s="228"/>
      <c r="N13" s="228"/>
      <c r="O13" s="229"/>
      <c r="P13" s="228"/>
    </row>
    <row r="14" spans="1:16">
      <c r="A14" s="36" t="s">
        <v>92</v>
      </c>
      <c r="B14" s="37" t="s">
        <v>87</v>
      </c>
      <c r="C14" s="227">
        <v>6</v>
      </c>
      <c r="D14" s="227">
        <v>6</v>
      </c>
      <c r="E14" s="227">
        <v>5</v>
      </c>
      <c r="F14" s="227" t="s">
        <v>25</v>
      </c>
      <c r="G14" s="227" t="s">
        <v>25</v>
      </c>
      <c r="H14" s="227" t="s">
        <v>25</v>
      </c>
      <c r="I14" s="227" t="s">
        <v>25</v>
      </c>
      <c r="J14" s="227" t="s">
        <v>25</v>
      </c>
      <c r="K14" s="227" t="s">
        <v>25</v>
      </c>
      <c r="L14" s="227" t="s">
        <v>25</v>
      </c>
      <c r="M14" s="227" t="s">
        <v>25</v>
      </c>
      <c r="N14" s="227" t="s">
        <v>25</v>
      </c>
      <c r="O14" s="208" t="s">
        <v>25</v>
      </c>
      <c r="P14" s="227" t="s">
        <v>25</v>
      </c>
    </row>
    <row r="15" spans="1:16">
      <c r="A15" s="36" t="s">
        <v>93</v>
      </c>
      <c r="B15" s="37" t="s">
        <v>87</v>
      </c>
      <c r="C15" s="227">
        <v>38</v>
      </c>
      <c r="D15" s="227">
        <v>29</v>
      </c>
      <c r="E15" s="227">
        <v>71</v>
      </c>
      <c r="F15" s="227" t="s">
        <v>25</v>
      </c>
      <c r="G15" s="227" t="s">
        <v>25</v>
      </c>
      <c r="H15" s="227" t="s">
        <v>25</v>
      </c>
      <c r="I15" s="227" t="s">
        <v>25</v>
      </c>
      <c r="J15" s="227" t="s">
        <v>25</v>
      </c>
      <c r="K15" s="227" t="s">
        <v>25</v>
      </c>
      <c r="L15" s="227" t="s">
        <v>25</v>
      </c>
      <c r="M15" s="227" t="s">
        <v>25</v>
      </c>
      <c r="N15" s="227" t="s">
        <v>25</v>
      </c>
      <c r="O15" s="208" t="s">
        <v>25</v>
      </c>
      <c r="P15" s="227" t="s">
        <v>25</v>
      </c>
    </row>
    <row r="16" spans="1:16">
      <c r="A16" s="36" t="s">
        <v>94</v>
      </c>
      <c r="B16" s="37" t="s">
        <v>87</v>
      </c>
      <c r="C16" s="227">
        <v>926</v>
      </c>
      <c r="D16" s="227">
        <v>1416</v>
      </c>
      <c r="E16" s="227">
        <v>1451</v>
      </c>
      <c r="F16" s="227" t="s">
        <v>25</v>
      </c>
      <c r="G16" s="227" t="s">
        <v>25</v>
      </c>
      <c r="H16" s="227" t="s">
        <v>25</v>
      </c>
      <c r="I16" s="227" t="s">
        <v>25</v>
      </c>
      <c r="J16" s="227" t="s">
        <v>25</v>
      </c>
      <c r="K16" s="227" t="s">
        <v>25</v>
      </c>
      <c r="L16" s="227" t="s">
        <v>25</v>
      </c>
      <c r="M16" s="227" t="s">
        <v>25</v>
      </c>
      <c r="N16" s="227" t="s">
        <v>25</v>
      </c>
      <c r="O16" s="208" t="s">
        <v>25</v>
      </c>
      <c r="P16" s="227" t="s">
        <v>25</v>
      </c>
    </row>
    <row r="17" spans="1:16">
      <c r="A17" s="36" t="s">
        <v>95</v>
      </c>
      <c r="B17" s="37"/>
      <c r="C17" s="228"/>
      <c r="D17" s="227"/>
      <c r="E17" s="228"/>
      <c r="F17" s="228"/>
      <c r="G17" s="228"/>
      <c r="H17" s="228"/>
      <c r="I17" s="228"/>
      <c r="J17" s="228"/>
      <c r="K17" s="228"/>
      <c r="L17" s="228"/>
      <c r="M17" s="228"/>
      <c r="N17" s="228"/>
      <c r="O17" s="229"/>
      <c r="P17" s="228"/>
    </row>
    <row r="18" spans="1:16">
      <c r="A18" s="36" t="s">
        <v>96</v>
      </c>
      <c r="B18" s="37" t="s">
        <v>87</v>
      </c>
      <c r="C18" s="227">
        <v>119</v>
      </c>
      <c r="D18" s="227">
        <v>148</v>
      </c>
      <c r="E18" s="227">
        <v>169</v>
      </c>
      <c r="F18" s="227" t="s">
        <v>25</v>
      </c>
      <c r="G18" s="227" t="s">
        <v>25</v>
      </c>
      <c r="H18" s="227" t="s">
        <v>25</v>
      </c>
      <c r="I18" s="227" t="s">
        <v>25</v>
      </c>
      <c r="J18" s="227" t="s">
        <v>25</v>
      </c>
      <c r="K18" s="227" t="s">
        <v>25</v>
      </c>
      <c r="L18" s="227" t="s">
        <v>25</v>
      </c>
      <c r="M18" s="227" t="s">
        <v>25</v>
      </c>
      <c r="N18" s="227" t="s">
        <v>25</v>
      </c>
      <c r="O18" s="208" t="s">
        <v>25</v>
      </c>
      <c r="P18" s="227" t="s">
        <v>25</v>
      </c>
    </row>
    <row r="19" spans="1:16">
      <c r="A19" s="39" t="s">
        <v>97</v>
      </c>
      <c r="B19" s="37" t="s">
        <v>87</v>
      </c>
      <c r="C19" s="227">
        <v>807</v>
      </c>
      <c r="D19" s="227">
        <v>1268</v>
      </c>
      <c r="E19" s="227">
        <v>1282</v>
      </c>
      <c r="F19" s="227" t="s">
        <v>25</v>
      </c>
      <c r="G19" s="227" t="s">
        <v>25</v>
      </c>
      <c r="H19" s="227" t="s">
        <v>25</v>
      </c>
      <c r="I19" s="227" t="s">
        <v>25</v>
      </c>
      <c r="J19" s="227" t="s">
        <v>25</v>
      </c>
      <c r="K19" s="227" t="s">
        <v>25</v>
      </c>
      <c r="L19" s="227" t="s">
        <v>25</v>
      </c>
      <c r="M19" s="227" t="s">
        <v>25</v>
      </c>
      <c r="N19" s="227" t="s">
        <v>25</v>
      </c>
      <c r="O19" s="208" t="s">
        <v>25</v>
      </c>
      <c r="P19" s="227" t="s">
        <v>25</v>
      </c>
    </row>
    <row r="20" spans="1:16">
      <c r="A20" s="39" t="s">
        <v>98</v>
      </c>
      <c r="B20" s="40"/>
      <c r="C20" s="227"/>
      <c r="D20" s="227"/>
      <c r="E20" s="227"/>
      <c r="F20" s="227"/>
      <c r="G20" s="227"/>
      <c r="H20" s="227"/>
      <c r="I20" s="227"/>
      <c r="J20" s="227"/>
      <c r="K20" s="227"/>
      <c r="L20" s="227"/>
      <c r="M20" s="227"/>
      <c r="N20" s="227"/>
      <c r="O20" s="229"/>
      <c r="P20" s="227"/>
    </row>
    <row r="21" spans="1:16">
      <c r="A21" s="39" t="s">
        <v>99</v>
      </c>
      <c r="B21" s="37" t="s">
        <v>87</v>
      </c>
      <c r="C21" s="227">
        <v>694</v>
      </c>
      <c r="D21" s="227">
        <v>777</v>
      </c>
      <c r="E21" s="227">
        <v>964</v>
      </c>
      <c r="F21" s="227" t="s">
        <v>25</v>
      </c>
      <c r="G21" s="227" t="s">
        <v>25</v>
      </c>
      <c r="H21" s="227" t="s">
        <v>25</v>
      </c>
      <c r="I21" s="227" t="s">
        <v>25</v>
      </c>
      <c r="J21" s="227" t="s">
        <v>25</v>
      </c>
      <c r="K21" s="227" t="s">
        <v>25</v>
      </c>
      <c r="L21" s="227" t="s">
        <v>25</v>
      </c>
      <c r="M21" s="227" t="s">
        <v>25</v>
      </c>
      <c r="N21" s="227" t="s">
        <v>25</v>
      </c>
      <c r="O21" s="208" t="s">
        <v>25</v>
      </c>
      <c r="P21" s="227" t="s">
        <v>25</v>
      </c>
    </row>
    <row r="22" spans="1:16">
      <c r="A22" s="36" t="s">
        <v>287</v>
      </c>
      <c r="B22" s="37" t="s">
        <v>87</v>
      </c>
      <c r="C22" s="227">
        <v>553</v>
      </c>
      <c r="D22" s="227">
        <v>596</v>
      </c>
      <c r="E22" s="227">
        <v>705</v>
      </c>
      <c r="F22" s="227" t="s">
        <v>25</v>
      </c>
      <c r="G22" s="227" t="s">
        <v>25</v>
      </c>
      <c r="H22" s="227" t="s">
        <v>25</v>
      </c>
      <c r="I22" s="227" t="s">
        <v>25</v>
      </c>
      <c r="J22" s="227" t="s">
        <v>25</v>
      </c>
      <c r="K22" s="227" t="s">
        <v>25</v>
      </c>
      <c r="L22" s="227" t="s">
        <v>25</v>
      </c>
      <c r="M22" s="227" t="s">
        <v>25</v>
      </c>
      <c r="N22" s="227" t="s">
        <v>25</v>
      </c>
      <c r="O22" s="208" t="s">
        <v>25</v>
      </c>
      <c r="P22" s="227" t="s">
        <v>25</v>
      </c>
    </row>
    <row r="23" spans="1:16">
      <c r="A23" s="36" t="s">
        <v>100</v>
      </c>
      <c r="B23" s="37" t="s">
        <v>87</v>
      </c>
      <c r="C23" s="227">
        <v>22</v>
      </c>
      <c r="D23" s="227">
        <v>17</v>
      </c>
      <c r="E23" s="227">
        <v>23</v>
      </c>
      <c r="F23" s="227" t="s">
        <v>25</v>
      </c>
      <c r="G23" s="227" t="s">
        <v>25</v>
      </c>
      <c r="H23" s="227" t="s">
        <v>25</v>
      </c>
      <c r="I23" s="227" t="s">
        <v>25</v>
      </c>
      <c r="J23" s="227" t="s">
        <v>25</v>
      </c>
      <c r="K23" s="227" t="s">
        <v>25</v>
      </c>
      <c r="L23" s="227" t="s">
        <v>25</v>
      </c>
      <c r="M23" s="227" t="s">
        <v>25</v>
      </c>
      <c r="N23" s="227" t="s">
        <v>25</v>
      </c>
      <c r="O23" s="208" t="s">
        <v>25</v>
      </c>
      <c r="P23" s="227" t="s">
        <v>25</v>
      </c>
    </row>
    <row r="24" spans="1:16">
      <c r="A24" s="36" t="s">
        <v>101</v>
      </c>
      <c r="B24" s="37" t="s">
        <v>87</v>
      </c>
      <c r="C24" s="227">
        <v>128</v>
      </c>
      <c r="D24" s="227">
        <v>546</v>
      </c>
      <c r="E24" s="227">
        <v>243</v>
      </c>
      <c r="F24" s="227" t="s">
        <v>25</v>
      </c>
      <c r="G24" s="227" t="s">
        <v>25</v>
      </c>
      <c r="H24" s="227" t="s">
        <v>25</v>
      </c>
      <c r="I24" s="227" t="s">
        <v>25</v>
      </c>
      <c r="J24" s="227" t="s">
        <v>25</v>
      </c>
      <c r="K24" s="227" t="s">
        <v>25</v>
      </c>
      <c r="L24" s="227" t="s">
        <v>25</v>
      </c>
      <c r="M24" s="227" t="s">
        <v>25</v>
      </c>
      <c r="N24" s="227" t="s">
        <v>25</v>
      </c>
      <c r="O24" s="208" t="s">
        <v>25</v>
      </c>
      <c r="P24" s="227" t="s">
        <v>25</v>
      </c>
    </row>
    <row r="25" spans="1:16">
      <c r="A25" s="36" t="s">
        <v>102</v>
      </c>
      <c r="B25" s="37" t="s">
        <v>87</v>
      </c>
      <c r="C25" s="227">
        <v>229</v>
      </c>
      <c r="D25" s="227">
        <v>225</v>
      </c>
      <c r="E25" s="227">
        <v>421</v>
      </c>
      <c r="F25" s="227" t="s">
        <v>25</v>
      </c>
      <c r="G25" s="227" t="s">
        <v>25</v>
      </c>
      <c r="H25" s="227" t="s">
        <v>25</v>
      </c>
      <c r="I25" s="227" t="s">
        <v>25</v>
      </c>
      <c r="J25" s="227" t="s">
        <v>25</v>
      </c>
      <c r="K25" s="227" t="s">
        <v>25</v>
      </c>
      <c r="L25" s="227" t="s">
        <v>25</v>
      </c>
      <c r="M25" s="227" t="s">
        <v>25</v>
      </c>
      <c r="N25" s="227" t="s">
        <v>25</v>
      </c>
      <c r="O25" s="208" t="s">
        <v>25</v>
      </c>
      <c r="P25" s="227" t="s">
        <v>25</v>
      </c>
    </row>
    <row r="26" spans="1:16">
      <c r="A26" s="36" t="s">
        <v>103</v>
      </c>
      <c r="B26" s="37" t="s">
        <v>87</v>
      </c>
      <c r="C26" s="227">
        <v>24</v>
      </c>
      <c r="D26" s="227">
        <v>23</v>
      </c>
      <c r="E26" s="227">
        <v>45</v>
      </c>
      <c r="F26" s="227" t="s">
        <v>25</v>
      </c>
      <c r="G26" s="227" t="s">
        <v>25</v>
      </c>
      <c r="H26" s="227" t="s">
        <v>25</v>
      </c>
      <c r="I26" s="227" t="s">
        <v>25</v>
      </c>
      <c r="J26" s="227" t="s">
        <v>25</v>
      </c>
      <c r="K26" s="227" t="s">
        <v>25</v>
      </c>
      <c r="L26" s="227" t="s">
        <v>25</v>
      </c>
      <c r="M26" s="227" t="s">
        <v>25</v>
      </c>
      <c r="N26" s="227" t="s">
        <v>25</v>
      </c>
      <c r="O26" s="208" t="s">
        <v>25</v>
      </c>
      <c r="P26" s="227" t="s">
        <v>25</v>
      </c>
    </row>
    <row r="27" spans="1:16">
      <c r="A27" s="39" t="s">
        <v>304</v>
      </c>
      <c r="B27" s="37" t="s">
        <v>87</v>
      </c>
      <c r="C27" s="227">
        <v>1147</v>
      </c>
      <c r="D27" s="227">
        <v>1063</v>
      </c>
      <c r="E27" s="227">
        <v>1448</v>
      </c>
      <c r="F27" s="227" t="s">
        <v>25</v>
      </c>
      <c r="G27" s="227" t="s">
        <v>25</v>
      </c>
      <c r="H27" s="227" t="s">
        <v>25</v>
      </c>
      <c r="I27" s="227" t="s">
        <v>25</v>
      </c>
      <c r="J27" s="227" t="s">
        <v>25</v>
      </c>
      <c r="K27" s="227" t="s">
        <v>25</v>
      </c>
      <c r="L27" s="227" t="s">
        <v>25</v>
      </c>
      <c r="M27" s="227" t="s">
        <v>25</v>
      </c>
      <c r="N27" s="227" t="s">
        <v>25</v>
      </c>
      <c r="O27" s="208" t="s">
        <v>25</v>
      </c>
      <c r="P27" s="227" t="s">
        <v>25</v>
      </c>
    </row>
    <row r="28" spans="1:16">
      <c r="A28" s="41" t="s">
        <v>88</v>
      </c>
      <c r="B28" s="37"/>
      <c r="C28" s="228"/>
      <c r="D28" s="227"/>
      <c r="E28" s="228"/>
      <c r="F28" s="228"/>
      <c r="G28" s="228"/>
      <c r="H28" s="228"/>
      <c r="I28" s="228"/>
      <c r="J28" s="228"/>
      <c r="K28" s="228"/>
      <c r="L28" s="228"/>
      <c r="M28" s="228"/>
      <c r="N28" s="228"/>
      <c r="O28" s="229"/>
      <c r="P28" s="228"/>
    </row>
    <row r="29" spans="1:16">
      <c r="A29" s="36" t="s">
        <v>89</v>
      </c>
      <c r="B29" s="37" t="s">
        <v>87</v>
      </c>
      <c r="C29" s="227">
        <v>281</v>
      </c>
      <c r="D29" s="227">
        <v>233</v>
      </c>
      <c r="E29" s="227">
        <v>270</v>
      </c>
      <c r="F29" s="227" t="s">
        <v>25</v>
      </c>
      <c r="G29" s="227" t="s">
        <v>25</v>
      </c>
      <c r="H29" s="227" t="s">
        <v>25</v>
      </c>
      <c r="I29" s="227" t="s">
        <v>25</v>
      </c>
      <c r="J29" s="227" t="s">
        <v>25</v>
      </c>
      <c r="K29" s="227" t="s">
        <v>25</v>
      </c>
      <c r="L29" s="227" t="s">
        <v>25</v>
      </c>
      <c r="M29" s="227" t="s">
        <v>25</v>
      </c>
      <c r="N29" s="227" t="s">
        <v>25</v>
      </c>
      <c r="O29" s="208" t="s">
        <v>25</v>
      </c>
      <c r="P29" s="227" t="s">
        <v>25</v>
      </c>
    </row>
    <row r="30" spans="1:16">
      <c r="A30" s="113" t="s">
        <v>246</v>
      </c>
      <c r="B30" s="114"/>
      <c r="C30" s="230"/>
      <c r="D30" s="230"/>
      <c r="E30" s="231"/>
      <c r="F30" s="231"/>
      <c r="G30" s="231"/>
      <c r="H30" s="231"/>
      <c r="I30" s="231"/>
      <c r="J30" s="231"/>
      <c r="K30" s="231"/>
      <c r="L30" s="231"/>
      <c r="M30" s="231"/>
      <c r="N30" s="231"/>
      <c r="O30" s="208"/>
      <c r="P30" s="231"/>
    </row>
    <row r="31" spans="1:16">
      <c r="A31" s="113" t="s">
        <v>208</v>
      </c>
      <c r="B31" s="37" t="s">
        <v>87</v>
      </c>
      <c r="C31" s="232">
        <v>72</v>
      </c>
      <c r="D31" s="232">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209</v>
      </c>
      <c r="B32" s="37" t="s">
        <v>87</v>
      </c>
      <c r="C32" s="232">
        <v>54</v>
      </c>
      <c r="D32" s="232">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210</v>
      </c>
      <c r="B33" s="37" t="s">
        <v>87</v>
      </c>
      <c r="C33" s="232">
        <v>155</v>
      </c>
      <c r="D33" s="232">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7">
        <v>794</v>
      </c>
      <c r="D34" s="227">
        <v>754</v>
      </c>
      <c r="E34" s="227">
        <v>1089</v>
      </c>
      <c r="F34" s="227" t="s">
        <v>25</v>
      </c>
      <c r="G34" s="227" t="s">
        <v>25</v>
      </c>
      <c r="H34" s="227" t="s">
        <v>25</v>
      </c>
      <c r="I34" s="227" t="s">
        <v>25</v>
      </c>
      <c r="J34" s="227" t="s">
        <v>25</v>
      </c>
      <c r="K34" s="227" t="s">
        <v>25</v>
      </c>
      <c r="L34" s="227" t="s">
        <v>25</v>
      </c>
      <c r="M34" s="227" t="s">
        <v>25</v>
      </c>
      <c r="N34" s="227" t="s">
        <v>25</v>
      </c>
      <c r="O34" s="208" t="s">
        <v>25</v>
      </c>
      <c r="P34" s="227" t="s">
        <v>25</v>
      </c>
    </row>
    <row r="35" spans="1:16">
      <c r="A35" s="36" t="s">
        <v>91</v>
      </c>
      <c r="B35" s="37"/>
      <c r="C35" s="228"/>
      <c r="D35" s="227"/>
      <c r="E35" s="228"/>
      <c r="F35" s="228"/>
      <c r="G35" s="228"/>
      <c r="H35" s="228"/>
      <c r="I35" s="228"/>
      <c r="J35" s="228"/>
      <c r="K35" s="228"/>
      <c r="L35" s="228"/>
      <c r="M35" s="228"/>
      <c r="N35" s="228"/>
      <c r="O35" s="229"/>
      <c r="P35" s="228"/>
    </row>
    <row r="36" spans="1:16">
      <c r="A36" s="36" t="s">
        <v>92</v>
      </c>
      <c r="B36" s="37" t="s">
        <v>87</v>
      </c>
      <c r="C36" s="227">
        <v>82</v>
      </c>
      <c r="D36" s="227">
        <v>33</v>
      </c>
      <c r="E36" s="227">
        <v>106</v>
      </c>
      <c r="F36" s="227" t="s">
        <v>25</v>
      </c>
      <c r="G36" s="227" t="s">
        <v>25</v>
      </c>
      <c r="H36" s="227" t="s">
        <v>25</v>
      </c>
      <c r="I36" s="227" t="s">
        <v>25</v>
      </c>
      <c r="J36" s="227" t="s">
        <v>25</v>
      </c>
      <c r="K36" s="227" t="s">
        <v>25</v>
      </c>
      <c r="L36" s="227" t="s">
        <v>25</v>
      </c>
      <c r="M36" s="227" t="s">
        <v>25</v>
      </c>
      <c r="N36" s="227" t="s">
        <v>25</v>
      </c>
      <c r="O36" s="208" t="s">
        <v>25</v>
      </c>
      <c r="P36" s="227" t="s">
        <v>25</v>
      </c>
    </row>
    <row r="37" spans="1:16">
      <c r="A37" s="36" t="s">
        <v>104</v>
      </c>
      <c r="B37" s="37" t="s">
        <v>87</v>
      </c>
      <c r="C37" s="227">
        <v>63</v>
      </c>
      <c r="D37" s="227">
        <v>46</v>
      </c>
      <c r="E37" s="227">
        <v>104</v>
      </c>
      <c r="F37" s="227" t="s">
        <v>25</v>
      </c>
      <c r="G37" s="227" t="s">
        <v>25</v>
      </c>
      <c r="H37" s="227" t="s">
        <v>25</v>
      </c>
      <c r="I37" s="227" t="s">
        <v>25</v>
      </c>
      <c r="J37" s="227" t="s">
        <v>25</v>
      </c>
      <c r="K37" s="227" t="s">
        <v>25</v>
      </c>
      <c r="L37" s="227" t="s">
        <v>25</v>
      </c>
      <c r="M37" s="227" t="s">
        <v>25</v>
      </c>
      <c r="N37" s="227" t="s">
        <v>25</v>
      </c>
      <c r="O37" s="208" t="s">
        <v>25</v>
      </c>
      <c r="P37" s="227" t="s">
        <v>25</v>
      </c>
    </row>
    <row r="38" spans="1:16">
      <c r="A38" s="36" t="s">
        <v>105</v>
      </c>
      <c r="B38" s="37" t="s">
        <v>87</v>
      </c>
      <c r="C38" s="227">
        <v>649</v>
      </c>
      <c r="D38" s="227">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8"/>
      <c r="D39" s="227"/>
      <c r="E39" s="229"/>
      <c r="F39" s="229"/>
      <c r="G39" s="229"/>
      <c r="H39" s="229"/>
      <c r="I39" s="229"/>
      <c r="J39" s="229"/>
      <c r="K39" s="229"/>
      <c r="L39" s="229"/>
      <c r="M39" s="229"/>
      <c r="N39" s="229"/>
      <c r="O39" s="229"/>
      <c r="P39" s="229"/>
    </row>
    <row r="40" spans="1:16">
      <c r="A40" s="36" t="s">
        <v>96</v>
      </c>
      <c r="B40" s="37" t="s">
        <v>87</v>
      </c>
      <c r="C40" s="227">
        <v>71</v>
      </c>
      <c r="D40" s="227">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7">
        <v>578</v>
      </c>
      <c r="D41" s="227">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7"/>
      <c r="D42" s="227"/>
      <c r="E42" s="229"/>
      <c r="F42" s="229"/>
      <c r="G42" s="229"/>
      <c r="H42" s="229"/>
      <c r="I42" s="229"/>
      <c r="J42" s="229"/>
      <c r="K42" s="229"/>
      <c r="L42" s="229"/>
      <c r="M42" s="229"/>
      <c r="N42" s="229"/>
      <c r="O42" s="229"/>
      <c r="P42" s="229"/>
    </row>
    <row r="43" spans="1:16">
      <c r="A43" s="39" t="s">
        <v>99</v>
      </c>
      <c r="B43" s="37" t="s">
        <v>87</v>
      </c>
      <c r="C43" s="227">
        <v>728</v>
      </c>
      <c r="D43" s="227">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288</v>
      </c>
      <c r="B44" s="37" t="s">
        <v>87</v>
      </c>
      <c r="C44" s="227">
        <v>516</v>
      </c>
      <c r="D44" s="227">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7">
        <v>27</v>
      </c>
      <c r="D45" s="227">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7">
        <v>175</v>
      </c>
      <c r="D46" s="227">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7">
        <v>195</v>
      </c>
      <c r="D47" s="227">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7">
        <v>22</v>
      </c>
      <c r="D48" s="227">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305</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302</v>
      </c>
      <c r="B52" s="174"/>
      <c r="C52" s="174"/>
      <c r="D52" s="174"/>
      <c r="E52" s="174"/>
      <c r="F52" s="174"/>
      <c r="G52" s="174"/>
      <c r="H52" s="174"/>
      <c r="I52" s="174"/>
      <c r="J52" s="174"/>
      <c r="K52" s="174"/>
      <c r="L52" s="174"/>
      <c r="M52" s="174"/>
      <c r="N52" s="174"/>
      <c r="O52" s="174"/>
      <c r="P52" s="174"/>
    </row>
    <row r="53" spans="1:25">
      <c r="A53" s="36" t="s">
        <v>303</v>
      </c>
      <c r="B53" s="37" t="s">
        <v>87</v>
      </c>
      <c r="C53" s="227">
        <v>1778</v>
      </c>
      <c r="D53" s="227">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8"/>
      <c r="D54" s="227"/>
      <c r="E54" s="229"/>
      <c r="F54" s="229"/>
      <c r="G54" s="229"/>
      <c r="H54" s="229"/>
      <c r="I54" s="229"/>
      <c r="J54" s="229"/>
      <c r="K54" s="229"/>
      <c r="L54" s="229"/>
      <c r="M54" s="229"/>
      <c r="N54" s="229"/>
      <c r="O54" s="229"/>
      <c r="P54" s="229"/>
    </row>
    <row r="55" spans="1:25">
      <c r="A55" s="36" t="s">
        <v>89</v>
      </c>
      <c r="B55" s="37" t="s">
        <v>87</v>
      </c>
      <c r="C55" s="227">
        <v>126</v>
      </c>
      <c r="D55" s="227">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246</v>
      </c>
      <c r="B56" s="114"/>
      <c r="C56" s="230"/>
      <c r="D56" s="230"/>
      <c r="E56" s="231"/>
      <c r="F56" s="234"/>
      <c r="G56" s="208"/>
      <c r="H56" s="208"/>
      <c r="I56" s="208"/>
      <c r="J56" s="208"/>
      <c r="K56" s="208"/>
      <c r="L56" s="208"/>
      <c r="M56" s="208"/>
      <c r="N56" s="208"/>
      <c r="O56" s="208"/>
      <c r="P56" s="208"/>
    </row>
    <row r="57" spans="1:25">
      <c r="A57" s="113" t="s">
        <v>208</v>
      </c>
      <c r="B57" s="37" t="s">
        <v>87</v>
      </c>
      <c r="C57" s="232">
        <v>27.783999999999999</v>
      </c>
      <c r="D57" s="232">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209</v>
      </c>
      <c r="B58" s="37" t="s">
        <v>87</v>
      </c>
      <c r="C58" s="232">
        <v>26.423999999999999</v>
      </c>
      <c r="D58" s="232">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210</v>
      </c>
      <c r="B59" s="37" t="s">
        <v>87</v>
      </c>
      <c r="C59" s="232">
        <v>72.215000000000003</v>
      </c>
      <c r="D59" s="232">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8">
        <v>1624</v>
      </c>
      <c r="D60" s="227">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8"/>
      <c r="D61" s="227"/>
      <c r="E61" s="229"/>
      <c r="F61" s="229"/>
      <c r="G61" s="229"/>
      <c r="H61" s="229"/>
      <c r="I61" s="229"/>
      <c r="J61" s="229"/>
      <c r="K61" s="229"/>
      <c r="L61" s="229"/>
      <c r="M61" s="229"/>
      <c r="N61" s="229"/>
      <c r="O61" s="229"/>
      <c r="P61" s="229"/>
    </row>
    <row r="62" spans="1:25">
      <c r="A62" s="36" t="s">
        <v>92</v>
      </c>
      <c r="B62" s="37" t="s">
        <v>87</v>
      </c>
      <c r="C62" s="227">
        <v>6</v>
      </c>
      <c r="D62" s="227">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7">
        <v>28</v>
      </c>
      <c r="D63" s="227">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7">
        <v>1590</v>
      </c>
      <c r="D64" s="227">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8"/>
      <c r="D65" s="227"/>
      <c r="E65" s="229"/>
      <c r="F65" s="229"/>
      <c r="G65" s="229"/>
      <c r="H65" s="229"/>
      <c r="I65" s="229"/>
      <c r="J65" s="229"/>
      <c r="K65" s="229"/>
      <c r="L65" s="229"/>
      <c r="M65" s="229"/>
      <c r="N65" s="229"/>
      <c r="O65" s="229"/>
      <c r="P65" s="229"/>
    </row>
    <row r="66" spans="1:16">
      <c r="A66" s="36" t="s">
        <v>96</v>
      </c>
      <c r="B66" s="37" t="s">
        <v>87</v>
      </c>
      <c r="C66" s="227">
        <v>81</v>
      </c>
      <c r="D66" s="227">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7">
        <v>1509</v>
      </c>
      <c r="D67" s="227">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7"/>
      <c r="D68" s="227"/>
      <c r="E68" s="229"/>
      <c r="F68" s="229"/>
      <c r="G68" s="235"/>
      <c r="H68" s="235"/>
      <c r="I68" s="235"/>
      <c r="J68" s="235"/>
      <c r="K68" s="235"/>
      <c r="L68" s="229"/>
      <c r="M68" s="229"/>
      <c r="N68" s="229"/>
      <c r="O68" s="229"/>
      <c r="P68" s="229"/>
    </row>
    <row r="69" spans="1:16">
      <c r="A69" s="39" t="s">
        <v>99</v>
      </c>
      <c r="B69" s="37" t="s">
        <v>87</v>
      </c>
      <c r="C69" s="227">
        <v>951</v>
      </c>
      <c r="D69" s="227">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287</v>
      </c>
      <c r="B70" s="37" t="s">
        <v>87</v>
      </c>
      <c r="C70" s="227">
        <v>844</v>
      </c>
      <c r="D70" s="227">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7">
        <v>25</v>
      </c>
      <c r="D71" s="227">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7">
        <v>354</v>
      </c>
      <c r="D72" s="227">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7">
        <v>394</v>
      </c>
      <c r="D73" s="227">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7">
        <v>54</v>
      </c>
      <c r="D74" s="227">
        <v>71</v>
      </c>
      <c r="E74" s="208">
        <v>48</v>
      </c>
      <c r="F74" s="208">
        <v>56</v>
      </c>
      <c r="G74" s="208">
        <v>61</v>
      </c>
      <c r="H74" s="208">
        <v>67</v>
      </c>
      <c r="I74" s="208">
        <v>69</v>
      </c>
      <c r="J74" s="208">
        <v>69</v>
      </c>
      <c r="K74" s="208">
        <v>55</v>
      </c>
      <c r="L74" s="208">
        <v>65</v>
      </c>
      <c r="M74" s="208">
        <v>53</v>
      </c>
      <c r="N74" s="208">
        <v>47</v>
      </c>
      <c r="O74" s="208">
        <v>714</v>
      </c>
      <c r="P74" s="208">
        <v>59.5</v>
      </c>
    </row>
    <row r="75" spans="1:16">
      <c r="A75" s="39" t="s">
        <v>304</v>
      </c>
      <c r="B75" s="37" t="s">
        <v>87</v>
      </c>
      <c r="C75" s="227">
        <v>1848</v>
      </c>
      <c r="D75" s="227">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8"/>
      <c r="D76" s="227"/>
      <c r="E76" s="229"/>
      <c r="F76" s="229"/>
      <c r="G76" s="235"/>
      <c r="H76" s="235"/>
      <c r="I76" s="235"/>
      <c r="J76" s="235"/>
      <c r="K76" s="235"/>
      <c r="L76" s="229"/>
      <c r="M76" s="229"/>
      <c r="N76" s="229"/>
      <c r="O76" s="229"/>
      <c r="P76" s="229"/>
    </row>
    <row r="77" spans="1:16">
      <c r="A77" s="36" t="s">
        <v>89</v>
      </c>
      <c r="B77" s="37" t="s">
        <v>87</v>
      </c>
      <c r="C77" s="227">
        <v>295</v>
      </c>
      <c r="D77" s="227">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246</v>
      </c>
      <c r="B78" s="114"/>
      <c r="C78" s="230"/>
      <c r="D78" s="230"/>
      <c r="E78" s="231"/>
      <c r="F78" s="234"/>
      <c r="G78" s="208"/>
      <c r="H78" s="208"/>
      <c r="I78" s="208"/>
      <c r="J78" s="208"/>
      <c r="K78" s="208"/>
      <c r="L78" s="208"/>
      <c r="M78" s="208"/>
      <c r="N78" s="208"/>
      <c r="O78" s="208"/>
      <c r="P78" s="208"/>
    </row>
    <row r="79" spans="1:16">
      <c r="A79" s="113" t="s">
        <v>208</v>
      </c>
      <c r="B79" s="37" t="s">
        <v>87</v>
      </c>
      <c r="C79" s="232">
        <v>78.100999999999999</v>
      </c>
      <c r="D79" s="232">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209</v>
      </c>
      <c r="B80" s="37" t="s">
        <v>87</v>
      </c>
      <c r="C80" s="232">
        <v>70.393000000000001</v>
      </c>
      <c r="D80" s="232">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210</v>
      </c>
      <c r="B81" s="37" t="s">
        <v>87</v>
      </c>
      <c r="C81" s="232">
        <v>146.52500000000001</v>
      </c>
      <c r="D81" s="232">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7">
        <v>1474</v>
      </c>
      <c r="D82" s="227">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8"/>
      <c r="D83" s="227"/>
      <c r="E83" s="229"/>
      <c r="F83" s="229"/>
      <c r="G83" s="229"/>
      <c r="H83" s="229"/>
      <c r="I83" s="229"/>
      <c r="J83" s="229"/>
      <c r="K83" s="229"/>
      <c r="L83" s="229"/>
      <c r="M83" s="229"/>
      <c r="N83" s="229"/>
      <c r="O83" s="229"/>
      <c r="P83" s="229"/>
    </row>
    <row r="84" spans="1:16">
      <c r="A84" s="36" t="s">
        <v>92</v>
      </c>
      <c r="B84" s="37" t="s">
        <v>87</v>
      </c>
      <c r="C84" s="227">
        <v>75</v>
      </c>
      <c r="D84" s="227">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7">
        <v>184</v>
      </c>
      <c r="D85" s="227">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7">
        <v>1215</v>
      </c>
      <c r="D86" s="227">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8"/>
      <c r="D87" s="227"/>
      <c r="E87" s="229"/>
      <c r="F87" s="229"/>
      <c r="G87" s="229"/>
      <c r="H87" s="229"/>
      <c r="I87" s="229"/>
      <c r="J87" s="229"/>
      <c r="K87" s="229"/>
      <c r="L87" s="229"/>
      <c r="M87" s="229"/>
      <c r="N87" s="229"/>
      <c r="O87" s="229"/>
      <c r="P87" s="229"/>
    </row>
    <row r="88" spans="1:16">
      <c r="A88" s="36" t="s">
        <v>96</v>
      </c>
      <c r="B88" s="37" t="s">
        <v>87</v>
      </c>
      <c r="C88" s="227">
        <v>111</v>
      </c>
      <c r="D88" s="227">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7">
        <v>1104</v>
      </c>
      <c r="D89" s="227">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7"/>
      <c r="D90" s="227"/>
      <c r="E90" s="229"/>
      <c r="F90" s="229"/>
      <c r="G90" s="229"/>
      <c r="H90" s="229"/>
      <c r="I90" s="229"/>
      <c r="J90" s="229"/>
      <c r="K90" s="229"/>
      <c r="L90" s="229"/>
      <c r="M90" s="229"/>
      <c r="N90" s="229"/>
      <c r="O90" s="229"/>
      <c r="P90" s="229"/>
    </row>
    <row r="91" spans="1:16">
      <c r="A91" s="39" t="s">
        <v>99</v>
      </c>
      <c r="B91" s="37" t="s">
        <v>87</v>
      </c>
      <c r="C91" s="227">
        <v>1086</v>
      </c>
      <c r="D91" s="227">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288</v>
      </c>
      <c r="B92" s="37" t="s">
        <v>87</v>
      </c>
      <c r="C92" s="227">
        <v>869</v>
      </c>
      <c r="D92" s="227">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7">
        <v>231</v>
      </c>
      <c r="D93" s="227">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7">
        <v>291</v>
      </c>
      <c r="D94" s="227">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7">
        <v>232</v>
      </c>
      <c r="D95" s="227">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7">
        <v>8</v>
      </c>
      <c r="D96" s="227">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305</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6"/>
      <c r="D6" s="236"/>
      <c r="E6" s="236"/>
      <c r="F6" s="236"/>
      <c r="G6" s="236"/>
      <c r="H6" s="236"/>
      <c r="I6" s="236"/>
      <c r="J6" s="236"/>
      <c r="K6" s="236"/>
      <c r="L6" s="236"/>
      <c r="M6" s="236"/>
      <c r="N6" s="236"/>
      <c r="O6" s="236"/>
      <c r="P6" s="236"/>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4" t="s">
        <v>231</v>
      </c>
      <c r="B10" s="43" t="s">
        <v>0</v>
      </c>
      <c r="C10" s="208">
        <v>464</v>
      </c>
      <c r="D10" s="208">
        <v>489</v>
      </c>
      <c r="E10" s="208">
        <v>533</v>
      </c>
      <c r="F10" s="208">
        <v>574</v>
      </c>
      <c r="G10" s="208" t="s">
        <v>25</v>
      </c>
      <c r="H10" s="208" t="s">
        <v>25</v>
      </c>
      <c r="I10" s="208" t="s">
        <v>25</v>
      </c>
      <c r="J10" s="208" t="s">
        <v>25</v>
      </c>
      <c r="K10" s="208" t="s">
        <v>25</v>
      </c>
      <c r="L10" s="208" t="s">
        <v>25</v>
      </c>
      <c r="M10" s="208" t="s">
        <v>25</v>
      </c>
      <c r="N10" s="208" t="s">
        <v>25</v>
      </c>
      <c r="O10" s="208" t="s">
        <v>25</v>
      </c>
      <c r="P10" s="208" t="s">
        <v>25</v>
      </c>
    </row>
    <row r="11" spans="1:16">
      <c r="A11" s="42" t="s">
        <v>129</v>
      </c>
      <c r="B11" s="43" t="s">
        <v>130</v>
      </c>
      <c r="C11" s="208">
        <v>160</v>
      </c>
      <c r="D11" s="208">
        <v>173</v>
      </c>
      <c r="E11" s="208">
        <v>191</v>
      </c>
      <c r="F11" s="208">
        <v>225</v>
      </c>
      <c r="G11" s="208" t="s">
        <v>25</v>
      </c>
      <c r="H11" s="208" t="s">
        <v>25</v>
      </c>
      <c r="I11" s="208" t="s">
        <v>25</v>
      </c>
      <c r="J11" s="208" t="s">
        <v>25</v>
      </c>
      <c r="K11" s="208" t="s">
        <v>25</v>
      </c>
      <c r="L11" s="208" t="s">
        <v>25</v>
      </c>
      <c r="M11" s="208" t="s">
        <v>25</v>
      </c>
      <c r="N11" s="208" t="s">
        <v>25</v>
      </c>
      <c r="O11" s="208" t="s">
        <v>25</v>
      </c>
      <c r="P11" s="208" t="s">
        <v>25</v>
      </c>
    </row>
    <row r="12" spans="1:16">
      <c r="A12" s="44" t="s">
        <v>131</v>
      </c>
      <c r="B12" s="43" t="s">
        <v>130</v>
      </c>
      <c r="C12" s="208">
        <v>126</v>
      </c>
      <c r="D12" s="208">
        <v>107</v>
      </c>
      <c r="E12" s="208">
        <v>129</v>
      </c>
      <c r="F12" s="208">
        <v>121</v>
      </c>
      <c r="G12" s="208" t="s">
        <v>25</v>
      </c>
      <c r="H12" s="208" t="s">
        <v>25</v>
      </c>
      <c r="I12" s="208" t="s">
        <v>25</v>
      </c>
      <c r="J12" s="208" t="s">
        <v>25</v>
      </c>
      <c r="K12" s="208" t="s">
        <v>25</v>
      </c>
      <c r="L12" s="208" t="s">
        <v>25</v>
      </c>
      <c r="M12" s="208" t="s">
        <v>25</v>
      </c>
      <c r="N12" s="208" t="s">
        <v>25</v>
      </c>
      <c r="O12" s="208" t="s">
        <v>25</v>
      </c>
      <c r="P12" s="208" t="s">
        <v>25</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232</v>
      </c>
      <c r="B19" s="43"/>
      <c r="C19" s="208"/>
      <c r="D19" s="208"/>
      <c r="E19" s="208"/>
      <c r="F19" s="208"/>
      <c r="G19" s="208"/>
      <c r="H19" s="208"/>
      <c r="I19" s="208"/>
      <c r="J19" s="208"/>
      <c r="K19" s="208"/>
      <c r="L19" s="208"/>
      <c r="M19" s="208"/>
      <c r="N19" s="208"/>
      <c r="O19" s="208"/>
      <c r="P19" s="208"/>
    </row>
    <row r="20" spans="1:16">
      <c r="A20" s="44" t="s">
        <v>233</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234</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235</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236</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237</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238</v>
      </c>
      <c r="B25" s="43" t="s">
        <v>156</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239</v>
      </c>
      <c r="B26" s="43" t="s">
        <v>156</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2024</v>
      </c>
      <c r="D28" s="169"/>
      <c r="E28" s="169"/>
      <c r="F28" s="169"/>
      <c r="G28" s="169"/>
      <c r="H28" s="169"/>
      <c r="I28" s="237"/>
      <c r="J28" s="237"/>
      <c r="K28" s="237"/>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6"/>
      <c r="D32" s="236"/>
      <c r="E32" s="236"/>
      <c r="F32" s="236"/>
      <c r="G32" s="236"/>
      <c r="H32" s="236"/>
      <c r="I32" s="236"/>
      <c r="J32" s="236"/>
      <c r="K32" s="236"/>
      <c r="L32" s="236"/>
      <c r="M32" s="238"/>
      <c r="N32" s="238"/>
      <c r="O32" s="238"/>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4" t="s">
        <v>231</v>
      </c>
      <c r="B36" s="43" t="s">
        <v>0</v>
      </c>
      <c r="C36" s="232">
        <v>320</v>
      </c>
      <c r="D36" s="232">
        <v>376</v>
      </c>
      <c r="E36" s="232">
        <v>624</v>
      </c>
      <c r="F36" s="232">
        <v>593</v>
      </c>
      <c r="G36" s="232">
        <v>561</v>
      </c>
      <c r="H36" s="232">
        <v>594</v>
      </c>
      <c r="I36" s="232">
        <v>668</v>
      </c>
      <c r="J36" s="232">
        <v>655</v>
      </c>
      <c r="K36" s="232">
        <v>497</v>
      </c>
      <c r="L36" s="232">
        <v>556</v>
      </c>
      <c r="M36" s="232">
        <v>488</v>
      </c>
      <c r="N36" s="232">
        <v>373</v>
      </c>
      <c r="O36" s="232">
        <v>6305</v>
      </c>
      <c r="P36" s="232">
        <v>525</v>
      </c>
    </row>
    <row r="37" spans="1:16">
      <c r="A37" s="42" t="s">
        <v>129</v>
      </c>
      <c r="B37" s="43" t="s">
        <v>130</v>
      </c>
      <c r="C37" s="208">
        <v>127</v>
      </c>
      <c r="D37" s="208">
        <v>131</v>
      </c>
      <c r="E37" s="208">
        <v>263</v>
      </c>
      <c r="F37" s="208">
        <v>229</v>
      </c>
      <c r="G37" s="208">
        <v>199</v>
      </c>
      <c r="H37" s="208">
        <v>223</v>
      </c>
      <c r="I37" s="208">
        <v>252</v>
      </c>
      <c r="J37" s="208">
        <v>219</v>
      </c>
      <c r="K37" s="208">
        <v>177</v>
      </c>
      <c r="L37" s="208">
        <v>172</v>
      </c>
      <c r="M37" s="208">
        <v>171</v>
      </c>
      <c r="N37" s="208">
        <v>141</v>
      </c>
      <c r="O37" s="208">
        <v>2304</v>
      </c>
      <c r="P37" s="208">
        <v>192</v>
      </c>
    </row>
    <row r="38" spans="1:16">
      <c r="A38" s="44" t="s">
        <v>131</v>
      </c>
      <c r="B38" s="43" t="s">
        <v>130</v>
      </c>
      <c r="C38" s="208">
        <v>70</v>
      </c>
      <c r="D38" s="208">
        <v>92</v>
      </c>
      <c r="E38" s="208">
        <v>102</v>
      </c>
      <c r="F38" s="208">
        <v>123</v>
      </c>
      <c r="G38" s="208">
        <v>105</v>
      </c>
      <c r="H38" s="208">
        <v>86</v>
      </c>
      <c r="I38" s="208">
        <v>140</v>
      </c>
      <c r="J38" s="208">
        <v>152</v>
      </c>
      <c r="K38" s="208">
        <v>111</v>
      </c>
      <c r="L38" s="208">
        <v>125</v>
      </c>
      <c r="M38" s="208">
        <v>119</v>
      </c>
      <c r="N38" s="208">
        <v>89</v>
      </c>
      <c r="O38" s="208">
        <v>1314</v>
      </c>
      <c r="P38" s="208">
        <v>110</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2" t="s">
        <v>25</v>
      </c>
      <c r="D40" s="232" t="s">
        <v>25</v>
      </c>
      <c r="E40" s="232" t="s">
        <v>25</v>
      </c>
      <c r="F40" s="232" t="s">
        <v>25</v>
      </c>
      <c r="G40" s="232" t="s">
        <v>25</v>
      </c>
      <c r="H40" s="232" t="s">
        <v>25</v>
      </c>
      <c r="I40" s="232" t="s">
        <v>25</v>
      </c>
      <c r="J40" s="232" t="s">
        <v>25</v>
      </c>
      <c r="K40" s="232" t="s">
        <v>25</v>
      </c>
      <c r="L40" s="232" t="s">
        <v>25</v>
      </c>
      <c r="M40" s="232" t="s">
        <v>25</v>
      </c>
      <c r="N40" s="232" t="s">
        <v>25</v>
      </c>
      <c r="O40" s="232" t="s">
        <v>25</v>
      </c>
      <c r="P40" s="232"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232</v>
      </c>
      <c r="B45" s="43"/>
      <c r="C45" s="208"/>
      <c r="D45" s="208"/>
      <c r="E45" s="208"/>
      <c r="F45" s="208"/>
      <c r="G45" s="208"/>
      <c r="H45" s="208"/>
      <c r="I45" s="208"/>
      <c r="J45" s="208"/>
      <c r="K45" s="208"/>
      <c r="L45" s="208"/>
      <c r="M45" s="208"/>
      <c r="N45" s="208"/>
      <c r="O45" s="208"/>
      <c r="P45" s="208"/>
    </row>
    <row r="46" spans="1:16">
      <c r="A46" s="44" t="s">
        <v>233</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234</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235</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236</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237</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238</v>
      </c>
      <c r="B51" s="43" t="s">
        <v>156</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239</v>
      </c>
      <c r="B52" s="43" t="s">
        <v>156</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276</v>
      </c>
      <c r="B1" s="35"/>
      <c r="C1" s="35"/>
      <c r="D1" s="35"/>
      <c r="E1" s="35"/>
      <c r="F1" s="35"/>
      <c r="G1" s="35"/>
      <c r="H1" s="35"/>
      <c r="I1" s="28"/>
      <c r="J1" s="28"/>
      <c r="K1" s="28"/>
      <c r="L1" s="35"/>
      <c r="M1" s="35"/>
      <c r="N1" s="35"/>
      <c r="O1" s="35"/>
      <c r="P1" s="35"/>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177</v>
      </c>
      <c r="B4" s="174"/>
      <c r="C4" s="174"/>
      <c r="D4" s="174"/>
      <c r="E4" s="174"/>
      <c r="F4" s="174"/>
      <c r="G4" s="174"/>
      <c r="H4" s="174"/>
      <c r="I4" s="174"/>
      <c r="J4" s="174"/>
      <c r="K4" s="174"/>
      <c r="L4" s="174"/>
      <c r="M4" s="174"/>
      <c r="N4" s="174"/>
      <c r="O4" s="174"/>
      <c r="P4" s="174"/>
    </row>
    <row r="5" spans="1:16" ht="14.25" customHeight="1">
      <c r="A5" s="5" t="s">
        <v>178</v>
      </c>
      <c r="B5" s="6"/>
      <c r="C5" s="239"/>
      <c r="D5" s="239"/>
      <c r="E5" s="239"/>
      <c r="F5" s="239"/>
      <c r="G5" s="239"/>
      <c r="H5" s="239"/>
      <c r="I5" s="239"/>
      <c r="J5" s="239"/>
      <c r="K5" s="239"/>
      <c r="L5" s="239"/>
      <c r="M5" s="239"/>
      <c r="N5" s="239"/>
      <c r="O5" s="239"/>
      <c r="P5" s="239"/>
    </row>
    <row r="6" spans="1:16" ht="14.25" customHeight="1">
      <c r="A6" s="9" t="s">
        <v>179</v>
      </c>
      <c r="B6" s="6" t="s">
        <v>0</v>
      </c>
      <c r="C6" s="240">
        <v>366</v>
      </c>
      <c r="D6" s="241">
        <v>338</v>
      </c>
      <c r="E6" s="241">
        <v>395</v>
      </c>
      <c r="F6" s="241">
        <v>357</v>
      </c>
      <c r="G6" s="240" t="s">
        <v>25</v>
      </c>
      <c r="H6" s="240" t="s">
        <v>25</v>
      </c>
      <c r="I6" s="240" t="s">
        <v>25</v>
      </c>
      <c r="J6" s="240" t="s">
        <v>25</v>
      </c>
      <c r="K6" s="240" t="s">
        <v>25</v>
      </c>
      <c r="L6" s="240" t="s">
        <v>25</v>
      </c>
      <c r="M6" s="240" t="s">
        <v>25</v>
      </c>
      <c r="N6" s="240" t="s">
        <v>25</v>
      </c>
      <c r="O6" s="240" t="s">
        <v>25</v>
      </c>
      <c r="P6" s="240" t="s">
        <v>25</v>
      </c>
    </row>
    <row r="7" spans="1:16" ht="14.25" customHeight="1">
      <c r="A7" s="10"/>
      <c r="B7" s="8" t="s">
        <v>180</v>
      </c>
      <c r="C7" s="240">
        <v>15676</v>
      </c>
      <c r="D7" s="241">
        <v>15038</v>
      </c>
      <c r="E7" s="241">
        <v>17570</v>
      </c>
      <c r="F7" s="241">
        <v>15982</v>
      </c>
      <c r="G7" s="240" t="s">
        <v>25</v>
      </c>
      <c r="H7" s="240" t="s">
        <v>25</v>
      </c>
      <c r="I7" s="240" t="s">
        <v>25</v>
      </c>
      <c r="J7" s="240" t="s">
        <v>25</v>
      </c>
      <c r="K7" s="240" t="s">
        <v>25</v>
      </c>
      <c r="L7" s="240" t="s">
        <v>25</v>
      </c>
      <c r="M7" s="240" t="s">
        <v>25</v>
      </c>
      <c r="N7" s="240" t="s">
        <v>25</v>
      </c>
      <c r="O7" s="240" t="s">
        <v>25</v>
      </c>
      <c r="P7" s="240" t="s">
        <v>25</v>
      </c>
    </row>
    <row r="8" spans="1:16" ht="14.25" customHeight="1">
      <c r="A8" s="9" t="s">
        <v>181</v>
      </c>
      <c r="B8" s="6" t="s">
        <v>0</v>
      </c>
      <c r="C8" s="240">
        <v>308</v>
      </c>
      <c r="D8" s="241">
        <v>288</v>
      </c>
      <c r="E8" s="241">
        <v>324</v>
      </c>
      <c r="F8" s="241">
        <v>304</v>
      </c>
      <c r="G8" s="240" t="s">
        <v>25</v>
      </c>
      <c r="H8" s="240" t="s">
        <v>25</v>
      </c>
      <c r="I8" s="240" t="s">
        <v>25</v>
      </c>
      <c r="J8" s="240" t="s">
        <v>25</v>
      </c>
      <c r="K8" s="240" t="s">
        <v>25</v>
      </c>
      <c r="L8" s="240" t="s">
        <v>25</v>
      </c>
      <c r="M8" s="240" t="s">
        <v>25</v>
      </c>
      <c r="N8" s="240" t="s">
        <v>25</v>
      </c>
      <c r="O8" s="240" t="s">
        <v>25</v>
      </c>
      <c r="P8" s="240" t="s">
        <v>25</v>
      </c>
    </row>
    <row r="9" spans="1:16" ht="14.25" customHeight="1">
      <c r="A9" s="7"/>
      <c r="B9" s="6" t="s">
        <v>180</v>
      </c>
      <c r="C9" s="240">
        <v>14331</v>
      </c>
      <c r="D9" s="241">
        <v>13585</v>
      </c>
      <c r="E9" s="241">
        <v>15509</v>
      </c>
      <c r="F9" s="241">
        <v>13367</v>
      </c>
      <c r="G9" s="240" t="s">
        <v>25</v>
      </c>
      <c r="H9" s="240" t="s">
        <v>25</v>
      </c>
      <c r="I9" s="240" t="s">
        <v>25</v>
      </c>
      <c r="J9" s="240" t="s">
        <v>25</v>
      </c>
      <c r="K9" s="240" t="s">
        <v>25</v>
      </c>
      <c r="L9" s="240" t="s">
        <v>25</v>
      </c>
      <c r="M9" s="240" t="s">
        <v>25</v>
      </c>
      <c r="N9" s="240" t="s">
        <v>25</v>
      </c>
      <c r="O9" s="240" t="s">
        <v>25</v>
      </c>
      <c r="P9" s="240" t="s">
        <v>25</v>
      </c>
    </row>
    <row r="10" spans="1:16" ht="14.25" customHeight="1">
      <c r="A10" s="7"/>
      <c r="B10" s="6"/>
      <c r="C10" s="242"/>
      <c r="D10" s="243"/>
      <c r="E10" s="243"/>
      <c r="F10" s="243"/>
      <c r="G10" s="243"/>
      <c r="H10" s="243"/>
      <c r="I10" s="243"/>
      <c r="J10" s="243" t="s">
        <v>359</v>
      </c>
      <c r="K10" s="243"/>
      <c r="L10" s="243"/>
      <c r="M10" s="243"/>
      <c r="N10" s="243" t="s">
        <v>359</v>
      </c>
      <c r="O10" s="240"/>
      <c r="P10" s="240"/>
    </row>
    <row r="11" spans="1:16" ht="14.25" customHeight="1">
      <c r="A11" s="5" t="s">
        <v>201</v>
      </c>
      <c r="B11" s="6" t="s">
        <v>130</v>
      </c>
      <c r="C11" s="240">
        <v>2716</v>
      </c>
      <c r="D11" s="241">
        <v>2430</v>
      </c>
      <c r="E11" s="241">
        <v>2900</v>
      </c>
      <c r="F11" s="241">
        <v>2934</v>
      </c>
      <c r="G11" s="240" t="s">
        <v>25</v>
      </c>
      <c r="H11" s="240" t="s">
        <v>25</v>
      </c>
      <c r="I11" s="240" t="s">
        <v>25</v>
      </c>
      <c r="J11" s="240" t="s">
        <v>25</v>
      </c>
      <c r="K11" s="240" t="s">
        <v>25</v>
      </c>
      <c r="L11" s="240" t="s">
        <v>25</v>
      </c>
      <c r="M11" s="240" t="s">
        <v>25</v>
      </c>
      <c r="N11" s="240" t="s">
        <v>25</v>
      </c>
      <c r="O11" s="240" t="s">
        <v>25</v>
      </c>
      <c r="P11" s="240" t="s">
        <v>25</v>
      </c>
    </row>
    <row r="12" spans="1:16" ht="14.25" customHeight="1">
      <c r="A12" s="9" t="s">
        <v>182</v>
      </c>
      <c r="B12" s="6" t="s">
        <v>130</v>
      </c>
      <c r="C12" s="240">
        <v>19</v>
      </c>
      <c r="D12" s="241">
        <v>20</v>
      </c>
      <c r="E12" s="241">
        <v>40</v>
      </c>
      <c r="F12" s="241">
        <v>24</v>
      </c>
      <c r="G12" s="240" t="s">
        <v>25</v>
      </c>
      <c r="H12" s="240" t="s">
        <v>25</v>
      </c>
      <c r="I12" s="240" t="s">
        <v>25</v>
      </c>
      <c r="J12" s="240" t="s">
        <v>25</v>
      </c>
      <c r="K12" s="240" t="s">
        <v>25</v>
      </c>
      <c r="L12" s="240" t="s">
        <v>25</v>
      </c>
      <c r="M12" s="240" t="s">
        <v>25</v>
      </c>
      <c r="N12" s="240" t="s">
        <v>25</v>
      </c>
      <c r="O12" s="240" t="s">
        <v>25</v>
      </c>
      <c r="P12" s="240" t="s">
        <v>25</v>
      </c>
    </row>
    <row r="13" spans="1:16" ht="14.25" customHeight="1">
      <c r="A13" s="9" t="s">
        <v>183</v>
      </c>
      <c r="B13" s="6" t="s">
        <v>130</v>
      </c>
      <c r="C13" s="243">
        <v>2</v>
      </c>
      <c r="D13" s="243">
        <v>3</v>
      </c>
      <c r="E13" s="241">
        <v>10</v>
      </c>
      <c r="F13" s="241"/>
      <c r="G13" s="243" t="s">
        <v>25</v>
      </c>
      <c r="H13" s="240" t="s">
        <v>25</v>
      </c>
      <c r="I13" s="243" t="s">
        <v>25</v>
      </c>
      <c r="J13" s="243" t="s">
        <v>25</v>
      </c>
      <c r="K13" s="240" t="s">
        <v>25</v>
      </c>
      <c r="L13" s="240" t="s">
        <v>25</v>
      </c>
      <c r="M13" s="240" t="s">
        <v>25</v>
      </c>
      <c r="N13" s="243" t="s">
        <v>25</v>
      </c>
      <c r="O13" s="240" t="s">
        <v>25</v>
      </c>
      <c r="P13" s="240" t="s">
        <v>25</v>
      </c>
    </row>
    <row r="14" spans="1:16" ht="14.25" customHeight="1">
      <c r="A14" s="9" t="s">
        <v>184</v>
      </c>
      <c r="B14" s="6" t="s">
        <v>130</v>
      </c>
      <c r="C14" s="240">
        <v>396</v>
      </c>
      <c r="D14" s="241">
        <v>388</v>
      </c>
      <c r="E14" s="241">
        <v>421</v>
      </c>
      <c r="F14" s="241">
        <v>549</v>
      </c>
      <c r="G14" s="240" t="s">
        <v>25</v>
      </c>
      <c r="H14" s="240" t="s">
        <v>25</v>
      </c>
      <c r="I14" s="240" t="s">
        <v>25</v>
      </c>
      <c r="J14" s="240" t="s">
        <v>25</v>
      </c>
      <c r="K14" s="240" t="s">
        <v>25</v>
      </c>
      <c r="L14" s="240" t="s">
        <v>25</v>
      </c>
      <c r="M14" s="240" t="s">
        <v>25</v>
      </c>
      <c r="N14" s="240" t="s">
        <v>25</v>
      </c>
      <c r="O14" s="240" t="s">
        <v>25</v>
      </c>
      <c r="P14" s="240" t="s">
        <v>25</v>
      </c>
    </row>
    <row r="15" spans="1:16" ht="14.25" customHeight="1">
      <c r="A15" s="9" t="s">
        <v>185</v>
      </c>
      <c r="B15" s="6" t="s">
        <v>130</v>
      </c>
      <c r="C15" s="240">
        <v>10</v>
      </c>
      <c r="D15" s="241">
        <v>10</v>
      </c>
      <c r="E15" s="241">
        <v>35</v>
      </c>
      <c r="F15" s="241">
        <v>34</v>
      </c>
      <c r="G15" s="240" t="s">
        <v>25</v>
      </c>
      <c r="H15" s="240" t="s">
        <v>25</v>
      </c>
      <c r="I15" s="240" t="s">
        <v>25</v>
      </c>
      <c r="J15" s="240" t="s">
        <v>25</v>
      </c>
      <c r="K15" s="240" t="s">
        <v>25</v>
      </c>
      <c r="L15" s="240" t="s">
        <v>25</v>
      </c>
      <c r="M15" s="240" t="s">
        <v>25</v>
      </c>
      <c r="N15" s="240" t="s">
        <v>25</v>
      </c>
      <c r="O15" s="240" t="s">
        <v>25</v>
      </c>
      <c r="P15" s="240" t="s">
        <v>25</v>
      </c>
    </row>
    <row r="16" spans="1:16" ht="14.25" customHeight="1">
      <c r="A16" s="9" t="s">
        <v>186</v>
      </c>
      <c r="B16" s="6" t="s">
        <v>130</v>
      </c>
      <c r="C16" s="243"/>
      <c r="D16" s="243"/>
      <c r="E16" s="243"/>
      <c r="F16" s="243"/>
      <c r="G16" s="243">
        <v>0</v>
      </c>
      <c r="H16" s="243">
        <v>0</v>
      </c>
      <c r="I16" s="243">
        <v>0</v>
      </c>
      <c r="J16" s="243">
        <v>0</v>
      </c>
      <c r="K16" s="243" t="s">
        <v>360</v>
      </c>
      <c r="L16" s="243">
        <v>0</v>
      </c>
      <c r="M16" s="243">
        <v>0</v>
      </c>
      <c r="N16" s="243">
        <v>0</v>
      </c>
      <c r="O16" s="243">
        <v>0</v>
      </c>
      <c r="P16" s="243">
        <v>0</v>
      </c>
    </row>
    <row r="17" spans="1:16" ht="14.25" customHeight="1">
      <c r="A17" s="9" t="s">
        <v>187</v>
      </c>
      <c r="B17" s="6" t="s">
        <v>130</v>
      </c>
      <c r="C17" s="243">
        <v>11</v>
      </c>
      <c r="D17" s="241">
        <v>10</v>
      </c>
      <c r="E17" s="241">
        <v>18</v>
      </c>
      <c r="F17" s="241">
        <v>15</v>
      </c>
      <c r="G17" s="240" t="s">
        <v>25</v>
      </c>
      <c r="H17" s="240" t="s">
        <v>25</v>
      </c>
      <c r="I17" s="240" t="s">
        <v>25</v>
      </c>
      <c r="J17" s="240" t="s">
        <v>25</v>
      </c>
      <c r="K17" s="240" t="s">
        <v>25</v>
      </c>
      <c r="L17" s="240" t="s">
        <v>25</v>
      </c>
      <c r="M17" s="240" t="s">
        <v>25</v>
      </c>
      <c r="N17" s="243" t="s">
        <v>25</v>
      </c>
      <c r="O17" s="240" t="s">
        <v>25</v>
      </c>
      <c r="P17" s="240" t="s">
        <v>25</v>
      </c>
    </row>
    <row r="18" spans="1:16" ht="14.25" customHeight="1">
      <c r="A18" s="9" t="s">
        <v>188</v>
      </c>
      <c r="B18" s="6" t="s">
        <v>130</v>
      </c>
      <c r="C18" s="240">
        <v>98</v>
      </c>
      <c r="D18" s="241">
        <v>44</v>
      </c>
      <c r="E18" s="241">
        <v>113</v>
      </c>
      <c r="F18" s="241">
        <v>47</v>
      </c>
      <c r="G18" s="240" t="s">
        <v>25</v>
      </c>
      <c r="H18" s="240" t="s">
        <v>25</v>
      </c>
      <c r="I18" s="240" t="s">
        <v>25</v>
      </c>
      <c r="J18" s="240" t="s">
        <v>25</v>
      </c>
      <c r="K18" s="240" t="s">
        <v>25</v>
      </c>
      <c r="L18" s="240" t="s">
        <v>25</v>
      </c>
      <c r="M18" s="240" t="s">
        <v>25</v>
      </c>
      <c r="N18" s="240" t="s">
        <v>25</v>
      </c>
      <c r="O18" s="240" t="s">
        <v>25</v>
      </c>
      <c r="P18" s="240" t="s">
        <v>25</v>
      </c>
    </row>
    <row r="19" spans="1:16" ht="14.25" customHeight="1">
      <c r="A19" s="9" t="s">
        <v>189</v>
      </c>
      <c r="B19" s="6" t="s">
        <v>130</v>
      </c>
      <c r="C19" s="243">
        <v>4</v>
      </c>
      <c r="D19" s="243">
        <v>5</v>
      </c>
      <c r="E19" s="243">
        <v>11</v>
      </c>
      <c r="F19" s="243"/>
      <c r="G19" s="243">
        <v>0</v>
      </c>
      <c r="H19" s="244">
        <v>0</v>
      </c>
      <c r="I19" s="243">
        <v>0</v>
      </c>
      <c r="J19" s="243">
        <v>0</v>
      </c>
      <c r="K19" s="244" t="s">
        <v>360</v>
      </c>
      <c r="L19" s="243">
        <v>0</v>
      </c>
      <c r="M19" s="243">
        <v>0</v>
      </c>
      <c r="N19" s="243">
        <v>0</v>
      </c>
      <c r="O19" s="243">
        <v>0</v>
      </c>
      <c r="P19" s="243">
        <v>0</v>
      </c>
    </row>
    <row r="20" spans="1:16" ht="14.25" customHeight="1">
      <c r="A20" s="9" t="s">
        <v>190</v>
      </c>
      <c r="B20" s="6" t="s">
        <v>130</v>
      </c>
      <c r="C20" s="243">
        <v>25</v>
      </c>
      <c r="D20" s="243"/>
      <c r="E20" s="241">
        <v>21</v>
      </c>
      <c r="F20" s="243">
        <v>31</v>
      </c>
      <c r="G20" s="240" t="s">
        <v>25</v>
      </c>
      <c r="H20" s="240" t="s">
        <v>25</v>
      </c>
      <c r="I20" s="243" t="s">
        <v>25</v>
      </c>
      <c r="J20" s="243" t="s">
        <v>25</v>
      </c>
      <c r="K20" s="240" t="s">
        <v>25</v>
      </c>
      <c r="L20" s="240" t="s">
        <v>25</v>
      </c>
      <c r="M20" s="240" t="s">
        <v>25</v>
      </c>
      <c r="N20" s="240" t="s">
        <v>25</v>
      </c>
      <c r="O20" s="240" t="s">
        <v>25</v>
      </c>
      <c r="P20" s="240" t="s">
        <v>25</v>
      </c>
    </row>
    <row r="21" spans="1:16" ht="14.25" customHeight="1">
      <c r="A21" s="9" t="s">
        <v>191</v>
      </c>
      <c r="B21" s="6" t="s">
        <v>130</v>
      </c>
      <c r="C21" s="240">
        <v>565</v>
      </c>
      <c r="D21" s="241">
        <v>481</v>
      </c>
      <c r="E21" s="241">
        <v>668</v>
      </c>
      <c r="F21" s="241">
        <v>699</v>
      </c>
      <c r="G21" s="240" t="s">
        <v>25</v>
      </c>
      <c r="H21" s="240" t="s">
        <v>25</v>
      </c>
      <c r="I21" s="240" t="s">
        <v>25</v>
      </c>
      <c r="J21" s="240" t="s">
        <v>25</v>
      </c>
      <c r="K21" s="240" t="s">
        <v>25</v>
      </c>
      <c r="L21" s="240" t="s">
        <v>25</v>
      </c>
      <c r="M21" s="240" t="s">
        <v>25</v>
      </c>
      <c r="N21" s="240" t="s">
        <v>25</v>
      </c>
      <c r="O21" s="240" t="s">
        <v>25</v>
      </c>
      <c r="P21" s="240" t="s">
        <v>25</v>
      </c>
    </row>
    <row r="22" spans="1:16" ht="14.25" customHeight="1">
      <c r="A22" s="7"/>
      <c r="B22" s="6"/>
      <c r="E22" s="243"/>
      <c r="F22" s="243"/>
      <c r="G22" s="243"/>
      <c r="H22" s="243"/>
      <c r="I22" s="243"/>
      <c r="J22" s="243"/>
      <c r="K22" s="243"/>
      <c r="L22" s="243"/>
      <c r="M22" s="243"/>
      <c r="N22" s="243"/>
      <c r="O22" s="240"/>
      <c r="P22" s="240"/>
    </row>
    <row r="23" spans="1:16" ht="14.25" customHeight="1">
      <c r="A23" s="9" t="s">
        <v>192</v>
      </c>
      <c r="B23" s="6" t="s">
        <v>130</v>
      </c>
      <c r="C23" s="240">
        <v>1</v>
      </c>
      <c r="D23" s="245">
        <v>2</v>
      </c>
      <c r="E23" s="241">
        <v>13</v>
      </c>
      <c r="F23" s="241">
        <v>53</v>
      </c>
      <c r="G23" s="240" t="s">
        <v>25</v>
      </c>
      <c r="H23" s="240" t="s">
        <v>25</v>
      </c>
      <c r="I23" s="240" t="s">
        <v>25</v>
      </c>
      <c r="J23" s="240" t="s">
        <v>25</v>
      </c>
      <c r="K23" s="240" t="s">
        <v>25</v>
      </c>
      <c r="L23" s="240" t="s">
        <v>25</v>
      </c>
      <c r="M23" s="240" t="s">
        <v>25</v>
      </c>
      <c r="N23" s="240" t="s">
        <v>25</v>
      </c>
      <c r="O23" s="240" t="s">
        <v>25</v>
      </c>
      <c r="P23" s="240" t="s">
        <v>25</v>
      </c>
    </row>
    <row r="24" spans="1:16" ht="14.25" customHeight="1">
      <c r="A24" s="9" t="s">
        <v>193</v>
      </c>
      <c r="B24" s="6" t="s">
        <v>130</v>
      </c>
      <c r="C24" s="240">
        <v>63</v>
      </c>
      <c r="D24" s="241">
        <v>107</v>
      </c>
      <c r="E24" s="241">
        <v>124</v>
      </c>
      <c r="F24" s="241">
        <v>114</v>
      </c>
      <c r="G24" s="240" t="s">
        <v>25</v>
      </c>
      <c r="H24" s="240" t="s">
        <v>25</v>
      </c>
      <c r="I24" s="240" t="s">
        <v>25</v>
      </c>
      <c r="J24" s="240" t="s">
        <v>25</v>
      </c>
      <c r="K24" s="240" t="s">
        <v>25</v>
      </c>
      <c r="L24" s="240" t="s">
        <v>25</v>
      </c>
      <c r="M24" s="240" t="s">
        <v>25</v>
      </c>
      <c r="N24" s="240" t="s">
        <v>25</v>
      </c>
      <c r="O24" s="240" t="s">
        <v>25</v>
      </c>
      <c r="P24" s="240" t="s">
        <v>25</v>
      </c>
    </row>
    <row r="25" spans="1:16" ht="14.25" customHeight="1">
      <c r="A25" s="9" t="s">
        <v>194</v>
      </c>
      <c r="B25" s="6" t="s">
        <v>130</v>
      </c>
      <c r="C25" s="240">
        <v>57</v>
      </c>
      <c r="D25" s="241">
        <v>37</v>
      </c>
      <c r="E25" s="241">
        <v>75</v>
      </c>
      <c r="F25" s="241">
        <v>78</v>
      </c>
      <c r="G25" s="240" t="s">
        <v>25</v>
      </c>
      <c r="H25" s="240" t="s">
        <v>25</v>
      </c>
      <c r="I25" s="240" t="s">
        <v>25</v>
      </c>
      <c r="J25" s="240" t="s">
        <v>25</v>
      </c>
      <c r="K25" s="240" t="s">
        <v>25</v>
      </c>
      <c r="L25" s="240" t="s">
        <v>25</v>
      </c>
      <c r="M25" s="240" t="s">
        <v>25</v>
      </c>
      <c r="N25" s="240" t="s">
        <v>25</v>
      </c>
      <c r="O25" s="240" t="s">
        <v>25</v>
      </c>
      <c r="P25" s="240" t="s">
        <v>25</v>
      </c>
    </row>
    <row r="26" spans="1:16" ht="14.25" customHeight="1">
      <c r="A26" s="9" t="s">
        <v>195</v>
      </c>
      <c r="B26" s="6" t="s">
        <v>130</v>
      </c>
      <c r="C26" s="243"/>
      <c r="D26" s="243"/>
      <c r="E26" s="243"/>
      <c r="F26" s="243"/>
      <c r="G26" s="243">
        <v>0</v>
      </c>
      <c r="H26" s="243">
        <v>0</v>
      </c>
      <c r="I26" s="243">
        <v>0</v>
      </c>
      <c r="J26" s="243">
        <v>0</v>
      </c>
      <c r="K26" s="243" t="s">
        <v>360</v>
      </c>
      <c r="L26" s="243">
        <v>0</v>
      </c>
      <c r="M26" s="243">
        <v>0</v>
      </c>
      <c r="N26" s="243">
        <v>0</v>
      </c>
      <c r="O26" s="243">
        <v>0</v>
      </c>
      <c r="P26" s="243">
        <v>0</v>
      </c>
    </row>
    <row r="27" spans="1:16" ht="14.25" customHeight="1">
      <c r="A27" s="9" t="s">
        <v>196</v>
      </c>
      <c r="B27" s="6" t="s">
        <v>130</v>
      </c>
      <c r="C27" s="240">
        <v>1628</v>
      </c>
      <c r="D27" s="241">
        <v>1440</v>
      </c>
      <c r="E27" s="241">
        <v>1608</v>
      </c>
      <c r="F27" s="241">
        <v>1621</v>
      </c>
      <c r="G27" s="240" t="s">
        <v>25</v>
      </c>
      <c r="H27" s="240" t="s">
        <v>25</v>
      </c>
      <c r="I27" s="240" t="s">
        <v>25</v>
      </c>
      <c r="J27" s="240" t="s">
        <v>25</v>
      </c>
      <c r="K27" s="240" t="s">
        <v>25</v>
      </c>
      <c r="L27" s="240" t="s">
        <v>25</v>
      </c>
      <c r="M27" s="240" t="s">
        <v>25</v>
      </c>
      <c r="N27" s="240" t="s">
        <v>25</v>
      </c>
      <c r="O27" s="240" t="s">
        <v>25</v>
      </c>
      <c r="P27" s="240" t="s">
        <v>25</v>
      </c>
    </row>
    <row r="28" spans="1:16" ht="14.25" customHeight="1">
      <c r="A28" s="9" t="s">
        <v>197</v>
      </c>
      <c r="B28" s="6" t="s">
        <v>130</v>
      </c>
      <c r="C28" s="240">
        <v>1758</v>
      </c>
      <c r="D28" s="241">
        <v>1607</v>
      </c>
      <c r="E28" s="241">
        <v>1831</v>
      </c>
      <c r="F28" s="241">
        <v>1866</v>
      </c>
      <c r="G28" s="240" t="s">
        <v>25</v>
      </c>
      <c r="H28" s="240" t="s">
        <v>25</v>
      </c>
      <c r="I28" s="240" t="s">
        <v>25</v>
      </c>
      <c r="J28" s="240" t="s">
        <v>25</v>
      </c>
      <c r="K28" s="240" t="s">
        <v>25</v>
      </c>
      <c r="L28" s="240" t="s">
        <v>25</v>
      </c>
      <c r="M28" s="240" t="s">
        <v>25</v>
      </c>
      <c r="N28" s="240" t="s">
        <v>25</v>
      </c>
      <c r="O28" s="240" t="s">
        <v>25</v>
      </c>
      <c r="P28" s="240" t="s">
        <v>25</v>
      </c>
    </row>
    <row r="29" spans="1:16" ht="14.25" customHeight="1">
      <c r="A29" s="5" t="s">
        <v>198</v>
      </c>
      <c r="B29" s="6" t="s">
        <v>202</v>
      </c>
      <c r="C29" s="240">
        <v>196925</v>
      </c>
      <c r="D29" s="241">
        <v>170951</v>
      </c>
      <c r="E29" s="241">
        <v>200683</v>
      </c>
      <c r="F29" s="241">
        <v>184930</v>
      </c>
      <c r="G29" s="240" t="s">
        <v>25</v>
      </c>
      <c r="H29" s="240" t="s">
        <v>25</v>
      </c>
      <c r="I29" s="240" t="s">
        <v>25</v>
      </c>
      <c r="J29" s="240" t="s">
        <v>25</v>
      </c>
      <c r="K29" s="240" t="s">
        <v>25</v>
      </c>
      <c r="L29" s="240" t="s">
        <v>25</v>
      </c>
      <c r="M29" s="240" t="s">
        <v>25</v>
      </c>
      <c r="N29" s="240" t="s">
        <v>25</v>
      </c>
      <c r="O29" s="240" t="s">
        <v>25</v>
      </c>
      <c r="P29" s="240" t="s">
        <v>25</v>
      </c>
    </row>
    <row r="30" spans="1:16" ht="14.25" customHeight="1">
      <c r="A30" s="7"/>
      <c r="B30" s="6"/>
      <c r="D30" s="29"/>
      <c r="E30" s="243"/>
      <c r="F30" s="243"/>
      <c r="G30" s="243"/>
      <c r="H30" s="243"/>
      <c r="I30" s="243"/>
      <c r="J30" s="243"/>
      <c r="K30" s="243"/>
      <c r="L30" s="243"/>
      <c r="M30" s="243"/>
      <c r="N30" s="243"/>
      <c r="O30" s="240"/>
      <c r="P30" s="240"/>
    </row>
    <row r="31" spans="1:16" ht="14.25" customHeight="1">
      <c r="A31" s="5" t="s">
        <v>203</v>
      </c>
      <c r="B31" s="6" t="s">
        <v>130</v>
      </c>
      <c r="C31" s="240">
        <v>2384</v>
      </c>
      <c r="D31" s="241">
        <v>2428</v>
      </c>
      <c r="E31" s="241">
        <v>2761</v>
      </c>
      <c r="F31" s="241">
        <v>2713</v>
      </c>
      <c r="G31" s="240" t="s">
        <v>25</v>
      </c>
      <c r="H31" s="240" t="s">
        <v>25</v>
      </c>
      <c r="I31" s="240" t="s">
        <v>25</v>
      </c>
      <c r="J31" s="240" t="s">
        <v>25</v>
      </c>
      <c r="K31" s="240" t="s">
        <v>25</v>
      </c>
      <c r="L31" s="240" t="s">
        <v>25</v>
      </c>
      <c r="M31" s="240" t="s">
        <v>25</v>
      </c>
      <c r="N31" s="240" t="s">
        <v>25</v>
      </c>
      <c r="O31" s="240" t="s">
        <v>25</v>
      </c>
      <c r="P31" s="240" t="s">
        <v>25</v>
      </c>
    </row>
    <row r="32" spans="1:16" ht="14.25" customHeight="1">
      <c r="A32" s="9" t="s">
        <v>199</v>
      </c>
      <c r="B32" s="6" t="s">
        <v>130</v>
      </c>
      <c r="C32" s="243"/>
      <c r="D32" s="243"/>
      <c r="E32" s="243">
        <v>3</v>
      </c>
      <c r="F32" s="243">
        <v>17</v>
      </c>
      <c r="G32" s="243" t="s">
        <v>25</v>
      </c>
      <c r="H32" s="243" t="s">
        <v>25</v>
      </c>
      <c r="I32" s="243" t="s">
        <v>25</v>
      </c>
      <c r="J32" s="243" t="s">
        <v>25</v>
      </c>
      <c r="K32" s="243" t="s">
        <v>25</v>
      </c>
      <c r="L32" s="244" t="s">
        <v>25</v>
      </c>
      <c r="M32" s="243" t="s">
        <v>25</v>
      </c>
      <c r="N32" s="243" t="s">
        <v>25</v>
      </c>
      <c r="O32" s="240" t="s">
        <v>25</v>
      </c>
      <c r="P32" s="240" t="s">
        <v>25</v>
      </c>
    </row>
    <row r="33" spans="1:16" ht="14.25" customHeight="1">
      <c r="A33" s="9" t="s">
        <v>183</v>
      </c>
      <c r="B33" s="6" t="s">
        <v>130</v>
      </c>
      <c r="C33" s="243"/>
      <c r="D33" s="243"/>
      <c r="E33" s="243">
        <v>1</v>
      </c>
      <c r="F33" s="243">
        <v>1</v>
      </c>
      <c r="G33" s="243" t="s">
        <v>25</v>
      </c>
      <c r="H33" s="246" t="s">
        <v>25</v>
      </c>
      <c r="I33" s="246" t="s">
        <v>25</v>
      </c>
      <c r="J33" s="246" t="s">
        <v>25</v>
      </c>
      <c r="K33" s="243" t="s">
        <v>25</v>
      </c>
      <c r="L33" s="243" t="s">
        <v>25</v>
      </c>
      <c r="M33" s="243" t="s">
        <v>25</v>
      </c>
      <c r="N33" s="243" t="s">
        <v>25</v>
      </c>
      <c r="O33" s="240" t="s">
        <v>25</v>
      </c>
      <c r="P33" s="240" t="s">
        <v>25</v>
      </c>
    </row>
    <row r="34" spans="1:16" ht="14.25" customHeight="1">
      <c r="A34" s="9" t="s">
        <v>184</v>
      </c>
      <c r="B34" s="6" t="s">
        <v>130</v>
      </c>
      <c r="C34" s="240">
        <v>17</v>
      </c>
      <c r="D34" s="241">
        <v>16</v>
      </c>
      <c r="E34" s="241">
        <v>52</v>
      </c>
      <c r="F34" s="241">
        <v>11</v>
      </c>
      <c r="G34" s="240" t="s">
        <v>25</v>
      </c>
      <c r="H34" s="240" t="s">
        <v>25</v>
      </c>
      <c r="I34" s="240" t="s">
        <v>25</v>
      </c>
      <c r="J34" s="240" t="s">
        <v>25</v>
      </c>
      <c r="K34" s="240" t="s">
        <v>25</v>
      </c>
      <c r="L34" s="240" t="s">
        <v>25</v>
      </c>
      <c r="M34" s="240" t="s">
        <v>25</v>
      </c>
      <c r="N34" s="240" t="s">
        <v>25</v>
      </c>
      <c r="O34" s="240" t="s">
        <v>25</v>
      </c>
      <c r="P34" s="240" t="s">
        <v>25</v>
      </c>
    </row>
    <row r="35" spans="1:16" ht="14.25" customHeight="1">
      <c r="A35" s="9" t="s">
        <v>185</v>
      </c>
      <c r="B35" s="6" t="s">
        <v>130</v>
      </c>
      <c r="C35" s="240">
        <v>4</v>
      </c>
      <c r="D35" s="241">
        <v>9</v>
      </c>
      <c r="E35" s="241">
        <v>9</v>
      </c>
      <c r="F35" s="241">
        <v>6</v>
      </c>
      <c r="G35" s="240" t="s">
        <v>25</v>
      </c>
      <c r="H35" s="240" t="s">
        <v>25</v>
      </c>
      <c r="I35" s="240" t="s">
        <v>25</v>
      </c>
      <c r="J35" s="240" t="s">
        <v>25</v>
      </c>
      <c r="K35" s="240" t="s">
        <v>25</v>
      </c>
      <c r="L35" s="240" t="s">
        <v>25</v>
      </c>
      <c r="M35" s="240" t="s">
        <v>25</v>
      </c>
      <c r="N35" s="240" t="s">
        <v>25</v>
      </c>
      <c r="O35" s="240" t="s">
        <v>25</v>
      </c>
      <c r="P35" s="240" t="s">
        <v>25</v>
      </c>
    </row>
    <row r="36" spans="1:16" ht="14.25" customHeight="1">
      <c r="A36" s="9" t="s">
        <v>186</v>
      </c>
      <c r="B36" s="6" t="s">
        <v>130</v>
      </c>
      <c r="C36" s="243"/>
      <c r="D36" s="243"/>
      <c r="E36" s="243"/>
      <c r="F36" s="243"/>
      <c r="G36" s="243">
        <v>0</v>
      </c>
      <c r="H36" s="243">
        <v>0</v>
      </c>
      <c r="I36" s="243">
        <v>0</v>
      </c>
      <c r="J36" s="243">
        <v>0</v>
      </c>
      <c r="K36" s="243" t="s">
        <v>360</v>
      </c>
      <c r="L36" s="243">
        <v>0</v>
      </c>
      <c r="M36" s="243">
        <v>0</v>
      </c>
      <c r="N36" s="243">
        <v>0</v>
      </c>
      <c r="O36" s="243">
        <v>0</v>
      </c>
      <c r="P36" s="243">
        <v>0</v>
      </c>
    </row>
    <row r="37" spans="1:16" ht="14.25" customHeight="1">
      <c r="A37" s="9" t="s">
        <v>187</v>
      </c>
      <c r="B37" s="6" t="s">
        <v>130</v>
      </c>
      <c r="C37" s="243">
        <v>1</v>
      </c>
      <c r="D37" s="241">
        <v>31</v>
      </c>
      <c r="E37" s="241">
        <v>35</v>
      </c>
      <c r="F37" s="241">
        <v>10</v>
      </c>
      <c r="G37" s="240" t="s">
        <v>25</v>
      </c>
      <c r="H37" s="240" t="s">
        <v>25</v>
      </c>
      <c r="I37" s="240" t="s">
        <v>25</v>
      </c>
      <c r="J37" s="240" t="s">
        <v>25</v>
      </c>
      <c r="K37" s="240" t="s">
        <v>25</v>
      </c>
      <c r="L37" s="240" t="s">
        <v>25</v>
      </c>
      <c r="M37" s="240" t="s">
        <v>25</v>
      </c>
      <c r="N37" s="240" t="s">
        <v>25</v>
      </c>
      <c r="O37" s="240" t="s">
        <v>25</v>
      </c>
      <c r="P37" s="240" t="s">
        <v>25</v>
      </c>
    </row>
    <row r="38" spans="1:16" ht="14.25" customHeight="1">
      <c r="A38" s="9" t="s">
        <v>188</v>
      </c>
      <c r="B38" s="6" t="s">
        <v>130</v>
      </c>
      <c r="C38" s="240">
        <v>4</v>
      </c>
      <c r="D38" s="241">
        <v>15</v>
      </c>
      <c r="E38" s="241">
        <v>2</v>
      </c>
      <c r="F38" s="241">
        <v>4</v>
      </c>
      <c r="G38" s="240" t="s">
        <v>25</v>
      </c>
      <c r="H38" s="240" t="s">
        <v>25</v>
      </c>
      <c r="I38" s="240" t="s">
        <v>25</v>
      </c>
      <c r="J38" s="240" t="s">
        <v>25</v>
      </c>
      <c r="K38" s="240" t="s">
        <v>25</v>
      </c>
      <c r="L38" s="240" t="s">
        <v>25</v>
      </c>
      <c r="M38" s="240" t="s">
        <v>25</v>
      </c>
      <c r="N38" s="240" t="s">
        <v>25</v>
      </c>
      <c r="O38" s="240" t="s">
        <v>25</v>
      </c>
      <c r="P38" s="240" t="s">
        <v>25</v>
      </c>
    </row>
    <row r="39" spans="1:16" ht="14.25" customHeight="1">
      <c r="A39" s="9" t="s">
        <v>189</v>
      </c>
      <c r="B39" s="6" t="s">
        <v>130</v>
      </c>
      <c r="C39" s="243"/>
      <c r="D39" s="243"/>
      <c r="E39" s="243"/>
      <c r="F39" s="243"/>
      <c r="G39" s="243">
        <v>0</v>
      </c>
      <c r="H39" s="243">
        <v>0</v>
      </c>
      <c r="I39" s="243">
        <v>0</v>
      </c>
      <c r="J39" s="243">
        <v>0</v>
      </c>
      <c r="K39" s="243" t="s">
        <v>360</v>
      </c>
      <c r="L39" s="243">
        <v>0</v>
      </c>
      <c r="M39" s="243">
        <v>0</v>
      </c>
      <c r="N39" s="243">
        <v>0</v>
      </c>
      <c r="O39" s="243">
        <v>0</v>
      </c>
      <c r="P39" s="243">
        <v>0</v>
      </c>
    </row>
    <row r="40" spans="1:16" ht="14.25" customHeight="1">
      <c r="A40" s="9" t="s">
        <v>190</v>
      </c>
      <c r="B40" s="6" t="s">
        <v>130</v>
      </c>
      <c r="C40" s="240">
        <v>1</v>
      </c>
      <c r="D40" s="241">
        <v>8</v>
      </c>
      <c r="E40" s="241">
        <v>6</v>
      </c>
      <c r="F40" s="241">
        <v>11</v>
      </c>
      <c r="G40" s="240" t="s">
        <v>25</v>
      </c>
      <c r="H40" s="240" t="s">
        <v>25</v>
      </c>
      <c r="I40" s="240" t="s">
        <v>25</v>
      </c>
      <c r="J40" s="240" t="s">
        <v>25</v>
      </c>
      <c r="K40" s="240" t="s">
        <v>25</v>
      </c>
      <c r="L40" s="240" t="s">
        <v>25</v>
      </c>
      <c r="M40" s="240" t="s">
        <v>25</v>
      </c>
      <c r="N40" s="240" t="s">
        <v>25</v>
      </c>
      <c r="O40" s="240" t="s">
        <v>25</v>
      </c>
      <c r="P40" s="240" t="s">
        <v>25</v>
      </c>
    </row>
    <row r="41" spans="1:16" ht="14.25" customHeight="1">
      <c r="A41" s="9" t="s">
        <v>191</v>
      </c>
      <c r="B41" s="6" t="s">
        <v>130</v>
      </c>
      <c r="C41" s="240">
        <v>28</v>
      </c>
      <c r="D41" s="241">
        <v>80</v>
      </c>
      <c r="E41" s="241">
        <v>106</v>
      </c>
      <c r="F41" s="241">
        <v>59</v>
      </c>
      <c r="G41" s="240" t="s">
        <v>25</v>
      </c>
      <c r="H41" s="240" t="s">
        <v>25</v>
      </c>
      <c r="I41" s="240" t="s">
        <v>25</v>
      </c>
      <c r="J41" s="240" t="s">
        <v>25</v>
      </c>
      <c r="K41" s="240" t="s">
        <v>25</v>
      </c>
      <c r="L41" s="240" t="s">
        <v>25</v>
      </c>
      <c r="M41" s="240" t="s">
        <v>25</v>
      </c>
      <c r="N41" s="240" t="s">
        <v>25</v>
      </c>
      <c r="O41" s="240" t="s">
        <v>25</v>
      </c>
      <c r="P41" s="240" t="s">
        <v>25</v>
      </c>
    </row>
    <row r="42" spans="1:16" ht="14.25" customHeight="1">
      <c r="A42" s="7"/>
      <c r="B42" s="6"/>
      <c r="C42" s="244"/>
      <c r="D42" s="245"/>
      <c r="E42" s="244"/>
      <c r="F42" s="244"/>
      <c r="G42" s="244"/>
      <c r="H42" s="244"/>
      <c r="I42" s="244"/>
      <c r="J42" s="244"/>
      <c r="K42" s="244"/>
      <c r="L42" s="244"/>
      <c r="M42" s="244"/>
      <c r="N42" s="244"/>
      <c r="O42" s="240"/>
      <c r="P42" s="240"/>
    </row>
    <row r="43" spans="1:16" ht="14.25" customHeight="1">
      <c r="A43" s="9" t="s">
        <v>192</v>
      </c>
      <c r="B43" s="6" t="s">
        <v>130</v>
      </c>
      <c r="C43" s="240">
        <v>123</v>
      </c>
      <c r="D43" s="241">
        <v>70</v>
      </c>
      <c r="E43" s="241">
        <v>98</v>
      </c>
      <c r="F43" s="241">
        <v>80</v>
      </c>
      <c r="G43" s="240" t="s">
        <v>25</v>
      </c>
      <c r="H43" s="240" t="s">
        <v>25</v>
      </c>
      <c r="I43" s="240" t="s">
        <v>25</v>
      </c>
      <c r="J43" s="240" t="s">
        <v>25</v>
      </c>
      <c r="K43" s="240" t="s">
        <v>25</v>
      </c>
      <c r="L43" s="240" t="s">
        <v>25</v>
      </c>
      <c r="M43" s="240" t="s">
        <v>25</v>
      </c>
      <c r="N43" s="240" t="s">
        <v>25</v>
      </c>
      <c r="O43" s="240" t="s">
        <v>25</v>
      </c>
      <c r="P43" s="240" t="s">
        <v>25</v>
      </c>
    </row>
    <row r="44" spans="1:16" ht="14.25" customHeight="1">
      <c r="A44" s="9" t="s">
        <v>193</v>
      </c>
      <c r="B44" s="6" t="s">
        <v>130</v>
      </c>
      <c r="C44" s="243">
        <v>8</v>
      </c>
      <c r="D44" s="243">
        <v>2</v>
      </c>
      <c r="E44" s="243">
        <v>2</v>
      </c>
      <c r="F44" s="243"/>
      <c r="G44" s="243" t="s">
        <v>25</v>
      </c>
      <c r="H44" s="240" t="s">
        <v>25</v>
      </c>
      <c r="I44" s="240" t="s">
        <v>25</v>
      </c>
      <c r="J44" s="240" t="s">
        <v>25</v>
      </c>
      <c r="K44" s="240" t="s">
        <v>25</v>
      </c>
      <c r="L44" s="240" t="s">
        <v>25</v>
      </c>
      <c r="M44" s="240" t="s">
        <v>25</v>
      </c>
      <c r="N44" s="240" t="s">
        <v>25</v>
      </c>
      <c r="O44" s="240" t="s">
        <v>25</v>
      </c>
      <c r="P44" s="240" t="s">
        <v>25</v>
      </c>
    </row>
    <row r="45" spans="1:16" ht="14.25" customHeight="1">
      <c r="A45" s="10" t="s">
        <v>194</v>
      </c>
      <c r="B45" s="6" t="s">
        <v>130</v>
      </c>
      <c r="C45" s="240">
        <v>97</v>
      </c>
      <c r="D45" s="241">
        <v>140</v>
      </c>
      <c r="E45" s="241">
        <v>145</v>
      </c>
      <c r="F45" s="241">
        <v>151</v>
      </c>
      <c r="G45" s="240" t="s">
        <v>25</v>
      </c>
      <c r="H45" s="240" t="s">
        <v>25</v>
      </c>
      <c r="I45" s="240" t="s">
        <v>25</v>
      </c>
      <c r="J45" s="240" t="s">
        <v>25</v>
      </c>
      <c r="K45" s="240" t="s">
        <v>25</v>
      </c>
      <c r="L45" s="240" t="s">
        <v>25</v>
      </c>
      <c r="M45" s="240" t="s">
        <v>25</v>
      </c>
      <c r="N45" s="240" t="s">
        <v>25</v>
      </c>
      <c r="O45" s="240" t="s">
        <v>25</v>
      </c>
      <c r="P45" s="240" t="s">
        <v>25</v>
      </c>
    </row>
    <row r="46" spans="1:16" ht="14.25" customHeight="1">
      <c r="A46" s="9" t="s">
        <v>195</v>
      </c>
      <c r="B46" s="6" t="s">
        <v>130</v>
      </c>
      <c r="C46" s="243"/>
      <c r="D46" s="243"/>
      <c r="E46" s="243"/>
      <c r="F46" s="243"/>
      <c r="G46" s="243">
        <v>0</v>
      </c>
      <c r="H46" s="243">
        <v>0</v>
      </c>
      <c r="I46" s="243">
        <v>0</v>
      </c>
      <c r="J46" s="243">
        <v>0</v>
      </c>
      <c r="K46" s="243" t="s">
        <v>360</v>
      </c>
      <c r="L46" s="243">
        <v>0</v>
      </c>
      <c r="M46" s="243">
        <v>0</v>
      </c>
      <c r="N46" s="243">
        <v>0</v>
      </c>
      <c r="O46" s="243">
        <v>0</v>
      </c>
      <c r="P46" s="243">
        <v>0</v>
      </c>
    </row>
    <row r="47" spans="1:16" ht="14.25" customHeight="1">
      <c r="A47" s="9" t="s">
        <v>196</v>
      </c>
      <c r="B47" s="6" t="s">
        <v>130</v>
      </c>
      <c r="C47" s="240">
        <v>1709</v>
      </c>
      <c r="D47" s="241">
        <v>1716</v>
      </c>
      <c r="E47" s="241">
        <v>1949</v>
      </c>
      <c r="F47" s="241">
        <v>1964</v>
      </c>
      <c r="G47" s="240" t="s">
        <v>25</v>
      </c>
      <c r="H47" s="240" t="s">
        <v>25</v>
      </c>
      <c r="I47" s="240" t="s">
        <v>25</v>
      </c>
      <c r="J47" s="240" t="s">
        <v>25</v>
      </c>
      <c r="K47" s="240" t="s">
        <v>25</v>
      </c>
      <c r="L47" s="240" t="s">
        <v>25</v>
      </c>
      <c r="M47" s="240" t="s">
        <v>25</v>
      </c>
      <c r="N47" s="240" t="s">
        <v>25</v>
      </c>
      <c r="O47" s="240" t="s">
        <v>25</v>
      </c>
      <c r="P47" s="240" t="s">
        <v>25</v>
      </c>
    </row>
    <row r="48" spans="1:16" ht="14.25" customHeight="1">
      <c r="A48" s="9" t="s">
        <v>197</v>
      </c>
      <c r="B48" s="6" t="s">
        <v>130</v>
      </c>
      <c r="C48" s="240">
        <v>1964</v>
      </c>
      <c r="D48" s="241">
        <v>1952</v>
      </c>
      <c r="E48" s="241">
        <v>2193</v>
      </c>
      <c r="F48" s="241">
        <v>2220</v>
      </c>
      <c r="G48" s="240" t="s">
        <v>25</v>
      </c>
      <c r="H48" s="240" t="s">
        <v>25</v>
      </c>
      <c r="I48" s="240" t="s">
        <v>25</v>
      </c>
      <c r="J48" s="240" t="s">
        <v>25</v>
      </c>
      <c r="K48" s="240" t="s">
        <v>25</v>
      </c>
      <c r="L48" s="240" t="s">
        <v>25</v>
      </c>
      <c r="M48" s="240" t="s">
        <v>25</v>
      </c>
      <c r="N48" s="240" t="s">
        <v>25</v>
      </c>
      <c r="O48" s="240" t="s">
        <v>25</v>
      </c>
      <c r="P48" s="240" t="s">
        <v>25</v>
      </c>
    </row>
    <row r="49" spans="1:16" ht="14.25" customHeight="1">
      <c r="A49" s="5" t="s">
        <v>200</v>
      </c>
      <c r="B49" s="6" t="s">
        <v>202</v>
      </c>
      <c r="C49" s="240">
        <v>196407</v>
      </c>
      <c r="D49" s="241">
        <v>197887</v>
      </c>
      <c r="E49" s="241">
        <v>230612</v>
      </c>
      <c r="F49" s="241">
        <v>216539</v>
      </c>
      <c r="G49" s="240" t="s">
        <v>25</v>
      </c>
      <c r="H49" s="240" t="s">
        <v>25</v>
      </c>
      <c r="I49" s="240" t="s">
        <v>25</v>
      </c>
      <c r="J49" s="240" t="s">
        <v>25</v>
      </c>
      <c r="K49" s="240" t="s">
        <v>25</v>
      </c>
      <c r="L49" s="240" t="s">
        <v>25</v>
      </c>
      <c r="M49" s="240" t="s">
        <v>25</v>
      </c>
      <c r="N49" s="240" t="s">
        <v>25</v>
      </c>
      <c r="O49" s="240" t="s">
        <v>25</v>
      </c>
      <c r="P49" s="240" t="s">
        <v>25</v>
      </c>
    </row>
    <row r="50" spans="1:16" ht="30" customHeight="1">
      <c r="A50" s="159" t="s">
        <v>306</v>
      </c>
      <c r="B50" s="159"/>
      <c r="C50" s="159"/>
      <c r="D50" s="159"/>
      <c r="E50" s="159"/>
      <c r="F50" s="159"/>
      <c r="G50" s="159"/>
      <c r="H50" s="159"/>
      <c r="I50" s="159"/>
      <c r="J50" s="159"/>
      <c r="K50" s="159"/>
      <c r="L50" s="159"/>
      <c r="M50" s="159"/>
      <c r="N50" s="159"/>
      <c r="O50" s="159"/>
      <c r="P50" s="159"/>
    </row>
    <row r="51" spans="1:16">
      <c r="A51" s="153" t="s">
        <v>21</v>
      </c>
      <c r="B51" s="154" t="s">
        <v>22</v>
      </c>
      <c r="C51" s="155">
        <v>2024</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177</v>
      </c>
      <c r="B53" s="174"/>
      <c r="C53" s="174"/>
      <c r="D53" s="174"/>
      <c r="E53" s="174"/>
      <c r="F53" s="174"/>
      <c r="G53" s="174"/>
      <c r="H53" s="174"/>
      <c r="I53" s="174"/>
      <c r="J53" s="174"/>
      <c r="K53" s="174"/>
      <c r="L53" s="174"/>
      <c r="M53" s="174"/>
      <c r="N53" s="174"/>
      <c r="O53" s="174"/>
      <c r="P53" s="174"/>
    </row>
    <row r="54" spans="1:16" ht="14.25" customHeight="1">
      <c r="A54" s="5" t="s">
        <v>178</v>
      </c>
      <c r="B54" s="6"/>
      <c r="C54" s="141"/>
      <c r="D54" s="141"/>
      <c r="E54" s="141"/>
      <c r="F54" s="141"/>
      <c r="G54" s="141"/>
      <c r="H54" s="141"/>
      <c r="I54" s="141"/>
      <c r="J54" s="141"/>
      <c r="K54" s="141"/>
      <c r="L54" s="141"/>
      <c r="M54" s="141"/>
      <c r="N54" s="141"/>
      <c r="O54" s="141"/>
      <c r="P54" s="141"/>
    </row>
    <row r="55" spans="1:16" ht="14.25" customHeight="1">
      <c r="A55" s="9" t="s">
        <v>179</v>
      </c>
      <c r="B55" s="6" t="s">
        <v>0</v>
      </c>
      <c r="C55" s="240">
        <v>322</v>
      </c>
      <c r="D55" s="241">
        <v>305</v>
      </c>
      <c r="E55" s="241">
        <v>344</v>
      </c>
      <c r="F55" s="241">
        <v>347</v>
      </c>
      <c r="G55" s="240">
        <v>354</v>
      </c>
      <c r="H55" s="240">
        <v>337</v>
      </c>
      <c r="I55" s="240">
        <v>347</v>
      </c>
      <c r="J55" s="240">
        <v>366</v>
      </c>
      <c r="K55" s="240">
        <v>399</v>
      </c>
      <c r="L55" s="240">
        <v>383</v>
      </c>
      <c r="M55" s="240">
        <v>366</v>
      </c>
      <c r="N55" s="240">
        <v>356</v>
      </c>
      <c r="O55" s="240">
        <f>SUM(C55:N55)</f>
        <v>4226</v>
      </c>
      <c r="P55" s="240">
        <f>O55/12</f>
        <v>352.16666666666669</v>
      </c>
    </row>
    <row r="56" spans="1:16" ht="14.25" customHeight="1">
      <c r="A56" s="10"/>
      <c r="B56" s="8" t="s">
        <v>180</v>
      </c>
      <c r="C56" s="240">
        <v>13502</v>
      </c>
      <c r="D56" s="241">
        <v>13205</v>
      </c>
      <c r="E56" s="241">
        <v>15248</v>
      </c>
      <c r="F56" s="241">
        <v>15813</v>
      </c>
      <c r="G56" s="240">
        <v>15973</v>
      </c>
      <c r="H56" s="240">
        <v>16302</v>
      </c>
      <c r="I56" s="240">
        <v>16380</v>
      </c>
      <c r="J56" s="240">
        <v>17324</v>
      </c>
      <c r="K56" s="240">
        <v>17034</v>
      </c>
      <c r="L56" s="240">
        <v>17561</v>
      </c>
      <c r="M56" s="240">
        <v>15906</v>
      </c>
      <c r="N56" s="240">
        <v>15084</v>
      </c>
      <c r="O56" s="240">
        <f t="shared" ref="O56:O58" si="0">SUM(C56:N56)</f>
        <v>189332</v>
      </c>
      <c r="P56" s="240">
        <f t="shared" ref="P56:P58" si="1">O56/12</f>
        <v>15777.666666666666</v>
      </c>
    </row>
    <row r="57" spans="1:16" ht="14.25" customHeight="1">
      <c r="A57" s="9" t="s">
        <v>181</v>
      </c>
      <c r="B57" s="6" t="s">
        <v>0</v>
      </c>
      <c r="C57" s="240">
        <v>295</v>
      </c>
      <c r="D57" s="241">
        <v>292</v>
      </c>
      <c r="E57" s="241">
        <v>332</v>
      </c>
      <c r="F57" s="241">
        <v>321</v>
      </c>
      <c r="G57" s="240">
        <v>308</v>
      </c>
      <c r="H57" s="240">
        <v>301</v>
      </c>
      <c r="I57" s="240">
        <v>318</v>
      </c>
      <c r="J57" s="240">
        <v>324</v>
      </c>
      <c r="K57" s="240">
        <v>330</v>
      </c>
      <c r="L57" s="240">
        <v>341</v>
      </c>
      <c r="M57" s="240">
        <v>331</v>
      </c>
      <c r="N57" s="240">
        <v>314</v>
      </c>
      <c r="O57" s="240">
        <f t="shared" si="0"/>
        <v>3807</v>
      </c>
      <c r="P57" s="240">
        <f t="shared" si="1"/>
        <v>317.25</v>
      </c>
    </row>
    <row r="58" spans="1:16" ht="14.25" customHeight="1">
      <c r="A58" s="10"/>
      <c r="B58" s="6" t="s">
        <v>180</v>
      </c>
      <c r="C58" s="240">
        <v>11827</v>
      </c>
      <c r="D58" s="241">
        <v>12190</v>
      </c>
      <c r="E58" s="241">
        <v>15039</v>
      </c>
      <c r="F58" s="241">
        <v>14794</v>
      </c>
      <c r="G58" s="240">
        <v>14216</v>
      </c>
      <c r="H58" s="240">
        <v>14301</v>
      </c>
      <c r="I58" s="240">
        <v>14967</v>
      </c>
      <c r="J58" s="240">
        <v>15291</v>
      </c>
      <c r="K58" s="240">
        <v>14954</v>
      </c>
      <c r="L58" s="240">
        <v>16503</v>
      </c>
      <c r="M58" s="240">
        <v>15119</v>
      </c>
      <c r="N58" s="240">
        <v>13747</v>
      </c>
      <c r="O58" s="240">
        <f t="shared" si="0"/>
        <v>172948</v>
      </c>
      <c r="P58" s="240">
        <f t="shared" si="1"/>
        <v>14412.333333333334</v>
      </c>
    </row>
    <row r="59" spans="1:16" ht="14.25" customHeight="1">
      <c r="A59" s="7"/>
      <c r="B59" s="6"/>
      <c r="C59" s="242"/>
      <c r="D59" s="243"/>
      <c r="E59" s="243"/>
      <c r="F59" s="243"/>
      <c r="G59" s="243"/>
      <c r="H59" s="243"/>
      <c r="I59" s="243"/>
      <c r="J59" s="243" t="s">
        <v>359</v>
      </c>
      <c r="K59" s="243"/>
      <c r="L59" s="243"/>
      <c r="M59" s="243"/>
      <c r="N59" s="243" t="s">
        <v>359</v>
      </c>
      <c r="O59" s="240"/>
      <c r="P59" s="240"/>
    </row>
    <row r="60" spans="1:16" ht="14.25" customHeight="1">
      <c r="A60" s="5" t="s">
        <v>201</v>
      </c>
      <c r="B60" s="6" t="s">
        <v>130</v>
      </c>
      <c r="C60" s="240">
        <v>2291</v>
      </c>
      <c r="D60" s="241">
        <v>2485</v>
      </c>
      <c r="E60" s="241">
        <v>2727</v>
      </c>
      <c r="F60" s="241">
        <v>2744</v>
      </c>
      <c r="G60" s="240">
        <v>2840</v>
      </c>
      <c r="H60" s="240">
        <v>2671</v>
      </c>
      <c r="I60" s="240">
        <v>2645</v>
      </c>
      <c r="J60" s="240">
        <v>2635</v>
      </c>
      <c r="K60" s="240">
        <v>2952</v>
      </c>
      <c r="L60" s="240">
        <v>2864</v>
      </c>
      <c r="M60" s="240">
        <v>2629</v>
      </c>
      <c r="N60" s="240">
        <v>2381</v>
      </c>
      <c r="O60" s="240">
        <f t="shared" ref="O60:O64" si="2">SUM(C60:N60)</f>
        <v>31864</v>
      </c>
      <c r="P60" s="240">
        <f t="shared" ref="P60:P64" si="3">O60/12</f>
        <v>2655.3333333333335</v>
      </c>
    </row>
    <row r="61" spans="1:16" ht="14.25" customHeight="1">
      <c r="A61" s="9" t="s">
        <v>182</v>
      </c>
      <c r="B61" s="6" t="s">
        <v>130</v>
      </c>
      <c r="C61" s="240">
        <v>37</v>
      </c>
      <c r="D61" s="241">
        <v>19</v>
      </c>
      <c r="E61" s="241">
        <v>17</v>
      </c>
      <c r="F61" s="241">
        <v>27</v>
      </c>
      <c r="G61" s="240">
        <v>18</v>
      </c>
      <c r="H61" s="240">
        <v>32</v>
      </c>
      <c r="I61" s="240">
        <v>7</v>
      </c>
      <c r="J61" s="240">
        <v>25</v>
      </c>
      <c r="K61" s="240">
        <v>55</v>
      </c>
      <c r="L61" s="240">
        <v>26</v>
      </c>
      <c r="M61" s="240">
        <v>16</v>
      </c>
      <c r="N61" s="240">
        <v>31</v>
      </c>
      <c r="O61" s="240">
        <f t="shared" si="2"/>
        <v>310</v>
      </c>
      <c r="P61" s="240">
        <f t="shared" si="3"/>
        <v>25.833333333333332</v>
      </c>
    </row>
    <row r="62" spans="1:16" ht="14.25" customHeight="1">
      <c r="A62" s="9" t="s">
        <v>183</v>
      </c>
      <c r="B62" s="6" t="s">
        <v>130</v>
      </c>
      <c r="C62" s="243">
        <v>0</v>
      </c>
      <c r="D62" s="243">
        <v>0</v>
      </c>
      <c r="E62" s="241">
        <v>10</v>
      </c>
      <c r="F62" s="241">
        <v>11</v>
      </c>
      <c r="G62" s="243">
        <v>0</v>
      </c>
      <c r="H62" s="240">
        <v>15</v>
      </c>
      <c r="I62" s="243">
        <v>0</v>
      </c>
      <c r="J62" s="243">
        <v>0</v>
      </c>
      <c r="K62" s="240">
        <v>22</v>
      </c>
      <c r="L62" s="240">
        <v>12</v>
      </c>
      <c r="M62" s="240">
        <v>12</v>
      </c>
      <c r="N62" s="243">
        <v>0</v>
      </c>
      <c r="O62" s="240">
        <f t="shared" si="2"/>
        <v>82</v>
      </c>
      <c r="P62" s="240">
        <f t="shared" si="3"/>
        <v>6.833333333333333</v>
      </c>
    </row>
    <row r="63" spans="1:16" ht="14.25" customHeight="1">
      <c r="A63" s="9" t="s">
        <v>184</v>
      </c>
      <c r="B63" s="6" t="s">
        <v>130</v>
      </c>
      <c r="C63" s="240">
        <v>234</v>
      </c>
      <c r="D63" s="241">
        <v>339</v>
      </c>
      <c r="E63" s="241">
        <v>451</v>
      </c>
      <c r="F63" s="241">
        <v>565</v>
      </c>
      <c r="G63" s="240">
        <v>574</v>
      </c>
      <c r="H63" s="240">
        <v>460</v>
      </c>
      <c r="I63" s="240">
        <v>564</v>
      </c>
      <c r="J63" s="240">
        <v>505</v>
      </c>
      <c r="K63" s="240">
        <v>520</v>
      </c>
      <c r="L63" s="240">
        <v>477</v>
      </c>
      <c r="M63" s="240">
        <v>406</v>
      </c>
      <c r="N63" s="240">
        <v>429</v>
      </c>
      <c r="O63" s="240">
        <f t="shared" si="2"/>
        <v>5524</v>
      </c>
      <c r="P63" s="240">
        <f t="shared" si="3"/>
        <v>460.33333333333331</v>
      </c>
    </row>
    <row r="64" spans="1:16" ht="14.25" customHeight="1">
      <c r="A64" s="9" t="s">
        <v>185</v>
      </c>
      <c r="B64" s="6" t="s">
        <v>130</v>
      </c>
      <c r="C64" s="240">
        <v>44</v>
      </c>
      <c r="D64" s="241">
        <v>27</v>
      </c>
      <c r="E64" s="241">
        <v>25</v>
      </c>
      <c r="F64" s="241">
        <v>22</v>
      </c>
      <c r="G64" s="240">
        <v>14</v>
      </c>
      <c r="H64" s="240">
        <v>11</v>
      </c>
      <c r="I64" s="240">
        <v>12</v>
      </c>
      <c r="J64" s="240">
        <v>4</v>
      </c>
      <c r="K64" s="240">
        <v>6</v>
      </c>
      <c r="L64" s="240">
        <v>15</v>
      </c>
      <c r="M64" s="240">
        <v>17</v>
      </c>
      <c r="N64" s="240">
        <v>7</v>
      </c>
      <c r="O64" s="240">
        <f t="shared" si="2"/>
        <v>204</v>
      </c>
      <c r="P64" s="240">
        <f t="shared" si="3"/>
        <v>17</v>
      </c>
    </row>
    <row r="65" spans="1:16" ht="14.25" customHeight="1">
      <c r="A65" s="9" t="s">
        <v>186</v>
      </c>
      <c r="B65" s="6" t="s">
        <v>130</v>
      </c>
      <c r="C65" s="243">
        <v>0</v>
      </c>
      <c r="D65" s="243">
        <v>0</v>
      </c>
      <c r="E65" s="243">
        <v>0</v>
      </c>
      <c r="F65" s="243">
        <v>0</v>
      </c>
      <c r="G65" s="243">
        <v>0</v>
      </c>
      <c r="H65" s="243">
        <v>0</v>
      </c>
      <c r="I65" s="243">
        <v>0</v>
      </c>
      <c r="J65" s="243">
        <v>0</v>
      </c>
      <c r="K65" s="243" t="s">
        <v>360</v>
      </c>
      <c r="L65" s="243">
        <v>0</v>
      </c>
      <c r="M65" s="243">
        <v>0</v>
      </c>
      <c r="N65" s="243">
        <v>0</v>
      </c>
      <c r="O65" s="243">
        <v>0</v>
      </c>
      <c r="P65" s="243">
        <v>0</v>
      </c>
    </row>
    <row r="66" spans="1:16" ht="14.25" customHeight="1">
      <c r="A66" s="9" t="s">
        <v>187</v>
      </c>
      <c r="B66" s="6" t="s">
        <v>130</v>
      </c>
      <c r="C66" s="243">
        <v>0</v>
      </c>
      <c r="D66" s="241">
        <v>14</v>
      </c>
      <c r="E66" s="241">
        <v>19</v>
      </c>
      <c r="F66" s="241">
        <v>20</v>
      </c>
      <c r="G66" s="240">
        <v>17</v>
      </c>
      <c r="H66" s="240">
        <v>19</v>
      </c>
      <c r="I66" s="240">
        <v>20</v>
      </c>
      <c r="J66" s="240">
        <v>8</v>
      </c>
      <c r="K66" s="240">
        <v>14</v>
      </c>
      <c r="L66" s="240">
        <v>6</v>
      </c>
      <c r="M66" s="240">
        <v>14</v>
      </c>
      <c r="N66" s="243">
        <v>13</v>
      </c>
      <c r="O66" s="240">
        <f t="shared" ref="O66:O67" si="4">SUM(C66:N66)</f>
        <v>164</v>
      </c>
      <c r="P66" s="240">
        <f t="shared" ref="P66:P67" si="5">O66/12</f>
        <v>13.666666666666666</v>
      </c>
    </row>
    <row r="67" spans="1:16" ht="14.25" customHeight="1">
      <c r="A67" s="9" t="s">
        <v>188</v>
      </c>
      <c r="B67" s="6" t="s">
        <v>130</v>
      </c>
      <c r="C67" s="240">
        <v>68</v>
      </c>
      <c r="D67" s="241">
        <v>63</v>
      </c>
      <c r="E67" s="241">
        <v>102</v>
      </c>
      <c r="F67" s="241">
        <v>102</v>
      </c>
      <c r="G67" s="240">
        <v>76</v>
      </c>
      <c r="H67" s="240">
        <v>110</v>
      </c>
      <c r="I67" s="240">
        <v>84</v>
      </c>
      <c r="J67" s="240">
        <v>42</v>
      </c>
      <c r="K67" s="240">
        <v>155</v>
      </c>
      <c r="L67" s="240">
        <v>152</v>
      </c>
      <c r="M67" s="240">
        <v>175</v>
      </c>
      <c r="N67" s="240">
        <v>113</v>
      </c>
      <c r="O67" s="240">
        <f t="shared" si="4"/>
        <v>1242</v>
      </c>
      <c r="P67" s="240">
        <f t="shared" si="5"/>
        <v>103.5</v>
      </c>
    </row>
    <row r="68" spans="1:16" ht="14.25" customHeight="1">
      <c r="A68" s="9" t="s">
        <v>189</v>
      </c>
      <c r="B68" s="6" t="s">
        <v>130</v>
      </c>
      <c r="C68" s="243">
        <v>0</v>
      </c>
      <c r="D68" s="243">
        <v>0</v>
      </c>
      <c r="E68" s="243">
        <v>0</v>
      </c>
      <c r="F68" s="243">
        <v>0</v>
      </c>
      <c r="G68" s="243">
        <v>0</v>
      </c>
      <c r="H68" s="244">
        <v>0</v>
      </c>
      <c r="I68" s="243">
        <v>0</v>
      </c>
      <c r="J68" s="243">
        <v>0</v>
      </c>
      <c r="K68" s="244" t="s">
        <v>360</v>
      </c>
      <c r="L68" s="243">
        <v>0</v>
      </c>
      <c r="M68" s="243">
        <v>0</v>
      </c>
      <c r="N68" s="243">
        <v>0</v>
      </c>
      <c r="O68" s="243">
        <v>0</v>
      </c>
      <c r="P68" s="243">
        <v>0</v>
      </c>
    </row>
    <row r="69" spans="1:16" ht="14.25" customHeight="1">
      <c r="A69" s="9" t="s">
        <v>190</v>
      </c>
      <c r="B69" s="6" t="s">
        <v>130</v>
      </c>
      <c r="C69" s="243">
        <v>0</v>
      </c>
      <c r="D69" s="243">
        <v>0</v>
      </c>
      <c r="E69" s="241">
        <v>7</v>
      </c>
      <c r="F69" s="243">
        <v>0</v>
      </c>
      <c r="G69" s="240">
        <v>11</v>
      </c>
      <c r="H69" s="240">
        <v>21</v>
      </c>
      <c r="I69" s="243">
        <v>0</v>
      </c>
      <c r="J69" s="243">
        <v>0</v>
      </c>
      <c r="K69" s="240">
        <v>8</v>
      </c>
      <c r="L69" s="240">
        <v>8</v>
      </c>
      <c r="M69" s="240">
        <v>26</v>
      </c>
      <c r="N69" s="240">
        <v>8</v>
      </c>
      <c r="O69" s="240">
        <f t="shared" ref="O69:O70" si="6">SUM(C69:N69)</f>
        <v>89</v>
      </c>
      <c r="P69" s="240">
        <f t="shared" ref="P69:P70" si="7">O69/12</f>
        <v>7.416666666666667</v>
      </c>
    </row>
    <row r="70" spans="1:16" ht="14.25" customHeight="1">
      <c r="A70" s="9" t="s">
        <v>191</v>
      </c>
      <c r="B70" s="6" t="s">
        <v>130</v>
      </c>
      <c r="C70" s="240">
        <v>383</v>
      </c>
      <c r="D70" s="241">
        <v>463</v>
      </c>
      <c r="E70" s="241">
        <v>632</v>
      </c>
      <c r="F70" s="241">
        <v>748</v>
      </c>
      <c r="G70" s="240">
        <v>710</v>
      </c>
      <c r="H70" s="240">
        <v>667</v>
      </c>
      <c r="I70" s="240">
        <v>687</v>
      </c>
      <c r="J70" s="240">
        <v>585</v>
      </c>
      <c r="K70" s="240">
        <v>781</v>
      </c>
      <c r="L70" s="240">
        <v>695</v>
      </c>
      <c r="M70" s="240">
        <v>667</v>
      </c>
      <c r="N70" s="240">
        <v>602</v>
      </c>
      <c r="O70" s="240">
        <f t="shared" si="6"/>
        <v>7620</v>
      </c>
      <c r="P70" s="240">
        <f t="shared" si="7"/>
        <v>635</v>
      </c>
    </row>
    <row r="71" spans="1:16" ht="14.25" customHeight="1">
      <c r="A71" s="7"/>
      <c r="B71" s="6"/>
      <c r="E71" s="243"/>
      <c r="F71" s="243"/>
      <c r="G71" s="243"/>
      <c r="H71" s="243"/>
      <c r="I71" s="243"/>
      <c r="J71" s="243"/>
      <c r="K71" s="243"/>
      <c r="L71" s="243"/>
      <c r="M71" s="243"/>
      <c r="N71" s="243"/>
      <c r="O71" s="240"/>
      <c r="P71" s="240"/>
    </row>
    <row r="72" spans="1:16" ht="14.25" customHeight="1">
      <c r="A72" s="9" t="s">
        <v>192</v>
      </c>
      <c r="B72" s="6" t="s">
        <v>130</v>
      </c>
      <c r="C72" s="240">
        <v>34</v>
      </c>
      <c r="D72" s="245">
        <v>39</v>
      </c>
      <c r="E72" s="241">
        <v>6</v>
      </c>
      <c r="F72" s="241">
        <v>38</v>
      </c>
      <c r="G72" s="240">
        <v>61</v>
      </c>
      <c r="H72" s="240">
        <v>35</v>
      </c>
      <c r="I72" s="240">
        <v>7</v>
      </c>
      <c r="J72" s="240">
        <v>6</v>
      </c>
      <c r="K72" s="240">
        <v>7</v>
      </c>
      <c r="L72" s="240">
        <v>11</v>
      </c>
      <c r="M72" s="240">
        <v>7</v>
      </c>
      <c r="N72" s="240">
        <v>6</v>
      </c>
      <c r="O72" s="240">
        <f t="shared" ref="O72:O74" si="8">SUM(C72:N72)</f>
        <v>257</v>
      </c>
      <c r="P72" s="240">
        <f t="shared" ref="P72:P74" si="9">O72/12</f>
        <v>21.416666666666668</v>
      </c>
    </row>
    <row r="73" spans="1:16" ht="14.25" customHeight="1">
      <c r="A73" s="9" t="s">
        <v>193</v>
      </c>
      <c r="B73" s="6" t="s">
        <v>130</v>
      </c>
      <c r="C73" s="240">
        <v>38</v>
      </c>
      <c r="D73" s="241">
        <v>10</v>
      </c>
      <c r="E73" s="241">
        <v>45</v>
      </c>
      <c r="F73" s="241">
        <v>32</v>
      </c>
      <c r="G73" s="240">
        <v>18</v>
      </c>
      <c r="H73" s="240">
        <v>55</v>
      </c>
      <c r="I73" s="240">
        <v>103</v>
      </c>
      <c r="J73" s="240">
        <v>94</v>
      </c>
      <c r="K73" s="240">
        <v>147</v>
      </c>
      <c r="L73" s="240">
        <v>119</v>
      </c>
      <c r="M73" s="240">
        <v>46</v>
      </c>
      <c r="N73" s="240">
        <v>54</v>
      </c>
      <c r="O73" s="240">
        <f t="shared" si="8"/>
        <v>761</v>
      </c>
      <c r="P73" s="240">
        <f t="shared" si="9"/>
        <v>63.416666666666664</v>
      </c>
    </row>
    <row r="74" spans="1:16" ht="14.25" customHeight="1">
      <c r="A74" s="9" t="s">
        <v>194</v>
      </c>
      <c r="B74" s="6" t="s">
        <v>130</v>
      </c>
      <c r="C74" s="240">
        <v>74</v>
      </c>
      <c r="D74" s="241">
        <v>86</v>
      </c>
      <c r="E74" s="241">
        <v>69</v>
      </c>
      <c r="F74" s="241">
        <v>64</v>
      </c>
      <c r="G74" s="240">
        <v>78</v>
      </c>
      <c r="H74" s="240">
        <v>63</v>
      </c>
      <c r="I74" s="240">
        <v>67</v>
      </c>
      <c r="J74" s="240">
        <v>110</v>
      </c>
      <c r="K74" s="240">
        <v>72</v>
      </c>
      <c r="L74" s="240">
        <v>82</v>
      </c>
      <c r="M74" s="240">
        <v>62</v>
      </c>
      <c r="N74" s="240">
        <v>62</v>
      </c>
      <c r="O74" s="240">
        <f t="shared" si="8"/>
        <v>889</v>
      </c>
      <c r="P74" s="240">
        <f t="shared" si="9"/>
        <v>74.083333333333329</v>
      </c>
    </row>
    <row r="75" spans="1:16" ht="14.25" customHeight="1">
      <c r="A75" s="9" t="s">
        <v>195</v>
      </c>
      <c r="B75" s="6" t="s">
        <v>130</v>
      </c>
      <c r="C75" s="243">
        <v>0</v>
      </c>
      <c r="D75" s="243">
        <v>0</v>
      </c>
      <c r="E75" s="243">
        <v>0</v>
      </c>
      <c r="F75" s="243">
        <v>0</v>
      </c>
      <c r="G75" s="243">
        <v>0</v>
      </c>
      <c r="H75" s="243">
        <v>0</v>
      </c>
      <c r="I75" s="243">
        <v>0</v>
      </c>
      <c r="J75" s="243">
        <v>0</v>
      </c>
      <c r="K75" s="243" t="s">
        <v>360</v>
      </c>
      <c r="L75" s="243">
        <v>0</v>
      </c>
      <c r="M75" s="243">
        <v>0</v>
      </c>
      <c r="N75" s="243">
        <v>0</v>
      </c>
      <c r="O75" s="243">
        <v>0</v>
      </c>
      <c r="P75" s="243">
        <v>0</v>
      </c>
    </row>
    <row r="76" spans="1:16" ht="14.25" customHeight="1">
      <c r="A76" s="9" t="s">
        <v>196</v>
      </c>
      <c r="B76" s="6" t="s">
        <v>130</v>
      </c>
      <c r="C76" s="240">
        <v>1427</v>
      </c>
      <c r="D76" s="241">
        <v>1497</v>
      </c>
      <c r="E76" s="241">
        <v>1595</v>
      </c>
      <c r="F76" s="241">
        <v>1511</v>
      </c>
      <c r="G76" s="240">
        <v>1589</v>
      </c>
      <c r="H76" s="240">
        <v>1502</v>
      </c>
      <c r="I76" s="240">
        <v>1420</v>
      </c>
      <c r="J76" s="240">
        <v>1493</v>
      </c>
      <c r="K76" s="240">
        <v>1567</v>
      </c>
      <c r="L76" s="240">
        <v>1553</v>
      </c>
      <c r="M76" s="240">
        <v>1492</v>
      </c>
      <c r="N76" s="240">
        <v>1320</v>
      </c>
      <c r="O76" s="240">
        <f t="shared" ref="O76:O78" si="10">SUM(C76:N76)</f>
        <v>17966</v>
      </c>
      <c r="P76" s="240">
        <f t="shared" ref="P76:P78" si="11">O76/12</f>
        <v>1497.1666666666667</v>
      </c>
    </row>
    <row r="77" spans="1:16" ht="14.25" customHeight="1">
      <c r="A77" s="9" t="s">
        <v>197</v>
      </c>
      <c r="B77" s="6" t="s">
        <v>130</v>
      </c>
      <c r="C77" s="240">
        <v>1577</v>
      </c>
      <c r="D77" s="241">
        <v>1650</v>
      </c>
      <c r="E77" s="241">
        <v>1719</v>
      </c>
      <c r="F77" s="241">
        <v>1645</v>
      </c>
      <c r="G77" s="240">
        <v>1769</v>
      </c>
      <c r="H77" s="240">
        <v>1659</v>
      </c>
      <c r="I77" s="240">
        <v>1620</v>
      </c>
      <c r="J77" s="240">
        <v>1703</v>
      </c>
      <c r="K77" s="240">
        <v>1803</v>
      </c>
      <c r="L77" s="240">
        <v>1778</v>
      </c>
      <c r="M77" s="240">
        <v>1614</v>
      </c>
      <c r="N77" s="240">
        <v>1462</v>
      </c>
      <c r="O77" s="240">
        <f t="shared" si="10"/>
        <v>19999</v>
      </c>
      <c r="P77" s="240">
        <f t="shared" si="11"/>
        <v>1666.5833333333333</v>
      </c>
    </row>
    <row r="78" spans="1:16" ht="14.25" customHeight="1">
      <c r="A78" s="5" t="s">
        <v>198</v>
      </c>
      <c r="B78" s="6" t="s">
        <v>202</v>
      </c>
      <c r="C78" s="240">
        <v>165706</v>
      </c>
      <c r="D78" s="241">
        <v>185777</v>
      </c>
      <c r="E78" s="241">
        <v>188381</v>
      </c>
      <c r="F78" s="241">
        <v>175882</v>
      </c>
      <c r="G78" s="240">
        <v>180661</v>
      </c>
      <c r="H78" s="240">
        <v>172273</v>
      </c>
      <c r="I78" s="240">
        <v>169183</v>
      </c>
      <c r="J78" s="240">
        <v>173267</v>
      </c>
      <c r="K78" s="240">
        <v>184289</v>
      </c>
      <c r="L78" s="240">
        <v>195724</v>
      </c>
      <c r="M78" s="240">
        <v>174016</v>
      </c>
      <c r="N78" s="240">
        <v>158730</v>
      </c>
      <c r="O78" s="240">
        <f t="shared" si="10"/>
        <v>2123889</v>
      </c>
      <c r="P78" s="240">
        <f t="shared" si="11"/>
        <v>176990.75</v>
      </c>
    </row>
    <row r="79" spans="1:16" ht="14.25" customHeight="1">
      <c r="A79" s="7"/>
      <c r="B79" s="6"/>
      <c r="D79" s="29"/>
      <c r="E79" s="243"/>
      <c r="F79" s="243"/>
      <c r="G79" s="243"/>
      <c r="H79" s="243"/>
      <c r="I79" s="243"/>
      <c r="J79" s="243"/>
      <c r="K79" s="243"/>
      <c r="L79" s="243"/>
      <c r="M79" s="243"/>
      <c r="N79" s="243"/>
      <c r="O79" s="240"/>
      <c r="P79" s="240"/>
    </row>
    <row r="80" spans="1:16" ht="14.25" customHeight="1">
      <c r="A80" s="5" t="s">
        <v>203</v>
      </c>
      <c r="B80" s="6" t="s">
        <v>130</v>
      </c>
      <c r="C80" s="240">
        <v>2342</v>
      </c>
      <c r="D80" s="241">
        <v>2474</v>
      </c>
      <c r="E80" s="241">
        <v>2704</v>
      </c>
      <c r="F80" s="241">
        <v>2638</v>
      </c>
      <c r="G80" s="240">
        <v>2613</v>
      </c>
      <c r="H80" s="240">
        <v>2389</v>
      </c>
      <c r="I80" s="240">
        <v>2507</v>
      </c>
      <c r="J80" s="240">
        <v>2442</v>
      </c>
      <c r="K80" s="240">
        <v>2586</v>
      </c>
      <c r="L80" s="240">
        <v>2474</v>
      </c>
      <c r="M80" s="240">
        <v>2512</v>
      </c>
      <c r="N80" s="240">
        <v>2387</v>
      </c>
      <c r="O80" s="240">
        <f t="shared" ref="O80:O84" si="12">SUM(C80:N80)</f>
        <v>30068</v>
      </c>
      <c r="P80" s="240">
        <f t="shared" ref="P80:P84" si="13">O80/12</f>
        <v>2505.6666666666665</v>
      </c>
    </row>
    <row r="81" spans="1:16" ht="14.25" customHeight="1">
      <c r="A81" s="9" t="s">
        <v>199</v>
      </c>
      <c r="B81" s="6" t="s">
        <v>130</v>
      </c>
      <c r="C81" s="243">
        <v>0</v>
      </c>
      <c r="D81" s="243">
        <v>3</v>
      </c>
      <c r="E81" s="243">
        <v>0</v>
      </c>
      <c r="F81" s="243">
        <v>0</v>
      </c>
      <c r="G81" s="243">
        <v>0</v>
      </c>
      <c r="H81" s="243">
        <v>0</v>
      </c>
      <c r="I81" s="243">
        <v>0</v>
      </c>
      <c r="J81" s="243">
        <v>0</v>
      </c>
      <c r="K81" s="243" t="s">
        <v>360</v>
      </c>
      <c r="L81" s="244">
        <v>0</v>
      </c>
      <c r="M81" s="243">
        <v>0</v>
      </c>
      <c r="N81" s="243">
        <v>0</v>
      </c>
      <c r="O81" s="240">
        <f t="shared" si="12"/>
        <v>3</v>
      </c>
      <c r="P81" s="240">
        <f t="shared" si="13"/>
        <v>0.25</v>
      </c>
    </row>
    <row r="82" spans="1:16" ht="14.25" customHeight="1">
      <c r="A82" s="9" t="s">
        <v>183</v>
      </c>
      <c r="B82" s="6" t="s">
        <v>130</v>
      </c>
      <c r="C82" s="243">
        <v>0</v>
      </c>
      <c r="D82" s="243">
        <v>0</v>
      </c>
      <c r="E82" s="243">
        <v>0</v>
      </c>
      <c r="F82" s="243">
        <v>1</v>
      </c>
      <c r="G82" s="243">
        <v>0</v>
      </c>
      <c r="H82" s="246">
        <v>0</v>
      </c>
      <c r="I82" s="246">
        <v>0</v>
      </c>
      <c r="J82" s="246">
        <v>0</v>
      </c>
      <c r="K82" s="243" t="s">
        <v>360</v>
      </c>
      <c r="L82" s="243">
        <v>1</v>
      </c>
      <c r="M82" s="243">
        <v>0</v>
      </c>
      <c r="N82" s="243">
        <v>0</v>
      </c>
      <c r="O82" s="240">
        <f t="shared" si="12"/>
        <v>2</v>
      </c>
      <c r="P82" s="240">
        <f t="shared" si="13"/>
        <v>0.16666666666666666</v>
      </c>
    </row>
    <row r="83" spans="1:16" ht="14.25" customHeight="1">
      <c r="A83" s="9" t="s">
        <v>184</v>
      </c>
      <c r="B83" s="6" t="s">
        <v>130</v>
      </c>
      <c r="C83" s="240">
        <v>23</v>
      </c>
      <c r="D83" s="241">
        <v>6</v>
      </c>
      <c r="E83" s="241">
        <v>30</v>
      </c>
      <c r="F83" s="241">
        <v>25</v>
      </c>
      <c r="G83" s="240">
        <v>25</v>
      </c>
      <c r="H83" s="240">
        <v>35</v>
      </c>
      <c r="I83" s="240">
        <v>20</v>
      </c>
      <c r="J83" s="240">
        <v>9</v>
      </c>
      <c r="K83" s="240">
        <v>28</v>
      </c>
      <c r="L83" s="240">
        <v>6</v>
      </c>
      <c r="M83" s="240">
        <v>15</v>
      </c>
      <c r="N83" s="240">
        <v>22</v>
      </c>
      <c r="O83" s="240">
        <f t="shared" si="12"/>
        <v>244</v>
      </c>
      <c r="P83" s="240">
        <f t="shared" si="13"/>
        <v>20.333333333333332</v>
      </c>
    </row>
    <row r="84" spans="1:16" ht="14.25" customHeight="1">
      <c r="A84" s="9" t="s">
        <v>185</v>
      </c>
      <c r="B84" s="6" t="s">
        <v>130</v>
      </c>
      <c r="C84" s="240">
        <v>15</v>
      </c>
      <c r="D84" s="241">
        <v>14</v>
      </c>
      <c r="E84" s="241">
        <v>2</v>
      </c>
      <c r="F84" s="241">
        <v>9</v>
      </c>
      <c r="G84" s="240">
        <v>4</v>
      </c>
      <c r="H84" s="240">
        <v>1</v>
      </c>
      <c r="I84" s="240">
        <v>12</v>
      </c>
      <c r="J84" s="240">
        <v>9</v>
      </c>
      <c r="K84" s="240">
        <v>8</v>
      </c>
      <c r="L84" s="240">
        <v>5</v>
      </c>
      <c r="M84" s="240">
        <v>6</v>
      </c>
      <c r="N84" s="240">
        <v>12</v>
      </c>
      <c r="O84" s="240">
        <f t="shared" si="12"/>
        <v>97</v>
      </c>
      <c r="P84" s="240">
        <f t="shared" si="13"/>
        <v>8.0833333333333339</v>
      </c>
    </row>
    <row r="85" spans="1:16" ht="14.25" customHeight="1">
      <c r="A85" s="9" t="s">
        <v>186</v>
      </c>
      <c r="B85" s="6" t="s">
        <v>130</v>
      </c>
      <c r="C85" s="243">
        <v>0</v>
      </c>
      <c r="D85" s="243">
        <v>0</v>
      </c>
      <c r="E85" s="243">
        <v>0</v>
      </c>
      <c r="F85" s="243">
        <v>0</v>
      </c>
      <c r="G85" s="243">
        <v>0</v>
      </c>
      <c r="H85" s="243">
        <v>0</v>
      </c>
      <c r="I85" s="243">
        <v>0</v>
      </c>
      <c r="J85" s="243">
        <v>0</v>
      </c>
      <c r="K85" s="243" t="s">
        <v>360</v>
      </c>
      <c r="L85" s="243">
        <v>0</v>
      </c>
      <c r="M85" s="243">
        <v>0</v>
      </c>
      <c r="N85" s="243">
        <v>0</v>
      </c>
      <c r="O85" s="243">
        <v>0</v>
      </c>
      <c r="P85" s="243">
        <v>0</v>
      </c>
    </row>
    <row r="86" spans="1:16" ht="14.25" customHeight="1">
      <c r="A86" s="9" t="s">
        <v>187</v>
      </c>
      <c r="B86" s="6" t="s">
        <v>130</v>
      </c>
      <c r="C86" s="243">
        <v>0</v>
      </c>
      <c r="D86" s="241">
        <v>23</v>
      </c>
      <c r="E86" s="241">
        <v>40</v>
      </c>
      <c r="F86" s="241">
        <v>12</v>
      </c>
      <c r="G86" s="240">
        <v>60</v>
      </c>
      <c r="H86" s="240">
        <v>49</v>
      </c>
      <c r="I86" s="240">
        <v>18</v>
      </c>
      <c r="J86" s="240">
        <v>39</v>
      </c>
      <c r="K86" s="240">
        <v>16</v>
      </c>
      <c r="L86" s="240">
        <v>1</v>
      </c>
      <c r="M86" s="240">
        <v>41</v>
      </c>
      <c r="N86" s="240">
        <v>29</v>
      </c>
      <c r="O86" s="240">
        <f t="shared" ref="O86:O87" si="14">SUM(C86:N86)</f>
        <v>328</v>
      </c>
      <c r="P86" s="240">
        <f t="shared" ref="P86:P87" si="15">O86/12</f>
        <v>27.333333333333332</v>
      </c>
    </row>
    <row r="87" spans="1:16" ht="14.25" customHeight="1">
      <c r="A87" s="9" t="s">
        <v>188</v>
      </c>
      <c r="B87" s="6" t="s">
        <v>130</v>
      </c>
      <c r="C87" s="240">
        <v>42</v>
      </c>
      <c r="D87" s="241">
        <v>8</v>
      </c>
      <c r="E87" s="241">
        <v>10</v>
      </c>
      <c r="F87" s="241">
        <v>87</v>
      </c>
      <c r="G87" s="240">
        <v>52</v>
      </c>
      <c r="H87" s="240">
        <v>2</v>
      </c>
      <c r="I87" s="240">
        <v>62</v>
      </c>
      <c r="J87" s="240">
        <v>15</v>
      </c>
      <c r="K87" s="240">
        <v>10</v>
      </c>
      <c r="L87" s="240">
        <v>15</v>
      </c>
      <c r="M87" s="240">
        <v>65</v>
      </c>
      <c r="N87" s="240">
        <v>6</v>
      </c>
      <c r="O87" s="240">
        <f t="shared" si="14"/>
        <v>374</v>
      </c>
      <c r="P87" s="240">
        <f t="shared" si="15"/>
        <v>31.166666666666668</v>
      </c>
    </row>
    <row r="88" spans="1:16" ht="14.25" customHeight="1">
      <c r="A88" s="9" t="s">
        <v>189</v>
      </c>
      <c r="B88" s="6" t="s">
        <v>130</v>
      </c>
      <c r="C88" s="243">
        <v>0</v>
      </c>
      <c r="D88" s="243">
        <v>0</v>
      </c>
      <c r="E88" s="243">
        <v>0</v>
      </c>
      <c r="F88" s="243">
        <v>0</v>
      </c>
      <c r="G88" s="243">
        <v>0</v>
      </c>
      <c r="H88" s="243">
        <v>0</v>
      </c>
      <c r="I88" s="243">
        <v>0</v>
      </c>
      <c r="J88" s="243">
        <v>0</v>
      </c>
      <c r="K88" s="243" t="s">
        <v>360</v>
      </c>
      <c r="L88" s="243">
        <v>0</v>
      </c>
      <c r="M88" s="243">
        <v>0</v>
      </c>
      <c r="N88" s="243">
        <v>0</v>
      </c>
      <c r="O88" s="243">
        <v>0</v>
      </c>
      <c r="P88" s="243">
        <v>0</v>
      </c>
    </row>
    <row r="89" spans="1:16" ht="14.25" customHeight="1">
      <c r="A89" s="9" t="s">
        <v>190</v>
      </c>
      <c r="B89" s="6" t="s">
        <v>130</v>
      </c>
      <c r="C89" s="240">
        <v>9</v>
      </c>
      <c r="D89" s="241">
        <v>11</v>
      </c>
      <c r="E89" s="241">
        <v>3</v>
      </c>
      <c r="F89" s="241">
        <v>8</v>
      </c>
      <c r="G89" s="240">
        <v>1</v>
      </c>
      <c r="H89" s="240">
        <v>7</v>
      </c>
      <c r="I89" s="240">
        <v>5</v>
      </c>
      <c r="J89" s="240">
        <v>12</v>
      </c>
      <c r="K89" s="240">
        <v>1</v>
      </c>
      <c r="L89" s="240">
        <v>12</v>
      </c>
      <c r="M89" s="240">
        <v>13</v>
      </c>
      <c r="N89" s="240">
        <v>14</v>
      </c>
      <c r="O89" s="240">
        <f t="shared" ref="O89:O90" si="16">SUM(C89:N89)</f>
        <v>96</v>
      </c>
      <c r="P89" s="240">
        <f t="shared" ref="P89:P90" si="17">O89/12</f>
        <v>8</v>
      </c>
    </row>
    <row r="90" spans="1:16" ht="14.25" customHeight="1">
      <c r="A90" s="9" t="s">
        <v>191</v>
      </c>
      <c r="B90" s="6" t="s">
        <v>130</v>
      </c>
      <c r="C90" s="240">
        <v>89</v>
      </c>
      <c r="D90" s="241">
        <v>65</v>
      </c>
      <c r="E90" s="241">
        <v>84</v>
      </c>
      <c r="F90" s="241">
        <v>141</v>
      </c>
      <c r="G90" s="240">
        <v>142</v>
      </c>
      <c r="H90" s="240">
        <v>95</v>
      </c>
      <c r="I90" s="240">
        <v>117</v>
      </c>
      <c r="J90" s="240">
        <v>84</v>
      </c>
      <c r="K90" s="240">
        <v>63</v>
      </c>
      <c r="L90" s="240">
        <v>39</v>
      </c>
      <c r="M90" s="240">
        <v>141</v>
      </c>
      <c r="N90" s="240">
        <v>82</v>
      </c>
      <c r="O90" s="240">
        <f t="shared" si="16"/>
        <v>1142</v>
      </c>
      <c r="P90" s="240">
        <f t="shared" si="17"/>
        <v>95.166666666666671</v>
      </c>
    </row>
    <row r="91" spans="1:16" ht="14.25" customHeight="1">
      <c r="A91" s="7"/>
      <c r="B91" s="6"/>
      <c r="C91" s="244"/>
      <c r="D91" s="245"/>
      <c r="E91" s="244"/>
      <c r="F91" s="244"/>
      <c r="G91" s="244"/>
      <c r="H91" s="244"/>
      <c r="I91" s="244"/>
      <c r="J91" s="244"/>
      <c r="K91" s="244"/>
      <c r="L91" s="244"/>
      <c r="M91" s="244"/>
      <c r="N91" s="244"/>
      <c r="O91" s="240"/>
      <c r="P91" s="240"/>
    </row>
    <row r="92" spans="1:16" ht="14.25" customHeight="1">
      <c r="A92" s="9" t="s">
        <v>192</v>
      </c>
      <c r="B92" s="6" t="s">
        <v>130</v>
      </c>
      <c r="C92" s="240">
        <v>128</v>
      </c>
      <c r="D92" s="241">
        <v>120</v>
      </c>
      <c r="E92" s="241">
        <v>161</v>
      </c>
      <c r="F92" s="241">
        <v>137</v>
      </c>
      <c r="G92" s="240">
        <v>145</v>
      </c>
      <c r="H92" s="240">
        <v>145</v>
      </c>
      <c r="I92" s="240">
        <v>86</v>
      </c>
      <c r="J92" s="240">
        <v>131</v>
      </c>
      <c r="K92" s="240">
        <v>106</v>
      </c>
      <c r="L92" s="240">
        <v>84</v>
      </c>
      <c r="M92" s="240">
        <v>100</v>
      </c>
      <c r="N92" s="240">
        <v>126</v>
      </c>
      <c r="O92" s="240">
        <f t="shared" ref="O92:O94" si="18">SUM(C92:N92)</f>
        <v>1469</v>
      </c>
      <c r="P92" s="240">
        <f t="shared" ref="P92:P94" si="19">O92/12</f>
        <v>122.41666666666667</v>
      </c>
    </row>
    <row r="93" spans="1:16" ht="14.25" customHeight="1">
      <c r="A93" s="9" t="s">
        <v>193</v>
      </c>
      <c r="B93" s="6" t="s">
        <v>130</v>
      </c>
      <c r="C93" s="243">
        <v>0</v>
      </c>
      <c r="D93" s="243">
        <v>0</v>
      </c>
      <c r="E93" s="243">
        <v>0</v>
      </c>
      <c r="F93" s="243">
        <v>0</v>
      </c>
      <c r="G93" s="243">
        <v>0</v>
      </c>
      <c r="H93" s="240">
        <v>1</v>
      </c>
      <c r="I93" s="240">
        <v>7</v>
      </c>
      <c r="J93" s="240">
        <v>5</v>
      </c>
      <c r="K93" s="240">
        <v>4</v>
      </c>
      <c r="L93" s="240">
        <v>12</v>
      </c>
      <c r="M93" s="240">
        <v>11</v>
      </c>
      <c r="N93" s="240">
        <v>6</v>
      </c>
      <c r="O93" s="240">
        <f t="shared" si="18"/>
        <v>46</v>
      </c>
      <c r="P93" s="240">
        <f t="shared" si="19"/>
        <v>3.8333333333333335</v>
      </c>
    </row>
    <row r="94" spans="1:16" ht="14.25" customHeight="1">
      <c r="A94" s="10" t="s">
        <v>194</v>
      </c>
      <c r="B94" s="6" t="s">
        <v>130</v>
      </c>
      <c r="C94" s="240">
        <v>103</v>
      </c>
      <c r="D94" s="241">
        <v>112</v>
      </c>
      <c r="E94" s="241">
        <v>168</v>
      </c>
      <c r="F94" s="241">
        <v>157</v>
      </c>
      <c r="G94" s="240">
        <v>178</v>
      </c>
      <c r="H94" s="240">
        <v>128</v>
      </c>
      <c r="I94" s="240">
        <v>179</v>
      </c>
      <c r="J94" s="240">
        <v>176</v>
      </c>
      <c r="K94" s="240">
        <v>166</v>
      </c>
      <c r="L94" s="240">
        <v>182</v>
      </c>
      <c r="M94" s="240">
        <v>162</v>
      </c>
      <c r="N94" s="240">
        <v>145</v>
      </c>
      <c r="O94" s="240">
        <f t="shared" si="18"/>
        <v>1856</v>
      </c>
      <c r="P94" s="240">
        <f t="shared" si="19"/>
        <v>154.66666666666666</v>
      </c>
    </row>
    <row r="95" spans="1:16" ht="14.25" customHeight="1">
      <c r="A95" s="9" t="s">
        <v>195</v>
      </c>
      <c r="B95" s="6" t="s">
        <v>130</v>
      </c>
      <c r="C95" s="243">
        <v>0</v>
      </c>
      <c r="D95" s="243">
        <v>0</v>
      </c>
      <c r="E95" s="243">
        <v>0</v>
      </c>
      <c r="F95" s="243">
        <v>0</v>
      </c>
      <c r="G95" s="243">
        <v>0</v>
      </c>
      <c r="H95" s="243">
        <v>0</v>
      </c>
      <c r="I95" s="243">
        <v>0</v>
      </c>
      <c r="J95" s="243">
        <v>0</v>
      </c>
      <c r="K95" s="243" t="s">
        <v>360</v>
      </c>
      <c r="L95" s="243">
        <v>0</v>
      </c>
      <c r="M95" s="243">
        <v>0</v>
      </c>
      <c r="N95" s="243">
        <v>0</v>
      </c>
      <c r="O95" s="243">
        <v>0</v>
      </c>
      <c r="P95" s="243">
        <v>0</v>
      </c>
    </row>
    <row r="96" spans="1:16" ht="14.25" customHeight="1">
      <c r="A96" s="9" t="s">
        <v>196</v>
      </c>
      <c r="B96" s="6" t="s">
        <v>130</v>
      </c>
      <c r="C96" s="240">
        <v>1636</v>
      </c>
      <c r="D96" s="241">
        <v>1759</v>
      </c>
      <c r="E96" s="241">
        <v>1836</v>
      </c>
      <c r="F96" s="241">
        <v>1794</v>
      </c>
      <c r="G96" s="240">
        <v>1742</v>
      </c>
      <c r="H96" s="240">
        <v>1661</v>
      </c>
      <c r="I96" s="240">
        <v>1719</v>
      </c>
      <c r="J96" s="240">
        <v>1674</v>
      </c>
      <c r="K96" s="240">
        <v>1821</v>
      </c>
      <c r="L96" s="240">
        <v>1720</v>
      </c>
      <c r="M96" s="240">
        <v>1692</v>
      </c>
      <c r="N96" s="240">
        <v>1659</v>
      </c>
      <c r="O96" s="240">
        <f t="shared" ref="O96:O98" si="20">SUM(C96:N96)</f>
        <v>20713</v>
      </c>
      <c r="P96" s="240">
        <f t="shared" ref="P96:P98" si="21">O96/12</f>
        <v>1726.0833333333333</v>
      </c>
    </row>
    <row r="97" spans="1:16" ht="14.25" customHeight="1">
      <c r="A97" s="9" t="s">
        <v>197</v>
      </c>
      <c r="B97" s="6" t="s">
        <v>130</v>
      </c>
      <c r="C97" s="240">
        <v>1892</v>
      </c>
      <c r="D97" s="241">
        <v>2017</v>
      </c>
      <c r="E97" s="241">
        <v>2215</v>
      </c>
      <c r="F97" s="241">
        <v>2089</v>
      </c>
      <c r="G97" s="240">
        <v>2090</v>
      </c>
      <c r="H97" s="240">
        <v>1936</v>
      </c>
      <c r="I97" s="240">
        <v>2015</v>
      </c>
      <c r="J97" s="240">
        <v>1987</v>
      </c>
      <c r="K97" s="240">
        <v>2110</v>
      </c>
      <c r="L97" s="240">
        <v>2026</v>
      </c>
      <c r="M97" s="240">
        <v>1965</v>
      </c>
      <c r="N97" s="240">
        <v>1936</v>
      </c>
      <c r="O97" s="240">
        <f t="shared" si="20"/>
        <v>24278</v>
      </c>
      <c r="P97" s="240">
        <f t="shared" si="21"/>
        <v>2023.1666666666667</v>
      </c>
    </row>
    <row r="98" spans="1:16" ht="14.25" customHeight="1">
      <c r="A98" s="5" t="s">
        <v>200</v>
      </c>
      <c r="B98" s="6" t="s">
        <v>202</v>
      </c>
      <c r="C98" s="240">
        <v>180821</v>
      </c>
      <c r="D98" s="241">
        <v>196288</v>
      </c>
      <c r="E98" s="241">
        <v>202763</v>
      </c>
      <c r="F98" s="241">
        <v>204108</v>
      </c>
      <c r="G98" s="240">
        <v>190319</v>
      </c>
      <c r="H98" s="240">
        <v>179254</v>
      </c>
      <c r="I98" s="240">
        <v>187258</v>
      </c>
      <c r="J98" s="240">
        <v>185579</v>
      </c>
      <c r="K98" s="240">
        <v>206762</v>
      </c>
      <c r="L98" s="240">
        <v>204438</v>
      </c>
      <c r="M98" s="240">
        <v>203002</v>
      </c>
      <c r="N98" s="240">
        <v>184041</v>
      </c>
      <c r="O98" s="240">
        <f t="shared" si="20"/>
        <v>2324633</v>
      </c>
      <c r="P98" s="240">
        <f t="shared" si="21"/>
        <v>193719.41666666666</v>
      </c>
    </row>
    <row r="99" spans="1:16" ht="30" customHeight="1">
      <c r="A99" s="159" t="s">
        <v>306</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276</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161</v>
      </c>
      <c r="B4" s="182"/>
      <c r="C4" s="182"/>
      <c r="D4" s="182"/>
      <c r="E4" s="182"/>
      <c r="F4" s="182"/>
      <c r="G4" s="182"/>
      <c r="H4" s="182"/>
      <c r="I4" s="182"/>
      <c r="J4" s="182"/>
      <c r="K4" s="182"/>
      <c r="L4" s="182"/>
      <c r="M4" s="182"/>
      <c r="N4" s="182"/>
      <c r="O4" s="182"/>
    </row>
    <row r="5" spans="1:15">
      <c r="A5" s="48" t="s">
        <v>162</v>
      </c>
      <c r="B5" s="49" t="s">
        <v>361</v>
      </c>
      <c r="C5" s="247">
        <v>122.3</v>
      </c>
      <c r="D5" s="247">
        <v>122.5</v>
      </c>
      <c r="E5" s="247">
        <v>122.8</v>
      </c>
      <c r="F5" s="247">
        <v>123.3</v>
      </c>
      <c r="G5" s="247">
        <v>123.6</v>
      </c>
      <c r="H5" s="247">
        <v>123.7</v>
      </c>
      <c r="I5" s="247" t="s">
        <v>25</v>
      </c>
      <c r="J5" s="247" t="s">
        <v>25</v>
      </c>
      <c r="K5" s="247" t="s">
        <v>25</v>
      </c>
      <c r="L5" s="247" t="s">
        <v>25</v>
      </c>
      <c r="M5" s="247" t="s">
        <v>25</v>
      </c>
      <c r="N5" s="247" t="s">
        <v>25</v>
      </c>
      <c r="O5" s="247" t="s">
        <v>25</v>
      </c>
    </row>
    <row r="6" spans="1:15">
      <c r="A6" s="50" t="s">
        <v>168</v>
      </c>
      <c r="B6" s="49" t="s">
        <v>361</v>
      </c>
      <c r="C6" s="247">
        <v>134.80000000000001</v>
      </c>
      <c r="D6" s="247">
        <v>135.6</v>
      </c>
      <c r="E6" s="247">
        <v>136.4</v>
      </c>
      <c r="F6" s="247">
        <v>137.69999999999999</v>
      </c>
      <c r="G6" s="247">
        <v>139.1</v>
      </c>
      <c r="H6" s="247">
        <v>137.6</v>
      </c>
      <c r="I6" s="247" t="s">
        <v>25</v>
      </c>
      <c r="J6" s="247" t="s">
        <v>25</v>
      </c>
      <c r="K6" s="247" t="s">
        <v>25</v>
      </c>
      <c r="L6" s="247" t="s">
        <v>25</v>
      </c>
      <c r="M6" s="247" t="s">
        <v>25</v>
      </c>
      <c r="N6" s="247" t="s">
        <v>25</v>
      </c>
      <c r="O6" s="247" t="s">
        <v>25</v>
      </c>
    </row>
    <row r="7" spans="1:15">
      <c r="A7" s="9" t="s">
        <v>169</v>
      </c>
      <c r="B7" s="49" t="s">
        <v>361</v>
      </c>
      <c r="C7" s="247">
        <v>120.2</v>
      </c>
      <c r="D7" s="247">
        <v>120.1</v>
      </c>
      <c r="E7" s="247">
        <v>120.6</v>
      </c>
      <c r="F7" s="247">
        <v>120.4</v>
      </c>
      <c r="G7" s="247">
        <v>120.9</v>
      </c>
      <c r="H7" s="247">
        <v>121.1</v>
      </c>
      <c r="I7" s="247" t="s">
        <v>25</v>
      </c>
      <c r="J7" s="247" t="s">
        <v>25</v>
      </c>
      <c r="K7" s="247" t="s">
        <v>25</v>
      </c>
      <c r="L7" s="247" t="s">
        <v>25</v>
      </c>
      <c r="M7" s="247" t="s">
        <v>25</v>
      </c>
      <c r="N7" s="247" t="s">
        <v>25</v>
      </c>
      <c r="O7" s="247" t="s">
        <v>25</v>
      </c>
    </row>
    <row r="8" spans="1:15">
      <c r="A8" s="51" t="s">
        <v>163</v>
      </c>
      <c r="B8" s="49" t="s">
        <v>361</v>
      </c>
      <c r="C8" s="247">
        <v>110.7</v>
      </c>
      <c r="D8" s="247">
        <v>110.7</v>
      </c>
      <c r="E8" s="247">
        <v>111</v>
      </c>
      <c r="F8" s="247">
        <v>111</v>
      </c>
      <c r="G8" s="247">
        <v>111.7</v>
      </c>
      <c r="H8" s="247">
        <v>111.8</v>
      </c>
      <c r="I8" s="247" t="s">
        <v>25</v>
      </c>
      <c r="J8" s="247" t="s">
        <v>25</v>
      </c>
      <c r="K8" s="247" t="s">
        <v>25</v>
      </c>
      <c r="L8" s="247" t="s">
        <v>25</v>
      </c>
      <c r="M8" s="247" t="s">
        <v>25</v>
      </c>
      <c r="N8" s="247" t="s">
        <v>25</v>
      </c>
      <c r="O8" s="247" t="s">
        <v>25</v>
      </c>
    </row>
    <row r="9" spans="1:15">
      <c r="A9" s="9" t="s">
        <v>170</v>
      </c>
      <c r="B9" s="49" t="s">
        <v>361</v>
      </c>
      <c r="C9" s="247">
        <v>157</v>
      </c>
      <c r="D9" s="247">
        <v>156.19999999999999</v>
      </c>
      <c r="E9" s="247">
        <v>156</v>
      </c>
      <c r="F9" s="247">
        <v>154.6</v>
      </c>
      <c r="G9" s="247">
        <v>150.69999999999999</v>
      </c>
      <c r="H9" s="247">
        <v>150.80000000000001</v>
      </c>
      <c r="I9" s="247" t="s">
        <v>25</v>
      </c>
      <c r="J9" s="247" t="s">
        <v>25</v>
      </c>
      <c r="K9" s="247" t="s">
        <v>25</v>
      </c>
      <c r="L9" s="247" t="s">
        <v>25</v>
      </c>
      <c r="M9" s="247" t="s">
        <v>25</v>
      </c>
      <c r="N9" s="247" t="s">
        <v>25</v>
      </c>
      <c r="O9" s="247" t="s">
        <v>25</v>
      </c>
    </row>
    <row r="10" spans="1:15">
      <c r="A10" s="9" t="s">
        <v>171</v>
      </c>
      <c r="B10" s="49" t="s">
        <v>361</v>
      </c>
      <c r="C10" s="247">
        <v>117.7</v>
      </c>
      <c r="D10" s="247">
        <v>116.6</v>
      </c>
      <c r="E10" s="247">
        <v>116.5</v>
      </c>
      <c r="F10" s="247">
        <v>115.6</v>
      </c>
      <c r="G10" s="247">
        <v>110.4</v>
      </c>
      <c r="H10" s="247">
        <v>110.3</v>
      </c>
      <c r="I10" s="247" t="s">
        <v>25</v>
      </c>
      <c r="J10" s="247" t="s">
        <v>25</v>
      </c>
      <c r="K10" s="247" t="s">
        <v>25</v>
      </c>
      <c r="L10" s="247" t="s">
        <v>25</v>
      </c>
      <c r="M10" s="247" t="s">
        <v>25</v>
      </c>
      <c r="N10" s="247" t="s">
        <v>25</v>
      </c>
      <c r="O10" s="247" t="s">
        <v>25</v>
      </c>
    </row>
    <row r="11" spans="1:15">
      <c r="A11" s="9" t="s">
        <v>172</v>
      </c>
      <c r="B11" s="49" t="s">
        <v>361</v>
      </c>
      <c r="C11" s="247">
        <v>234.4</v>
      </c>
      <c r="D11" s="247">
        <v>233.9</v>
      </c>
      <c r="E11" s="247">
        <v>233.7</v>
      </c>
      <c r="F11" s="247">
        <v>231.9</v>
      </c>
      <c r="G11" s="247">
        <v>228.5</v>
      </c>
      <c r="H11" s="247">
        <v>228.4</v>
      </c>
      <c r="I11" s="247" t="s">
        <v>25</v>
      </c>
      <c r="J11" s="247" t="s">
        <v>25</v>
      </c>
      <c r="K11" s="247" t="s">
        <v>25</v>
      </c>
      <c r="L11" s="247" t="s">
        <v>25</v>
      </c>
      <c r="M11" s="247" t="s">
        <v>25</v>
      </c>
      <c r="N11" s="247" t="s">
        <v>25</v>
      </c>
      <c r="O11" s="247" t="s">
        <v>25</v>
      </c>
    </row>
    <row r="12" spans="1:15">
      <c r="A12" s="50" t="s">
        <v>173</v>
      </c>
      <c r="B12" s="49" t="s">
        <v>361</v>
      </c>
      <c r="C12" s="247">
        <v>165</v>
      </c>
      <c r="D12" s="247">
        <v>164.3</v>
      </c>
      <c r="E12" s="247">
        <v>163.30000000000001</v>
      </c>
      <c r="F12" s="247">
        <v>150</v>
      </c>
      <c r="G12" s="247">
        <v>150</v>
      </c>
      <c r="H12" s="247">
        <v>151.19999999999999</v>
      </c>
      <c r="I12" s="247" t="s">
        <v>25</v>
      </c>
      <c r="J12" s="247" t="s">
        <v>25</v>
      </c>
      <c r="K12" s="247" t="s">
        <v>25</v>
      </c>
      <c r="L12" s="247" t="s">
        <v>25</v>
      </c>
      <c r="M12" s="247" t="s">
        <v>25</v>
      </c>
      <c r="N12" s="247" t="s">
        <v>25</v>
      </c>
      <c r="O12" s="247" t="s">
        <v>25</v>
      </c>
    </row>
    <row r="13" spans="1:15" ht="14.25" customHeight="1">
      <c r="A13" s="9" t="s">
        <v>174</v>
      </c>
      <c r="B13" s="49" t="s">
        <v>361</v>
      </c>
      <c r="C13" s="247">
        <v>126.4</v>
      </c>
      <c r="D13" s="247">
        <v>126.9</v>
      </c>
      <c r="E13" s="247">
        <v>126.5</v>
      </c>
      <c r="F13" s="247">
        <v>128</v>
      </c>
      <c r="G13" s="247">
        <v>126.9</v>
      </c>
      <c r="H13" s="247">
        <v>127.4</v>
      </c>
      <c r="I13" s="247" t="s">
        <v>25</v>
      </c>
      <c r="J13" s="247" t="s">
        <v>25</v>
      </c>
      <c r="K13" s="247" t="s">
        <v>25</v>
      </c>
      <c r="L13" s="247" t="s">
        <v>25</v>
      </c>
      <c r="M13" s="247" t="s">
        <v>25</v>
      </c>
      <c r="N13" s="247" t="s">
        <v>25</v>
      </c>
      <c r="O13" s="247" t="s">
        <v>25</v>
      </c>
    </row>
    <row r="14" spans="1:15">
      <c r="A14" s="9" t="s">
        <v>175</v>
      </c>
      <c r="B14" s="49" t="s">
        <v>361</v>
      </c>
      <c r="C14" s="247">
        <v>142</v>
      </c>
      <c r="D14" s="247">
        <v>143.4</v>
      </c>
      <c r="E14" s="247">
        <v>139.4</v>
      </c>
      <c r="F14" s="247">
        <v>137</v>
      </c>
      <c r="G14" s="247">
        <v>136.4</v>
      </c>
      <c r="H14" s="247">
        <v>136.5</v>
      </c>
      <c r="I14" s="247" t="s">
        <v>25</v>
      </c>
      <c r="J14" s="247" t="s">
        <v>25</v>
      </c>
      <c r="K14" s="247" t="s">
        <v>25</v>
      </c>
      <c r="L14" s="247" t="s">
        <v>25</v>
      </c>
      <c r="M14" s="247" t="s">
        <v>25</v>
      </c>
      <c r="N14" s="247" t="s">
        <v>25</v>
      </c>
      <c r="O14" s="247" t="s">
        <v>25</v>
      </c>
    </row>
    <row r="15" spans="1:15">
      <c r="A15" s="9" t="s">
        <v>176</v>
      </c>
      <c r="B15" s="49" t="s">
        <v>361</v>
      </c>
      <c r="C15" s="247">
        <v>113.1</v>
      </c>
      <c r="D15" s="247">
        <v>114</v>
      </c>
      <c r="E15" s="247">
        <v>114.8</v>
      </c>
      <c r="F15" s="247">
        <v>115.7</v>
      </c>
      <c r="G15" s="247">
        <v>116.1</v>
      </c>
      <c r="H15" s="247">
        <v>116.8</v>
      </c>
      <c r="I15" s="247" t="s">
        <v>25</v>
      </c>
      <c r="J15" s="247" t="s">
        <v>25</v>
      </c>
      <c r="K15" s="247" t="s">
        <v>25</v>
      </c>
      <c r="L15" s="247" t="s">
        <v>25</v>
      </c>
      <c r="M15" s="247" t="s">
        <v>25</v>
      </c>
      <c r="N15" s="247" t="s">
        <v>25</v>
      </c>
      <c r="O15" s="247" t="s">
        <v>25</v>
      </c>
    </row>
    <row r="16" spans="1:15">
      <c r="A16" s="183" t="s">
        <v>164</v>
      </c>
      <c r="B16" s="183"/>
      <c r="C16" s="183"/>
      <c r="D16" s="183"/>
      <c r="E16" s="183"/>
      <c r="F16" s="183"/>
      <c r="G16" s="183"/>
      <c r="H16" s="183"/>
      <c r="I16" s="183"/>
      <c r="J16" s="183"/>
      <c r="K16" s="183"/>
      <c r="L16" s="183"/>
      <c r="M16" s="183"/>
      <c r="N16" s="183"/>
      <c r="O16" s="183"/>
    </row>
    <row r="17" spans="1:15" ht="14.25" customHeight="1">
      <c r="A17" s="52" t="s">
        <v>165</v>
      </c>
      <c r="B17" s="49" t="s">
        <v>361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166</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161</v>
      </c>
      <c r="B21" s="182"/>
      <c r="C21" s="182"/>
      <c r="D21" s="182"/>
      <c r="E21" s="182"/>
      <c r="F21" s="182"/>
      <c r="G21" s="182"/>
      <c r="H21" s="182"/>
      <c r="I21" s="182"/>
      <c r="J21" s="182"/>
      <c r="K21" s="182"/>
      <c r="L21" s="182"/>
      <c r="M21" s="182"/>
      <c r="N21" s="182"/>
      <c r="O21" s="182"/>
    </row>
    <row r="22" spans="1:15">
      <c r="A22" s="48" t="s">
        <v>162</v>
      </c>
      <c r="B22" s="49" t="s">
        <v>361</v>
      </c>
      <c r="C22" s="247">
        <v>118.6</v>
      </c>
      <c r="D22" s="247">
        <v>118.8</v>
      </c>
      <c r="E22" s="247">
        <v>119.2</v>
      </c>
      <c r="F22" s="247">
        <v>120.2</v>
      </c>
      <c r="G22" s="247">
        <v>120.2</v>
      </c>
      <c r="H22" s="247">
        <v>120.3</v>
      </c>
      <c r="I22" s="247">
        <v>120.8</v>
      </c>
      <c r="J22" s="247">
        <v>120.9</v>
      </c>
      <c r="K22" s="247">
        <v>120.9</v>
      </c>
      <c r="L22" s="247">
        <v>121</v>
      </c>
      <c r="M22" s="247">
        <v>120.6</v>
      </c>
      <c r="N22" s="247">
        <v>121.8</v>
      </c>
      <c r="O22" s="247">
        <v>120.3</v>
      </c>
    </row>
    <row r="23" spans="1:15">
      <c r="A23" s="50" t="s">
        <v>168</v>
      </c>
      <c r="B23" s="49" t="s">
        <v>361</v>
      </c>
      <c r="C23" s="247">
        <v>132.30000000000001</v>
      </c>
      <c r="D23" s="247">
        <v>131.80000000000001</v>
      </c>
      <c r="E23" s="247">
        <v>132.1</v>
      </c>
      <c r="F23" s="247">
        <v>133</v>
      </c>
      <c r="G23" s="247">
        <v>133.1</v>
      </c>
      <c r="H23" s="247">
        <v>133.1</v>
      </c>
      <c r="I23" s="247">
        <v>132.80000000000001</v>
      </c>
      <c r="J23" s="247">
        <v>133.19999999999999</v>
      </c>
      <c r="K23" s="247">
        <v>133.30000000000001</v>
      </c>
      <c r="L23" s="247">
        <v>133.6</v>
      </c>
      <c r="M23" s="247">
        <v>134</v>
      </c>
      <c r="N23" s="247">
        <v>133.9</v>
      </c>
      <c r="O23" s="247">
        <v>133</v>
      </c>
    </row>
    <row r="24" spans="1:15">
      <c r="A24" s="9" t="s">
        <v>169</v>
      </c>
      <c r="B24" s="49" t="s">
        <v>361</v>
      </c>
      <c r="C24" s="247">
        <v>116.9</v>
      </c>
      <c r="D24" s="247">
        <v>116</v>
      </c>
      <c r="E24" s="247">
        <v>115.6</v>
      </c>
      <c r="F24" s="247">
        <v>116.9</v>
      </c>
      <c r="G24" s="247">
        <v>116.7</v>
      </c>
      <c r="H24" s="247">
        <v>117</v>
      </c>
      <c r="I24" s="247">
        <v>117</v>
      </c>
      <c r="J24" s="247">
        <v>117</v>
      </c>
      <c r="K24" s="247">
        <v>117.8</v>
      </c>
      <c r="L24" s="247">
        <v>117.1</v>
      </c>
      <c r="M24" s="247">
        <v>117</v>
      </c>
      <c r="N24" s="247">
        <v>119.9</v>
      </c>
      <c r="O24" s="247">
        <v>117.1</v>
      </c>
    </row>
    <row r="25" spans="1:15">
      <c r="A25" s="51" t="s">
        <v>163</v>
      </c>
      <c r="B25" s="49" t="s">
        <v>361</v>
      </c>
      <c r="C25" s="247">
        <v>108</v>
      </c>
      <c r="D25" s="247">
        <v>108.4</v>
      </c>
      <c r="E25" s="247">
        <v>108.4</v>
      </c>
      <c r="F25" s="247">
        <v>108.5</v>
      </c>
      <c r="G25" s="247">
        <v>108.5</v>
      </c>
      <c r="H25" s="247">
        <v>108.7</v>
      </c>
      <c r="I25" s="247">
        <v>108.8</v>
      </c>
      <c r="J25" s="247">
        <v>109.8</v>
      </c>
      <c r="K25" s="247">
        <v>110</v>
      </c>
      <c r="L25" s="247">
        <v>110</v>
      </c>
      <c r="M25" s="247">
        <v>110</v>
      </c>
      <c r="N25" s="247">
        <v>110</v>
      </c>
      <c r="O25" s="247">
        <v>109.1</v>
      </c>
    </row>
    <row r="26" spans="1:15">
      <c r="A26" s="9" t="s">
        <v>170</v>
      </c>
      <c r="B26" s="49" t="s">
        <v>361</v>
      </c>
      <c r="C26" s="247">
        <v>148</v>
      </c>
      <c r="D26" s="247">
        <v>141.80000000000001</v>
      </c>
      <c r="E26" s="247">
        <v>139.1</v>
      </c>
      <c r="F26" s="247">
        <v>145.69999999999999</v>
      </c>
      <c r="G26" s="247">
        <v>144.9</v>
      </c>
      <c r="H26" s="247">
        <v>146.30000000000001</v>
      </c>
      <c r="I26" s="247">
        <v>145.6</v>
      </c>
      <c r="J26" s="247">
        <v>142.5</v>
      </c>
      <c r="K26" s="247">
        <v>145</v>
      </c>
      <c r="L26" s="247">
        <v>140.80000000000001</v>
      </c>
      <c r="M26" s="247">
        <v>140.30000000000001</v>
      </c>
      <c r="N26" s="247">
        <v>157.1</v>
      </c>
      <c r="O26" s="247">
        <v>144.80000000000001</v>
      </c>
    </row>
    <row r="27" spans="1:15">
      <c r="A27" s="9" t="s">
        <v>171</v>
      </c>
      <c r="B27" s="49" t="s">
        <v>361</v>
      </c>
      <c r="C27" s="247">
        <v>118.1</v>
      </c>
      <c r="D27" s="247">
        <v>111.8</v>
      </c>
      <c r="E27" s="247">
        <v>110.3</v>
      </c>
      <c r="F27" s="247">
        <v>109.1</v>
      </c>
      <c r="G27" s="247">
        <v>107.8</v>
      </c>
      <c r="H27" s="247">
        <v>108</v>
      </c>
      <c r="I27" s="247">
        <v>106.3</v>
      </c>
      <c r="J27" s="247">
        <v>103.1</v>
      </c>
      <c r="K27" s="247">
        <v>104.4</v>
      </c>
      <c r="L27" s="247">
        <v>98.3</v>
      </c>
      <c r="M27" s="247">
        <v>98.3</v>
      </c>
      <c r="N27" s="247">
        <v>119.8</v>
      </c>
      <c r="O27" s="247">
        <v>107.9</v>
      </c>
    </row>
    <row r="28" spans="1:15">
      <c r="A28" s="9" t="s">
        <v>172</v>
      </c>
      <c r="B28" s="49" t="s">
        <v>361</v>
      </c>
      <c r="C28" s="247">
        <v>211.8</v>
      </c>
      <c r="D28" s="247">
        <v>200.8</v>
      </c>
      <c r="E28" s="247">
        <v>194.9</v>
      </c>
      <c r="F28" s="247">
        <v>207.6</v>
      </c>
      <c r="G28" s="247">
        <v>209.8</v>
      </c>
      <c r="H28" s="247">
        <v>215.6</v>
      </c>
      <c r="I28" s="247">
        <v>215.7</v>
      </c>
      <c r="J28" s="247">
        <v>211.9</v>
      </c>
      <c r="K28" s="247">
        <v>219.5</v>
      </c>
      <c r="L28" s="247">
        <v>213.9</v>
      </c>
      <c r="M28" s="247">
        <v>213.4</v>
      </c>
      <c r="N28" s="247">
        <v>231.4</v>
      </c>
      <c r="O28" s="247">
        <v>212.2</v>
      </c>
    </row>
    <row r="29" spans="1:15">
      <c r="A29" s="50" t="s">
        <v>173</v>
      </c>
      <c r="B29" s="49" t="s">
        <v>361</v>
      </c>
      <c r="C29" s="247">
        <v>172.5</v>
      </c>
      <c r="D29" s="247">
        <v>175.5</v>
      </c>
      <c r="E29" s="247">
        <v>172</v>
      </c>
      <c r="F29" s="247">
        <v>174.8</v>
      </c>
      <c r="G29" s="247">
        <v>167.6</v>
      </c>
      <c r="H29" s="247">
        <v>164.4</v>
      </c>
      <c r="I29" s="247">
        <v>167.5</v>
      </c>
      <c r="J29" s="247">
        <v>163.5</v>
      </c>
      <c r="K29" s="247">
        <v>159.80000000000001</v>
      </c>
      <c r="L29" s="247">
        <v>165.3</v>
      </c>
      <c r="M29" s="247">
        <v>161.1</v>
      </c>
      <c r="N29" s="247">
        <v>162</v>
      </c>
      <c r="O29" s="247">
        <v>167.2</v>
      </c>
    </row>
    <row r="30" spans="1:15">
      <c r="A30" s="9" t="s">
        <v>174</v>
      </c>
      <c r="B30" s="49" t="s">
        <v>361</v>
      </c>
      <c r="C30" s="247">
        <v>123.1</v>
      </c>
      <c r="D30" s="247">
        <v>123.9</v>
      </c>
      <c r="E30" s="247">
        <v>125.6</v>
      </c>
      <c r="F30" s="247">
        <v>126.3</v>
      </c>
      <c r="G30" s="247">
        <v>125.8</v>
      </c>
      <c r="H30" s="247">
        <v>124.8</v>
      </c>
      <c r="I30" s="247">
        <v>126.5</v>
      </c>
      <c r="J30" s="247">
        <v>125.2</v>
      </c>
      <c r="K30" s="247">
        <v>123.7</v>
      </c>
      <c r="L30" s="247">
        <v>124.6</v>
      </c>
      <c r="M30" s="247">
        <v>123.4</v>
      </c>
      <c r="N30" s="247">
        <v>124.9</v>
      </c>
      <c r="O30" s="247">
        <v>124.8</v>
      </c>
    </row>
    <row r="31" spans="1:15">
      <c r="A31" s="9" t="s">
        <v>175</v>
      </c>
      <c r="B31" s="49" t="s">
        <v>361</v>
      </c>
      <c r="C31" s="247">
        <v>144.5</v>
      </c>
      <c r="D31" s="247">
        <v>144.9</v>
      </c>
      <c r="E31" s="247">
        <v>147.5</v>
      </c>
      <c r="F31" s="247">
        <v>152.5</v>
      </c>
      <c r="G31" s="247">
        <v>147.6</v>
      </c>
      <c r="H31" s="247">
        <v>143.5</v>
      </c>
      <c r="I31" s="247">
        <v>144.6</v>
      </c>
      <c r="J31" s="247">
        <v>140.5</v>
      </c>
      <c r="K31" s="247">
        <v>134.80000000000001</v>
      </c>
      <c r="L31" s="247">
        <v>136.1</v>
      </c>
      <c r="M31" s="247">
        <v>135.6</v>
      </c>
      <c r="N31" s="247">
        <v>135.4</v>
      </c>
      <c r="O31" s="247">
        <v>142.30000000000001</v>
      </c>
    </row>
    <row r="32" spans="1:15">
      <c r="A32" s="9" t="s">
        <v>176</v>
      </c>
      <c r="B32" s="49" t="s">
        <v>361</v>
      </c>
      <c r="C32" s="247">
        <v>112.5</v>
      </c>
      <c r="D32" s="247">
        <v>113.6</v>
      </c>
      <c r="E32" s="247">
        <v>114.6</v>
      </c>
      <c r="F32" s="247">
        <v>114.5</v>
      </c>
      <c r="G32" s="247">
        <v>115.5</v>
      </c>
      <c r="H32" s="247">
        <v>116.3</v>
      </c>
      <c r="I32" s="247">
        <v>118.2</v>
      </c>
      <c r="J32" s="247">
        <v>118.3</v>
      </c>
      <c r="K32" s="247">
        <v>117.3</v>
      </c>
      <c r="L32" s="247">
        <v>116.9</v>
      </c>
      <c r="M32" s="247">
        <v>114</v>
      </c>
      <c r="N32" s="247">
        <v>115.6</v>
      </c>
      <c r="O32" s="247">
        <v>115.6</v>
      </c>
    </row>
    <row r="33" spans="1:15">
      <c r="A33" s="183" t="s">
        <v>164</v>
      </c>
      <c r="B33" s="183"/>
      <c r="C33" s="183"/>
      <c r="D33" s="183"/>
      <c r="E33" s="183"/>
      <c r="F33" s="183"/>
      <c r="G33" s="183"/>
      <c r="H33" s="183"/>
      <c r="I33" s="183"/>
      <c r="J33" s="183"/>
      <c r="K33" s="183"/>
      <c r="L33" s="183"/>
      <c r="M33" s="183"/>
      <c r="N33" s="183"/>
      <c r="O33" s="183"/>
    </row>
    <row r="34" spans="1:15" ht="14.25" customHeight="1">
      <c r="A34" s="52" t="s">
        <v>165</v>
      </c>
      <c r="B34" s="49" t="s">
        <v>361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166</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276</v>
      </c>
    </row>
    <row r="2" spans="1:7">
      <c r="A2" s="153" t="s">
        <v>21</v>
      </c>
      <c r="B2" s="154" t="s">
        <v>22</v>
      </c>
      <c r="C2" s="155">
        <v>2024</v>
      </c>
      <c r="D2" s="155"/>
      <c r="E2" s="155"/>
      <c r="F2" s="155"/>
      <c r="G2" s="155"/>
    </row>
    <row r="3" spans="1:7">
      <c r="A3" s="153"/>
      <c r="B3" s="154"/>
      <c r="C3" s="1" t="s">
        <v>324</v>
      </c>
      <c r="D3" s="1" t="s">
        <v>325</v>
      </c>
      <c r="E3" s="1" t="s">
        <v>326</v>
      </c>
      <c r="F3" s="1" t="s">
        <v>327</v>
      </c>
      <c r="G3" s="1" t="s">
        <v>20</v>
      </c>
    </row>
    <row r="4" spans="1:7">
      <c r="A4" s="170" t="s">
        <v>167</v>
      </c>
      <c r="B4" s="170"/>
      <c r="C4" s="170"/>
      <c r="D4" s="170"/>
      <c r="E4" s="170"/>
      <c r="F4" s="170"/>
    </row>
    <row r="5" spans="1:7">
      <c r="A5" s="248" t="s">
        <v>328</v>
      </c>
      <c r="B5" s="116" t="s">
        <v>329</v>
      </c>
      <c r="C5" s="136">
        <v>98.8</v>
      </c>
      <c r="D5" s="136">
        <v>108.6</v>
      </c>
      <c r="E5" s="136">
        <v>100.3</v>
      </c>
      <c r="F5" s="136" t="s">
        <v>25</v>
      </c>
      <c r="G5" s="137" t="s">
        <v>7</v>
      </c>
    </row>
    <row r="6" spans="1:7">
      <c r="A6" s="9" t="s">
        <v>330</v>
      </c>
      <c r="B6" s="116" t="s">
        <v>44</v>
      </c>
      <c r="C6" s="136">
        <v>3.1</v>
      </c>
      <c r="D6" s="136">
        <v>2</v>
      </c>
      <c r="E6" s="136">
        <v>5.9</v>
      </c>
      <c r="F6" s="136" t="s">
        <v>25</v>
      </c>
      <c r="G6" s="137" t="s">
        <v>7</v>
      </c>
    </row>
    <row r="7" spans="1:7">
      <c r="A7" s="249" t="s">
        <v>331</v>
      </c>
      <c r="B7" s="116" t="s">
        <v>329</v>
      </c>
      <c r="C7" s="136">
        <v>105.7</v>
      </c>
      <c r="D7" s="136">
        <v>115.5</v>
      </c>
      <c r="E7" s="136">
        <v>105.5</v>
      </c>
      <c r="F7" s="136" t="s">
        <v>25</v>
      </c>
      <c r="G7" s="137" t="s">
        <v>7</v>
      </c>
    </row>
    <row r="8" spans="1:7">
      <c r="A8" s="9" t="s">
        <v>330</v>
      </c>
      <c r="B8" s="116" t="s">
        <v>44</v>
      </c>
      <c r="C8" s="136">
        <v>5.2</v>
      </c>
      <c r="D8" s="136">
        <v>4.3</v>
      </c>
      <c r="E8" s="136">
        <v>7.9</v>
      </c>
      <c r="F8" s="136" t="s">
        <v>25</v>
      </c>
      <c r="G8" s="137" t="s">
        <v>7</v>
      </c>
    </row>
    <row r="9" spans="1:7" ht="60" customHeight="1">
      <c r="A9" s="250"/>
      <c r="B9" s="250"/>
      <c r="C9" s="250"/>
      <c r="D9" s="250"/>
      <c r="E9" s="250"/>
      <c r="F9" s="250"/>
      <c r="G9" s="250"/>
    </row>
    <row r="10" spans="1:7">
      <c r="A10" s="153" t="s">
        <v>21</v>
      </c>
      <c r="B10" s="154" t="s">
        <v>22</v>
      </c>
      <c r="C10" s="155">
        <v>2023</v>
      </c>
      <c r="D10" s="155"/>
      <c r="E10" s="155"/>
      <c r="F10" s="155"/>
      <c r="G10" s="155"/>
    </row>
    <row r="11" spans="1:7">
      <c r="A11" s="153"/>
      <c r="B11" s="154"/>
      <c r="C11" s="1" t="s">
        <v>324</v>
      </c>
      <c r="D11" s="1" t="s">
        <v>325</v>
      </c>
      <c r="E11" s="1" t="s">
        <v>326</v>
      </c>
      <c r="F11" s="1" t="s">
        <v>327</v>
      </c>
      <c r="G11" s="1" t="s">
        <v>20</v>
      </c>
    </row>
    <row r="12" spans="1:7">
      <c r="A12" s="170" t="s">
        <v>167</v>
      </c>
      <c r="B12" s="170"/>
      <c r="C12" s="170"/>
      <c r="D12" s="170"/>
      <c r="E12" s="170"/>
      <c r="F12" s="170"/>
    </row>
    <row r="13" spans="1:7">
      <c r="A13" s="248" t="s">
        <v>328</v>
      </c>
      <c r="B13" s="116" t="s">
        <v>329</v>
      </c>
      <c r="C13" s="136">
        <v>108.6</v>
      </c>
      <c r="D13" s="136">
        <v>95.8</v>
      </c>
      <c r="E13" s="136">
        <v>106.5</v>
      </c>
      <c r="F13" s="136">
        <v>94.7</v>
      </c>
      <c r="G13" s="137" t="s">
        <v>7</v>
      </c>
    </row>
    <row r="14" spans="1:7">
      <c r="A14" s="9" t="s">
        <v>330</v>
      </c>
      <c r="B14" s="116" t="s">
        <v>44</v>
      </c>
      <c r="C14" s="136">
        <v>3</v>
      </c>
      <c r="D14" s="136">
        <v>3.8</v>
      </c>
      <c r="E14" s="136">
        <v>3.5</v>
      </c>
      <c r="F14" s="136">
        <v>-4.5</v>
      </c>
      <c r="G14" s="137" t="s">
        <v>7</v>
      </c>
    </row>
    <row r="15" spans="1:7">
      <c r="A15" s="249" t="s">
        <v>331</v>
      </c>
      <c r="B15" s="116" t="s">
        <v>329</v>
      </c>
      <c r="C15" s="136">
        <v>113.9</v>
      </c>
      <c r="D15" s="136">
        <v>100.5</v>
      </c>
      <c r="E15" s="136">
        <v>110.7</v>
      </c>
      <c r="F15" s="136">
        <v>97.8</v>
      </c>
      <c r="G15" s="137" t="s">
        <v>7</v>
      </c>
    </row>
    <row r="16" spans="1:7">
      <c r="A16" s="9" t="s">
        <v>330</v>
      </c>
      <c r="B16" s="116" t="s">
        <v>44</v>
      </c>
      <c r="C16" s="136">
        <v>4.7</v>
      </c>
      <c r="D16" s="136">
        <v>6.9</v>
      </c>
      <c r="E16" s="136">
        <v>9</v>
      </c>
      <c r="F16" s="136">
        <v>2.2999999999999998</v>
      </c>
      <c r="G16" s="137" t="s">
        <v>7</v>
      </c>
    </row>
    <row r="17" spans="1:7">
      <c r="A17" s="250"/>
      <c r="B17" s="250"/>
      <c r="C17" s="250"/>
      <c r="D17" s="250"/>
      <c r="E17" s="250"/>
      <c r="F17" s="250"/>
      <c r="G17" s="250"/>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577</v>
      </c>
      <c r="D5" s="208">
        <v>379</v>
      </c>
      <c r="E5" s="208">
        <v>606</v>
      </c>
      <c r="F5" s="208">
        <v>505</v>
      </c>
      <c r="G5" s="208">
        <v>970</v>
      </c>
      <c r="H5" s="208" t="s">
        <v>25</v>
      </c>
      <c r="I5" s="208" t="s">
        <v>25</v>
      </c>
      <c r="J5" s="208" t="s">
        <v>25</v>
      </c>
      <c r="K5" s="208" t="s">
        <v>25</v>
      </c>
      <c r="L5" s="208" t="s">
        <v>25</v>
      </c>
      <c r="M5" s="208" t="s">
        <v>25</v>
      </c>
      <c r="N5" s="208" t="s">
        <v>25</v>
      </c>
      <c r="O5" s="208" t="s">
        <v>25</v>
      </c>
      <c r="P5" s="208" t="s">
        <v>25</v>
      </c>
    </row>
    <row r="6" spans="1:16">
      <c r="A6" s="122" t="s">
        <v>68</v>
      </c>
      <c r="B6" s="104" t="s">
        <v>0</v>
      </c>
      <c r="C6" s="208">
        <v>411</v>
      </c>
      <c r="D6" s="208">
        <v>338</v>
      </c>
      <c r="E6" s="208">
        <v>628</v>
      </c>
      <c r="F6" s="208">
        <v>401</v>
      </c>
      <c r="G6" s="208">
        <v>759</v>
      </c>
      <c r="H6" s="208" t="s">
        <v>25</v>
      </c>
      <c r="I6" s="208" t="s">
        <v>25</v>
      </c>
      <c r="J6" s="208" t="s">
        <v>25</v>
      </c>
      <c r="K6" s="208" t="s">
        <v>25</v>
      </c>
      <c r="L6" s="208" t="s">
        <v>25</v>
      </c>
      <c r="M6" s="208" t="s">
        <v>25</v>
      </c>
      <c r="N6" s="208" t="s">
        <v>25</v>
      </c>
      <c r="O6" s="208" t="s">
        <v>25</v>
      </c>
      <c r="P6" s="208"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v>173</v>
      </c>
      <c r="D8" s="208">
        <v>124</v>
      </c>
      <c r="E8" s="208">
        <v>123</v>
      </c>
      <c r="F8" s="208">
        <v>122</v>
      </c>
      <c r="G8" s="208" t="s">
        <v>25</v>
      </c>
      <c r="H8" s="208" t="s">
        <v>25</v>
      </c>
      <c r="I8" s="208" t="s">
        <v>25</v>
      </c>
      <c r="J8" s="208" t="s">
        <v>25</v>
      </c>
      <c r="K8" s="208" t="s">
        <v>25</v>
      </c>
      <c r="L8" s="208" t="s">
        <v>25</v>
      </c>
      <c r="M8" s="208" t="s">
        <v>25</v>
      </c>
      <c r="N8" s="208" t="s">
        <v>25</v>
      </c>
      <c r="O8" s="208" t="s">
        <v>25</v>
      </c>
      <c r="P8" s="208" t="s">
        <v>25</v>
      </c>
    </row>
    <row r="9" spans="1:16">
      <c r="A9" s="122" t="s">
        <v>71</v>
      </c>
      <c r="B9" s="104"/>
      <c r="C9" s="117"/>
      <c r="D9" s="117"/>
      <c r="E9" s="117"/>
      <c r="F9" s="117"/>
      <c r="G9" s="117"/>
      <c r="H9" s="117"/>
      <c r="I9" s="117"/>
      <c r="J9" s="117"/>
      <c r="K9" s="117"/>
      <c r="L9" s="117"/>
      <c r="M9" s="117"/>
      <c r="N9" s="117"/>
      <c r="O9" s="251"/>
      <c r="P9" s="208"/>
    </row>
    <row r="10" spans="1:16">
      <c r="A10" s="122" t="s">
        <v>72</v>
      </c>
      <c r="B10" s="104" t="s">
        <v>0</v>
      </c>
      <c r="C10" s="208">
        <v>15</v>
      </c>
      <c r="D10" s="208">
        <v>9</v>
      </c>
      <c r="E10" s="208">
        <v>16</v>
      </c>
      <c r="F10" s="208">
        <v>17</v>
      </c>
      <c r="G10" s="208" t="s">
        <v>25</v>
      </c>
      <c r="H10" s="208" t="s">
        <v>25</v>
      </c>
      <c r="I10" s="208" t="s">
        <v>25</v>
      </c>
      <c r="J10" s="208" t="s">
        <v>25</v>
      </c>
      <c r="K10" s="208" t="s">
        <v>25</v>
      </c>
      <c r="L10" s="208" t="s">
        <v>25</v>
      </c>
      <c r="M10" s="208" t="s">
        <v>25</v>
      </c>
      <c r="N10" s="208" t="s">
        <v>25</v>
      </c>
      <c r="O10" s="208" t="s">
        <v>25</v>
      </c>
      <c r="P10" s="208" t="s">
        <v>25</v>
      </c>
    </row>
    <row r="11" spans="1:16">
      <c r="A11" s="122" t="s">
        <v>73</v>
      </c>
      <c r="B11" s="104" t="s">
        <v>0</v>
      </c>
      <c r="C11" s="208">
        <v>124</v>
      </c>
      <c r="D11" s="208">
        <v>89</v>
      </c>
      <c r="E11" s="208">
        <v>76</v>
      </c>
      <c r="F11" s="208">
        <v>81</v>
      </c>
      <c r="G11" s="208" t="s">
        <v>25</v>
      </c>
      <c r="H11" s="208" t="s">
        <v>25</v>
      </c>
      <c r="I11" s="208" t="s">
        <v>25</v>
      </c>
      <c r="J11" s="208" t="s">
        <v>25</v>
      </c>
      <c r="K11" s="208" t="s">
        <v>25</v>
      </c>
      <c r="L11" s="208" t="s">
        <v>25</v>
      </c>
      <c r="M11" s="208" t="s">
        <v>25</v>
      </c>
      <c r="N11" s="208" t="s">
        <v>25</v>
      </c>
      <c r="O11" s="208" t="s">
        <v>25</v>
      </c>
      <c r="P11" s="208" t="s">
        <v>25</v>
      </c>
    </row>
    <row r="12" spans="1:16">
      <c r="A12" s="122" t="s">
        <v>74</v>
      </c>
      <c r="B12" s="104" t="s">
        <v>0</v>
      </c>
      <c r="C12" s="208">
        <v>28</v>
      </c>
      <c r="D12" s="208">
        <v>25</v>
      </c>
      <c r="E12" s="208">
        <v>14</v>
      </c>
      <c r="F12" s="208">
        <v>20</v>
      </c>
      <c r="G12" s="208" t="s">
        <v>25</v>
      </c>
      <c r="H12" s="208" t="s">
        <v>25</v>
      </c>
      <c r="I12" s="208" t="s">
        <v>25</v>
      </c>
      <c r="J12" s="208" t="s">
        <v>25</v>
      </c>
      <c r="K12" s="208" t="s">
        <v>25</v>
      </c>
      <c r="L12" s="208" t="s">
        <v>25</v>
      </c>
      <c r="M12" s="208" t="s">
        <v>25</v>
      </c>
      <c r="N12" s="208" t="s">
        <v>25</v>
      </c>
      <c r="O12" s="208" t="s">
        <v>25</v>
      </c>
      <c r="P12" s="208" t="s">
        <v>25</v>
      </c>
    </row>
    <row r="13" spans="1:16">
      <c r="A13" s="123" t="s">
        <v>75</v>
      </c>
      <c r="B13" s="104" t="s">
        <v>0</v>
      </c>
      <c r="C13" s="208">
        <v>6</v>
      </c>
      <c r="D13" s="208">
        <v>1</v>
      </c>
      <c r="E13" s="208">
        <v>1</v>
      </c>
      <c r="F13" s="208">
        <v>4</v>
      </c>
      <c r="G13" s="208" t="s">
        <v>25</v>
      </c>
      <c r="H13" s="208" t="s">
        <v>25</v>
      </c>
      <c r="I13" s="208" t="s">
        <v>25</v>
      </c>
      <c r="J13" s="208" t="s">
        <v>25</v>
      </c>
      <c r="K13" s="208" t="s">
        <v>25</v>
      </c>
      <c r="L13" s="208" t="s">
        <v>25</v>
      </c>
      <c r="M13" s="208" t="s">
        <v>25</v>
      </c>
      <c r="N13" s="208" t="s">
        <v>25</v>
      </c>
      <c r="O13" s="208" t="s">
        <v>25</v>
      </c>
      <c r="P13" s="208" t="s">
        <v>25</v>
      </c>
    </row>
    <row r="14" spans="1:16" ht="15" customHeight="1">
      <c r="A14" s="122" t="s">
        <v>77</v>
      </c>
      <c r="B14" s="104" t="s">
        <v>58</v>
      </c>
      <c r="C14" s="208">
        <v>15784</v>
      </c>
      <c r="D14" s="208">
        <v>8694</v>
      </c>
      <c r="E14" s="208">
        <v>107815</v>
      </c>
      <c r="F14" s="208">
        <v>14420</v>
      </c>
      <c r="G14" s="208" t="s">
        <v>25</v>
      </c>
      <c r="H14" s="208" t="s">
        <v>25</v>
      </c>
      <c r="I14" s="208" t="s">
        <v>25</v>
      </c>
      <c r="J14" s="208" t="s">
        <v>25</v>
      </c>
      <c r="K14" s="208" t="s">
        <v>25</v>
      </c>
      <c r="L14" s="208" t="s">
        <v>25</v>
      </c>
      <c r="M14" s="208" t="s">
        <v>25</v>
      </c>
      <c r="N14" s="208" t="s">
        <v>25</v>
      </c>
      <c r="O14" s="208" t="s">
        <v>25</v>
      </c>
      <c r="P14" s="208" t="s">
        <v>25</v>
      </c>
    </row>
    <row r="15" spans="1:16" ht="69.95" customHeight="1">
      <c r="A15" s="148" t="s">
        <v>362</v>
      </c>
      <c r="B15" s="159"/>
      <c r="C15" s="159"/>
      <c r="D15" s="159"/>
      <c r="E15" s="159"/>
      <c r="F15" s="159"/>
      <c r="G15" s="159"/>
      <c r="H15" s="159"/>
      <c r="I15" s="159"/>
      <c r="J15" s="159"/>
      <c r="K15" s="159"/>
      <c r="L15" s="159"/>
      <c r="M15" s="159"/>
      <c r="N15" s="159"/>
      <c r="O15" s="159"/>
      <c r="P15" s="159"/>
    </row>
    <row r="16" spans="1:16">
      <c r="A16" s="153" t="s">
        <v>21</v>
      </c>
      <c r="B16" s="154" t="s">
        <v>22</v>
      </c>
      <c r="C16" s="155">
        <v>2024</v>
      </c>
      <c r="D16" s="155"/>
      <c r="E16" s="155"/>
      <c r="F16" s="155"/>
      <c r="G16" s="155"/>
      <c r="H16" s="155"/>
      <c r="I16" s="221"/>
      <c r="J16" s="221"/>
      <c r="K16" s="221"/>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578</v>
      </c>
      <c r="D19" s="208">
        <v>543</v>
      </c>
      <c r="E19" s="208">
        <v>665</v>
      </c>
      <c r="F19" s="208">
        <v>529</v>
      </c>
      <c r="G19" s="208">
        <v>456</v>
      </c>
      <c r="H19" s="208">
        <v>488</v>
      </c>
      <c r="I19" s="208">
        <v>311</v>
      </c>
      <c r="J19" s="208">
        <v>454</v>
      </c>
      <c r="K19" s="208">
        <v>638</v>
      </c>
      <c r="L19" s="208">
        <v>500</v>
      </c>
      <c r="M19" s="208">
        <v>485</v>
      </c>
      <c r="N19" s="208">
        <v>400</v>
      </c>
      <c r="O19" s="208">
        <v>6047</v>
      </c>
      <c r="P19" s="208">
        <f>O19/12</f>
        <v>503.91666666666669</v>
      </c>
    </row>
    <row r="20" spans="1:16">
      <c r="A20" s="122" t="s">
        <v>68</v>
      </c>
      <c r="B20" s="104" t="s">
        <v>0</v>
      </c>
      <c r="C20" s="208">
        <v>436</v>
      </c>
      <c r="D20" s="208">
        <v>429</v>
      </c>
      <c r="E20" s="208">
        <v>428</v>
      </c>
      <c r="F20" s="208">
        <v>386</v>
      </c>
      <c r="G20" s="208">
        <v>321</v>
      </c>
      <c r="H20" s="208">
        <v>293</v>
      </c>
      <c r="I20" s="208">
        <v>345</v>
      </c>
      <c r="J20" s="208">
        <v>415</v>
      </c>
      <c r="K20" s="208">
        <v>461</v>
      </c>
      <c r="L20" s="208">
        <v>452</v>
      </c>
      <c r="M20" s="208">
        <v>444</v>
      </c>
      <c r="N20" s="208">
        <v>531</v>
      </c>
      <c r="O20" s="208">
        <v>4941</v>
      </c>
      <c r="P20" s="208">
        <f>O20/12</f>
        <v>411.75</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166</v>
      </c>
      <c r="D22" s="208">
        <v>167</v>
      </c>
      <c r="E22" s="208">
        <v>123</v>
      </c>
      <c r="F22" s="208">
        <v>151</v>
      </c>
      <c r="G22" s="208">
        <v>153</v>
      </c>
      <c r="H22" s="208">
        <v>150</v>
      </c>
      <c r="I22" s="208">
        <v>135</v>
      </c>
      <c r="J22" s="208">
        <v>119</v>
      </c>
      <c r="K22" s="208">
        <v>146</v>
      </c>
      <c r="L22" s="208">
        <v>119</v>
      </c>
      <c r="M22" s="208">
        <v>137</v>
      </c>
      <c r="N22" s="208">
        <v>128</v>
      </c>
      <c r="O22" s="251">
        <v>1694</v>
      </c>
      <c r="P22" s="208">
        <f>O22/12</f>
        <v>141.16666666666666</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14</v>
      </c>
      <c r="D24" s="208">
        <v>14</v>
      </c>
      <c r="E24" s="208">
        <v>11</v>
      </c>
      <c r="F24" s="208">
        <v>27</v>
      </c>
      <c r="G24" s="208">
        <v>16</v>
      </c>
      <c r="H24" s="208">
        <v>14</v>
      </c>
      <c r="I24" s="208">
        <v>21</v>
      </c>
      <c r="J24" s="208">
        <v>12</v>
      </c>
      <c r="K24" s="208">
        <v>26</v>
      </c>
      <c r="L24" s="208">
        <v>15</v>
      </c>
      <c r="M24" s="208">
        <v>15</v>
      </c>
      <c r="N24" s="208">
        <v>12</v>
      </c>
      <c r="O24" s="251">
        <v>197</v>
      </c>
      <c r="P24" s="208">
        <f>O24/12</f>
        <v>16.416666666666668</v>
      </c>
    </row>
    <row r="25" spans="1:16">
      <c r="A25" s="122" t="s">
        <v>73</v>
      </c>
      <c r="B25" s="104" t="s">
        <v>0</v>
      </c>
      <c r="C25" s="208">
        <v>119</v>
      </c>
      <c r="D25" s="208">
        <v>117</v>
      </c>
      <c r="E25" s="208">
        <v>90</v>
      </c>
      <c r="F25" s="208">
        <v>103</v>
      </c>
      <c r="G25" s="208">
        <v>101</v>
      </c>
      <c r="H25" s="208">
        <v>103</v>
      </c>
      <c r="I25" s="208">
        <v>86</v>
      </c>
      <c r="J25" s="208">
        <v>85</v>
      </c>
      <c r="K25" s="208">
        <v>89</v>
      </c>
      <c r="L25" s="208">
        <v>82</v>
      </c>
      <c r="M25" s="208">
        <v>92</v>
      </c>
      <c r="N25" s="208">
        <v>92</v>
      </c>
      <c r="O25" s="251">
        <v>1159</v>
      </c>
      <c r="P25" s="208">
        <f>O25/12</f>
        <v>96.583333333333329</v>
      </c>
    </row>
    <row r="26" spans="1:16">
      <c r="A26" s="122" t="s">
        <v>74</v>
      </c>
      <c r="B26" s="104" t="s">
        <v>0</v>
      </c>
      <c r="C26" s="208">
        <v>28</v>
      </c>
      <c r="D26" s="208">
        <v>29</v>
      </c>
      <c r="E26" s="208">
        <v>20</v>
      </c>
      <c r="F26" s="208">
        <v>16</v>
      </c>
      <c r="G26" s="208">
        <v>24</v>
      </c>
      <c r="H26" s="208">
        <v>26</v>
      </c>
      <c r="I26" s="208">
        <v>23</v>
      </c>
      <c r="J26" s="208">
        <v>20</v>
      </c>
      <c r="K26" s="208">
        <v>22</v>
      </c>
      <c r="L26" s="208">
        <v>18</v>
      </c>
      <c r="M26" s="208">
        <v>27</v>
      </c>
      <c r="N26" s="208">
        <v>20</v>
      </c>
      <c r="O26" s="251">
        <v>273</v>
      </c>
      <c r="P26" s="208">
        <f>O26/12</f>
        <v>22.75</v>
      </c>
    </row>
    <row r="27" spans="1:16">
      <c r="A27" s="123" t="s">
        <v>75</v>
      </c>
      <c r="B27" s="104" t="s">
        <v>0</v>
      </c>
      <c r="C27" s="208">
        <v>5</v>
      </c>
      <c r="D27" s="208">
        <v>7</v>
      </c>
      <c r="E27" s="208">
        <v>2</v>
      </c>
      <c r="F27" s="208">
        <v>5</v>
      </c>
      <c r="G27" s="208">
        <v>12</v>
      </c>
      <c r="H27" s="208">
        <v>7</v>
      </c>
      <c r="I27" s="208">
        <v>5</v>
      </c>
      <c r="J27" s="208">
        <v>2</v>
      </c>
      <c r="K27" s="208">
        <v>9</v>
      </c>
      <c r="L27" s="208">
        <v>4</v>
      </c>
      <c r="M27" s="208">
        <v>3</v>
      </c>
      <c r="N27" s="208">
        <v>4</v>
      </c>
      <c r="O27" s="251">
        <v>65</v>
      </c>
      <c r="P27" s="208">
        <f>O27/12</f>
        <v>5.416666666666667</v>
      </c>
    </row>
    <row r="28" spans="1:16">
      <c r="A28" s="122" t="s">
        <v>77</v>
      </c>
      <c r="B28" s="104" t="s">
        <v>58</v>
      </c>
      <c r="C28" s="208">
        <v>28983</v>
      </c>
      <c r="D28" s="208">
        <v>21673</v>
      </c>
      <c r="E28" s="208">
        <v>9591</v>
      </c>
      <c r="F28" s="208">
        <v>245245</v>
      </c>
      <c r="G28" s="251">
        <v>7963</v>
      </c>
      <c r="H28" s="208">
        <v>7722</v>
      </c>
      <c r="I28" s="208">
        <v>12608</v>
      </c>
      <c r="J28" s="208">
        <v>8117</v>
      </c>
      <c r="K28" s="208">
        <v>133486</v>
      </c>
      <c r="L28" s="208">
        <v>21145</v>
      </c>
      <c r="M28" s="208">
        <v>12610</v>
      </c>
      <c r="N28" s="208">
        <v>11724</v>
      </c>
      <c r="O28" s="251">
        <v>520867</v>
      </c>
      <c r="P28" s="208">
        <f>O28/12</f>
        <v>43405.583333333336</v>
      </c>
    </row>
    <row r="29" spans="1:16" ht="69.95" customHeight="1">
      <c r="A29" s="148" t="s">
        <v>362</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276</v>
      </c>
      <c r="B1" s="35"/>
      <c r="C1" s="83"/>
      <c r="D1" s="83"/>
      <c r="E1" s="83"/>
      <c r="F1" s="83"/>
      <c r="G1" s="83"/>
      <c r="H1" s="83"/>
      <c r="I1" s="125"/>
      <c r="J1" s="125"/>
      <c r="K1" s="125"/>
      <c r="L1" s="83"/>
      <c r="M1" s="83"/>
      <c r="N1" s="83"/>
      <c r="O1" s="83"/>
      <c r="P1" s="83"/>
    </row>
    <row r="2" spans="1:21">
      <c r="A2" s="153" t="s">
        <v>21</v>
      </c>
      <c r="B2" s="154" t="s">
        <v>22</v>
      </c>
      <c r="C2" s="187">
        <v>2025</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259</v>
      </c>
      <c r="R4" s="67"/>
      <c r="S4" s="67"/>
      <c r="T4" s="69"/>
      <c r="U4" s="69"/>
    </row>
    <row r="5" spans="1:21" ht="15">
      <c r="A5" s="7" t="s">
        <v>319</v>
      </c>
      <c r="B5" s="17"/>
      <c r="C5" s="130"/>
      <c r="D5" s="130"/>
      <c r="E5" s="127"/>
      <c r="F5" s="127"/>
      <c r="G5" s="127"/>
      <c r="H5" s="127"/>
      <c r="I5" s="127"/>
      <c r="J5" s="127"/>
      <c r="K5" s="127"/>
      <c r="L5" s="127"/>
      <c r="M5" s="127"/>
      <c r="N5" s="127"/>
      <c r="O5" s="127"/>
      <c r="P5" s="127"/>
      <c r="R5" s="67"/>
      <c r="S5" s="67"/>
      <c r="T5" s="69"/>
      <c r="U5" s="69"/>
    </row>
    <row r="6" spans="1:21" ht="15">
      <c r="A6" s="10" t="s">
        <v>282</v>
      </c>
      <c r="B6" s="17">
        <v>1000</v>
      </c>
      <c r="C6" s="128">
        <v>291567739.90000004</v>
      </c>
      <c r="D6" s="128">
        <v>217544388.64999998</v>
      </c>
      <c r="E6" s="128">
        <v>386466019.00999999</v>
      </c>
      <c r="F6" s="128" t="s">
        <v>25</v>
      </c>
      <c r="G6" s="128" t="s">
        <v>25</v>
      </c>
      <c r="H6" s="128" t="s">
        <v>25</v>
      </c>
      <c r="I6" s="128" t="s">
        <v>25</v>
      </c>
      <c r="J6" s="128" t="s">
        <v>25</v>
      </c>
      <c r="K6" s="128" t="s">
        <v>25</v>
      </c>
      <c r="L6" s="128" t="s">
        <v>25</v>
      </c>
      <c r="M6" s="128" t="s">
        <v>25</v>
      </c>
      <c r="N6" s="128" t="s">
        <v>25</v>
      </c>
      <c r="O6" s="128" t="s">
        <v>25</v>
      </c>
      <c r="P6" s="128" t="s">
        <v>25</v>
      </c>
      <c r="R6" s="67"/>
      <c r="S6" s="67"/>
      <c r="T6" s="69"/>
      <c r="U6" s="69"/>
    </row>
    <row r="7" spans="1:21" ht="15">
      <c r="A7" s="12" t="s">
        <v>207</v>
      </c>
      <c r="B7" s="17"/>
      <c r="C7" s="128"/>
      <c r="D7" s="128"/>
      <c r="E7" s="128"/>
      <c r="F7" s="128"/>
      <c r="G7" s="128"/>
      <c r="H7" s="128"/>
      <c r="I7" s="128"/>
      <c r="J7" s="253"/>
      <c r="K7" s="128"/>
      <c r="L7" s="128"/>
      <c r="M7" s="128"/>
      <c r="N7" s="128"/>
      <c r="O7" s="128">
        <v>0</v>
      </c>
      <c r="P7" s="128">
        <v>0</v>
      </c>
      <c r="R7" s="67"/>
      <c r="S7" s="67"/>
      <c r="T7" s="69"/>
      <c r="U7" s="69"/>
    </row>
    <row r="8" spans="1:21" ht="15">
      <c r="A8" s="12" t="s">
        <v>283</v>
      </c>
      <c r="B8" s="17">
        <v>1000</v>
      </c>
      <c r="C8" s="128">
        <v>218764319.33000001</v>
      </c>
      <c r="D8" s="128">
        <v>195878469.78999999</v>
      </c>
      <c r="E8" s="128">
        <v>187457597.28999999</v>
      </c>
      <c r="F8" s="128" t="s">
        <v>25</v>
      </c>
      <c r="G8" s="128" t="s">
        <v>25</v>
      </c>
      <c r="H8" s="128" t="s">
        <v>25</v>
      </c>
      <c r="I8" s="128" t="s">
        <v>25</v>
      </c>
      <c r="J8" s="128" t="s">
        <v>25</v>
      </c>
      <c r="K8" s="128" t="s">
        <v>25</v>
      </c>
      <c r="L8" s="128" t="s">
        <v>25</v>
      </c>
      <c r="M8" s="128" t="s">
        <v>25</v>
      </c>
      <c r="N8" s="128" t="s">
        <v>25</v>
      </c>
      <c r="O8" s="128" t="s">
        <v>25</v>
      </c>
      <c r="P8" s="128" t="s">
        <v>25</v>
      </c>
      <c r="R8" s="67"/>
      <c r="S8" s="67"/>
      <c r="T8" s="69"/>
      <c r="U8" s="69"/>
    </row>
    <row r="9" spans="1:21" ht="15">
      <c r="A9" s="12" t="s">
        <v>240</v>
      </c>
      <c r="B9" s="17">
        <v>1000</v>
      </c>
      <c r="C9" s="128">
        <v>7154124</v>
      </c>
      <c r="D9" s="128">
        <v>48092.34</v>
      </c>
      <c r="E9" s="128">
        <v>118194526.45</v>
      </c>
      <c r="F9" s="128" t="s">
        <v>25</v>
      </c>
      <c r="G9" s="128" t="s">
        <v>25</v>
      </c>
      <c r="H9" s="128" t="s">
        <v>25</v>
      </c>
      <c r="I9" s="128" t="s">
        <v>25</v>
      </c>
      <c r="J9" s="128" t="s">
        <v>25</v>
      </c>
      <c r="K9" s="128" t="s">
        <v>25</v>
      </c>
      <c r="L9" s="128" t="s">
        <v>25</v>
      </c>
      <c r="M9" s="128" t="s">
        <v>25</v>
      </c>
      <c r="N9" s="128" t="s">
        <v>25</v>
      </c>
      <c r="O9" s="128" t="s">
        <v>25</v>
      </c>
      <c r="P9" s="128" t="s">
        <v>25</v>
      </c>
      <c r="R9" s="67"/>
      <c r="S9" s="67"/>
      <c r="T9" s="69"/>
      <c r="U9" s="69"/>
    </row>
    <row r="10" spans="1:21" ht="15">
      <c r="A10" s="12" t="s">
        <v>241</v>
      </c>
      <c r="B10" s="17">
        <v>1000</v>
      </c>
      <c r="C10" s="128">
        <v>16879539.739999998</v>
      </c>
      <c r="D10" s="128">
        <v>3892191.6</v>
      </c>
      <c r="E10" s="128">
        <v>11512385.18</v>
      </c>
      <c r="F10" s="128" t="s">
        <v>25</v>
      </c>
      <c r="G10" s="128" t="s">
        <v>25</v>
      </c>
      <c r="H10" s="128" t="s">
        <v>25</v>
      </c>
      <c r="I10" s="128" t="s">
        <v>25</v>
      </c>
      <c r="J10" s="128" t="s">
        <v>25</v>
      </c>
      <c r="K10" s="128" t="s">
        <v>25</v>
      </c>
      <c r="L10" s="128" t="s">
        <v>25</v>
      </c>
      <c r="M10" s="128" t="s">
        <v>25</v>
      </c>
      <c r="N10" s="128" t="s">
        <v>25</v>
      </c>
      <c r="O10" s="128" t="s">
        <v>25</v>
      </c>
      <c r="P10" s="128" t="s">
        <v>25</v>
      </c>
      <c r="R10" s="67"/>
      <c r="S10" s="67"/>
      <c r="T10" s="69"/>
      <c r="U10" s="69"/>
    </row>
    <row r="11" spans="1:21" ht="15">
      <c r="A11" s="12" t="s">
        <v>242</v>
      </c>
      <c r="B11" s="17">
        <v>1000</v>
      </c>
      <c r="C11" s="128">
        <v>8094423</v>
      </c>
      <c r="D11" s="128">
        <v>2095974</v>
      </c>
      <c r="E11" s="128">
        <v>2583996.08</v>
      </c>
      <c r="F11" s="128" t="s">
        <v>25</v>
      </c>
      <c r="G11" s="128" t="s">
        <v>25</v>
      </c>
      <c r="H11" s="128" t="s">
        <v>25</v>
      </c>
      <c r="I11" s="128" t="s">
        <v>25</v>
      </c>
      <c r="J11" s="128" t="s">
        <v>25</v>
      </c>
      <c r="K11" s="128" t="s">
        <v>25</v>
      </c>
      <c r="L11" s="128" t="s">
        <v>25</v>
      </c>
      <c r="M11" s="128" t="s">
        <v>25</v>
      </c>
      <c r="N11" s="128" t="s">
        <v>25</v>
      </c>
      <c r="O11" s="128" t="s">
        <v>25</v>
      </c>
      <c r="P11" s="128" t="s">
        <v>25</v>
      </c>
      <c r="R11" s="67"/>
      <c r="S11" s="67"/>
      <c r="T11" s="69"/>
      <c r="U11" s="69"/>
    </row>
    <row r="12" spans="1:21" ht="15">
      <c r="A12" s="12" t="s">
        <v>243</v>
      </c>
      <c r="B12" s="17">
        <v>1000</v>
      </c>
      <c r="C12" s="128">
        <v>40675333.829999998</v>
      </c>
      <c r="D12" s="128">
        <v>15629660.92</v>
      </c>
      <c r="E12" s="128">
        <v>66717514.009999998</v>
      </c>
      <c r="F12" s="128" t="s">
        <v>25</v>
      </c>
      <c r="G12" s="128" t="s">
        <v>25</v>
      </c>
      <c r="H12" s="128" t="s">
        <v>25</v>
      </c>
      <c r="I12" s="128" t="s">
        <v>25</v>
      </c>
      <c r="J12" s="128" t="s">
        <v>25</v>
      </c>
      <c r="K12" s="128" t="s">
        <v>25</v>
      </c>
      <c r="L12" s="128" t="s">
        <v>25</v>
      </c>
      <c r="M12" s="128" t="s">
        <v>25</v>
      </c>
      <c r="N12" s="128" t="s">
        <v>25</v>
      </c>
      <c r="O12" s="128" t="s">
        <v>25</v>
      </c>
      <c r="P12" s="128" t="s">
        <v>25</v>
      </c>
      <c r="R12" s="67"/>
      <c r="S12" s="67"/>
      <c r="T12" s="69"/>
      <c r="U12" s="69"/>
    </row>
    <row r="13" spans="1:21" ht="15">
      <c r="A13" s="10" t="s">
        <v>320</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244</v>
      </c>
      <c r="B14" s="17">
        <v>1000</v>
      </c>
      <c r="C14" s="128">
        <v>223529739.05000001</v>
      </c>
      <c r="D14" s="128">
        <v>356949729.67000002</v>
      </c>
      <c r="E14" s="128">
        <v>129696221.95</v>
      </c>
      <c r="F14" s="128" t="s">
        <v>25</v>
      </c>
      <c r="G14" s="128" t="s">
        <v>25</v>
      </c>
      <c r="H14" s="128" t="s">
        <v>25</v>
      </c>
      <c r="I14" s="128" t="s">
        <v>25</v>
      </c>
      <c r="J14" s="128" t="s">
        <v>25</v>
      </c>
      <c r="K14" s="128" t="s">
        <v>25</v>
      </c>
      <c r="L14" s="128" t="s">
        <v>25</v>
      </c>
      <c r="M14" s="128" t="s">
        <v>25</v>
      </c>
      <c r="N14" s="128" t="s">
        <v>25</v>
      </c>
      <c r="O14" s="128" t="s">
        <v>25</v>
      </c>
      <c r="P14" s="128" t="s">
        <v>25</v>
      </c>
      <c r="R14" s="67"/>
      <c r="S14" s="67"/>
      <c r="T14" s="69"/>
      <c r="U14" s="69"/>
    </row>
    <row r="15" spans="1:21" ht="15">
      <c r="A15" s="7" t="s">
        <v>245</v>
      </c>
      <c r="B15" s="17">
        <v>1000</v>
      </c>
      <c r="C15" s="128">
        <v>22175053.57</v>
      </c>
      <c r="D15" s="128">
        <v>15909371.41</v>
      </c>
      <c r="E15" s="128">
        <v>19701354.649999999</v>
      </c>
      <c r="F15" s="128" t="s">
        <v>25</v>
      </c>
      <c r="G15" s="128" t="s">
        <v>25</v>
      </c>
      <c r="H15" s="128" t="s">
        <v>25</v>
      </c>
      <c r="I15" s="128" t="s">
        <v>25</v>
      </c>
      <c r="J15" s="128" t="s">
        <v>25</v>
      </c>
      <c r="K15" s="128" t="s">
        <v>25</v>
      </c>
      <c r="L15" s="128" t="s">
        <v>25</v>
      </c>
      <c r="M15" s="128" t="s">
        <v>25</v>
      </c>
      <c r="N15" s="128" t="s">
        <v>25</v>
      </c>
      <c r="O15" s="128" t="s">
        <v>25</v>
      </c>
      <c r="P15" s="128" t="s">
        <v>25</v>
      </c>
      <c r="R15" s="67"/>
      <c r="S15" s="67"/>
      <c r="T15" s="69"/>
      <c r="U15" s="69"/>
    </row>
    <row r="16" spans="1:21" ht="15">
      <c r="A16" s="10" t="s">
        <v>246</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247</v>
      </c>
      <c r="B17" s="17">
        <v>1000</v>
      </c>
      <c r="C17" s="128">
        <v>1657234.3</v>
      </c>
      <c r="D17" s="128">
        <v>797745.33</v>
      </c>
      <c r="E17" s="128">
        <v>1588226.77</v>
      </c>
      <c r="F17" s="128" t="s">
        <v>25</v>
      </c>
      <c r="G17" s="128" t="s">
        <v>25</v>
      </c>
      <c r="H17" s="128" t="s">
        <v>25</v>
      </c>
      <c r="I17" s="128" t="s">
        <v>25</v>
      </c>
      <c r="J17" s="128" t="s">
        <v>25</v>
      </c>
      <c r="K17" s="128" t="s">
        <v>25</v>
      </c>
      <c r="L17" s="128" t="s">
        <v>25</v>
      </c>
      <c r="M17" s="128" t="s">
        <v>25</v>
      </c>
      <c r="N17" s="128" t="s">
        <v>25</v>
      </c>
      <c r="O17" s="128" t="s">
        <v>25</v>
      </c>
      <c r="P17" s="128" t="s">
        <v>25</v>
      </c>
      <c r="R17" s="67"/>
      <c r="S17" s="67"/>
      <c r="T17" s="69"/>
      <c r="U17" s="69"/>
    </row>
    <row r="18" spans="1:21" ht="15">
      <c r="A18" s="7" t="s">
        <v>307</v>
      </c>
      <c r="B18" s="17">
        <v>1000</v>
      </c>
      <c r="C18" s="128">
        <v>47220627.030000001</v>
      </c>
      <c r="D18" s="128">
        <v>185290779.40000001</v>
      </c>
      <c r="E18" s="128">
        <v>17398076.400000002</v>
      </c>
      <c r="F18" s="128" t="s">
        <v>25</v>
      </c>
      <c r="G18" s="128" t="s">
        <v>25</v>
      </c>
      <c r="H18" s="128" t="s">
        <v>25</v>
      </c>
      <c r="I18" s="128" t="s">
        <v>25</v>
      </c>
      <c r="J18" s="128" t="s">
        <v>25</v>
      </c>
      <c r="K18" s="128" t="s">
        <v>25</v>
      </c>
      <c r="L18" s="128" t="s">
        <v>25</v>
      </c>
      <c r="M18" s="128" t="s">
        <v>25</v>
      </c>
      <c r="N18" s="128" t="s">
        <v>25</v>
      </c>
      <c r="O18" s="128" t="s">
        <v>25</v>
      </c>
      <c r="P18" s="128" t="s">
        <v>25</v>
      </c>
      <c r="R18" s="67"/>
      <c r="S18" s="67"/>
      <c r="T18" s="69"/>
      <c r="U18" s="69"/>
    </row>
    <row r="19" spans="1:21" ht="15">
      <c r="A19" s="10" t="s">
        <v>246</v>
      </c>
      <c r="B19" s="17"/>
      <c r="C19" s="128"/>
      <c r="D19" s="128"/>
      <c r="E19" s="128"/>
      <c r="F19" s="128"/>
      <c r="G19" s="128"/>
      <c r="H19" s="128"/>
      <c r="I19" s="128"/>
      <c r="J19" s="128"/>
      <c r="K19" s="128"/>
      <c r="L19" s="128"/>
      <c r="M19" s="128"/>
      <c r="N19" s="128"/>
      <c r="O19" s="128"/>
      <c r="P19" s="128">
        <v>0</v>
      </c>
      <c r="R19" s="67"/>
      <c r="S19" s="67"/>
      <c r="T19" s="69"/>
      <c r="U19" s="69"/>
    </row>
    <row r="20" spans="1:21" ht="15">
      <c r="A20" s="10" t="s">
        <v>248</v>
      </c>
      <c r="B20" s="17">
        <v>1000</v>
      </c>
      <c r="C20" s="128">
        <v>989.18000000000006</v>
      </c>
      <c r="D20" s="128">
        <v>5147.3999999999996</v>
      </c>
      <c r="E20" s="128">
        <v>896.23</v>
      </c>
      <c r="F20" s="128" t="s">
        <v>25</v>
      </c>
      <c r="G20" s="128" t="s">
        <v>25</v>
      </c>
      <c r="H20" s="128" t="s">
        <v>25</v>
      </c>
      <c r="I20" s="128" t="s">
        <v>25</v>
      </c>
      <c r="J20" s="128" t="s">
        <v>25</v>
      </c>
      <c r="K20" s="128" t="s">
        <v>25</v>
      </c>
      <c r="L20" s="128" t="s">
        <v>25</v>
      </c>
      <c r="M20" s="128" t="s">
        <v>25</v>
      </c>
      <c r="N20" s="128" t="s">
        <v>25</v>
      </c>
      <c r="O20" s="128" t="s">
        <v>25</v>
      </c>
      <c r="P20" s="128" t="s">
        <v>25</v>
      </c>
      <c r="R20" s="67"/>
      <c r="S20" s="67"/>
      <c r="T20" s="69"/>
      <c r="U20" s="69"/>
    </row>
    <row r="21" spans="1:21" ht="15">
      <c r="A21" s="10" t="s">
        <v>249</v>
      </c>
      <c r="B21" s="17">
        <v>1000</v>
      </c>
      <c r="C21" s="128">
        <v>1538345.78</v>
      </c>
      <c r="D21" s="128">
        <v>43174471.130000003</v>
      </c>
      <c r="E21" s="128">
        <v>1691921.22</v>
      </c>
      <c r="F21" s="128" t="s">
        <v>25</v>
      </c>
      <c r="G21" s="128" t="s">
        <v>25</v>
      </c>
      <c r="H21" s="128" t="s">
        <v>25</v>
      </c>
      <c r="I21" s="128" t="s">
        <v>25</v>
      </c>
      <c r="J21" s="128" t="s">
        <v>25</v>
      </c>
      <c r="K21" s="128" t="s">
        <v>25</v>
      </c>
      <c r="L21" s="128" t="s">
        <v>25</v>
      </c>
      <c r="M21" s="128" t="s">
        <v>25</v>
      </c>
      <c r="N21" s="128" t="s">
        <v>25</v>
      </c>
      <c r="O21" s="128" t="s">
        <v>25</v>
      </c>
      <c r="P21" s="128" t="s">
        <v>25</v>
      </c>
      <c r="R21" s="67"/>
      <c r="S21" s="67"/>
      <c r="T21" s="69"/>
      <c r="U21" s="69"/>
    </row>
    <row r="22" spans="1:21" ht="15">
      <c r="A22" s="10" t="s">
        <v>250</v>
      </c>
      <c r="B22" s="6"/>
      <c r="C22" s="128"/>
      <c r="D22" s="128"/>
      <c r="E22" s="128"/>
      <c r="F22" s="128"/>
      <c r="G22" s="128"/>
      <c r="H22" s="128"/>
      <c r="I22" s="128"/>
      <c r="J22" s="253"/>
      <c r="K22" s="128"/>
      <c r="L22" s="128"/>
      <c r="M22" s="128"/>
      <c r="N22" s="128"/>
      <c r="O22" s="128"/>
      <c r="P22" s="128">
        <v>0</v>
      </c>
      <c r="R22" s="67"/>
      <c r="S22" s="67"/>
      <c r="T22" s="69"/>
      <c r="U22" s="69"/>
    </row>
    <row r="23" spans="1:21" ht="15">
      <c r="A23" s="12" t="s">
        <v>251</v>
      </c>
      <c r="B23" s="17">
        <v>1000</v>
      </c>
      <c r="C23" s="128">
        <v>45711469.969999999</v>
      </c>
      <c r="D23" s="128">
        <v>150831306</v>
      </c>
      <c r="E23" s="128">
        <v>15216822.310000001</v>
      </c>
      <c r="F23" s="128" t="s">
        <v>25</v>
      </c>
      <c r="G23" s="128" t="s">
        <v>25</v>
      </c>
      <c r="H23" s="128" t="s">
        <v>25</v>
      </c>
      <c r="I23" s="128" t="s">
        <v>25</v>
      </c>
      <c r="J23" s="128" t="s">
        <v>25</v>
      </c>
      <c r="K23" s="128" t="s">
        <v>25</v>
      </c>
      <c r="L23" s="128" t="s">
        <v>25</v>
      </c>
      <c r="M23" s="128" t="s">
        <v>25</v>
      </c>
      <c r="N23" s="128" t="s">
        <v>25</v>
      </c>
      <c r="O23" s="128" t="s">
        <v>25</v>
      </c>
      <c r="P23" s="128" t="s">
        <v>25</v>
      </c>
      <c r="R23" s="67"/>
      <c r="S23" s="67"/>
      <c r="T23" s="69"/>
      <c r="U23" s="69"/>
    </row>
    <row r="24" spans="1:21" ht="15">
      <c r="A24" s="7" t="s">
        <v>252</v>
      </c>
      <c r="B24" s="17">
        <v>1000</v>
      </c>
      <c r="C24" s="128">
        <v>3447868.7</v>
      </c>
      <c r="D24" s="128">
        <v>2756149.88</v>
      </c>
      <c r="E24" s="128">
        <v>1646238.34</v>
      </c>
      <c r="F24" s="128" t="s">
        <v>25</v>
      </c>
      <c r="G24" s="128" t="s">
        <v>25</v>
      </c>
      <c r="H24" s="128" t="s">
        <v>25</v>
      </c>
      <c r="I24" s="128" t="s">
        <v>25</v>
      </c>
      <c r="J24" s="128" t="s">
        <v>25</v>
      </c>
      <c r="K24" s="128" t="s">
        <v>25</v>
      </c>
      <c r="L24" s="128" t="s">
        <v>25</v>
      </c>
      <c r="M24" s="128" t="s">
        <v>25</v>
      </c>
      <c r="N24" s="128" t="s">
        <v>25</v>
      </c>
      <c r="O24" s="128" t="s">
        <v>25</v>
      </c>
      <c r="P24" s="128" t="s">
        <v>25</v>
      </c>
      <c r="R24" s="67"/>
      <c r="S24" s="67"/>
      <c r="T24" s="69"/>
      <c r="U24" s="69"/>
    </row>
    <row r="25" spans="1:21" ht="15">
      <c r="A25" s="15" t="s">
        <v>260</v>
      </c>
      <c r="E25" s="128"/>
      <c r="F25" s="128"/>
      <c r="G25" s="128"/>
      <c r="H25" s="128"/>
      <c r="I25" s="128"/>
      <c r="J25" s="128"/>
      <c r="K25" s="128"/>
      <c r="L25" s="128"/>
      <c r="M25" s="128"/>
      <c r="N25" s="128"/>
      <c r="O25" s="128"/>
      <c r="P25" s="128"/>
      <c r="R25" s="67"/>
      <c r="S25" s="67"/>
      <c r="T25" s="69"/>
      <c r="U25" s="69"/>
    </row>
    <row r="26" spans="1:21" ht="15">
      <c r="A26" s="15" t="s">
        <v>253</v>
      </c>
      <c r="C26" s="131"/>
      <c r="D26" s="131"/>
      <c r="E26" s="128"/>
      <c r="F26" s="128"/>
      <c r="G26" s="128"/>
      <c r="H26" s="128"/>
      <c r="I26" s="128"/>
      <c r="J26" s="128"/>
      <c r="K26" s="128"/>
      <c r="L26" s="128"/>
      <c r="M26" s="128"/>
      <c r="N26" s="128"/>
      <c r="O26" s="128"/>
      <c r="P26" s="128"/>
      <c r="R26" s="67"/>
      <c r="S26" s="67"/>
      <c r="T26" s="69"/>
      <c r="U26" s="69"/>
    </row>
    <row r="27" spans="1:21" ht="15">
      <c r="A27" s="15" t="s">
        <v>321</v>
      </c>
      <c r="B27" s="17"/>
      <c r="C27" s="129"/>
      <c r="D27" s="129"/>
      <c r="E27" s="128"/>
      <c r="F27" s="128"/>
      <c r="G27" s="128"/>
      <c r="H27" s="128"/>
      <c r="I27" s="128"/>
      <c r="J27" s="128"/>
      <c r="K27" s="128"/>
      <c r="L27" s="128"/>
      <c r="M27" s="128"/>
      <c r="N27" s="128"/>
      <c r="O27" s="128"/>
      <c r="P27" s="128"/>
      <c r="R27" s="67"/>
      <c r="S27" s="67"/>
      <c r="T27" s="69"/>
      <c r="U27" s="69"/>
    </row>
    <row r="28" spans="1:21" ht="15">
      <c r="A28" s="10" t="s">
        <v>254</v>
      </c>
      <c r="B28" s="17">
        <v>1000</v>
      </c>
      <c r="C28" s="128">
        <v>128255433.94</v>
      </c>
      <c r="D28" s="128">
        <v>103008598.35999998</v>
      </c>
      <c r="E28" s="128">
        <v>179414750.06</v>
      </c>
      <c r="F28" s="128" t="s">
        <v>25</v>
      </c>
      <c r="G28" s="128" t="s">
        <v>25</v>
      </c>
      <c r="H28" s="128" t="s">
        <v>25</v>
      </c>
      <c r="I28" s="128" t="s">
        <v>25</v>
      </c>
      <c r="J28" s="128" t="s">
        <v>25</v>
      </c>
      <c r="K28" s="128" t="s">
        <v>25</v>
      </c>
      <c r="L28" s="128" t="s">
        <v>25</v>
      </c>
      <c r="M28" s="128" t="s">
        <v>25</v>
      </c>
      <c r="N28" s="128" t="s">
        <v>25</v>
      </c>
      <c r="O28" s="128" t="s">
        <v>25</v>
      </c>
      <c r="P28" s="128" t="s">
        <v>25</v>
      </c>
      <c r="R28" s="67"/>
      <c r="S28" s="67"/>
      <c r="T28" s="69"/>
      <c r="U28" s="69"/>
    </row>
    <row r="29" spans="1:21" ht="15">
      <c r="A29" s="10" t="s">
        <v>255</v>
      </c>
      <c r="B29" s="17">
        <v>1000</v>
      </c>
      <c r="C29" s="128">
        <v>1440905.04</v>
      </c>
      <c r="D29" s="128">
        <v>4754465.08</v>
      </c>
      <c r="E29" s="128">
        <v>479660.69</v>
      </c>
      <c r="F29" s="128" t="s">
        <v>25</v>
      </c>
      <c r="G29" s="128" t="s">
        <v>25</v>
      </c>
      <c r="H29" s="128" t="s">
        <v>25</v>
      </c>
      <c r="I29" s="128" t="s">
        <v>25</v>
      </c>
      <c r="J29" s="128" t="s">
        <v>25</v>
      </c>
      <c r="K29" s="128" t="s">
        <v>25</v>
      </c>
      <c r="L29" s="128" t="s">
        <v>25</v>
      </c>
      <c r="M29" s="128" t="s">
        <v>25</v>
      </c>
      <c r="N29" s="128" t="s">
        <v>25</v>
      </c>
      <c r="O29" s="128" t="s">
        <v>25</v>
      </c>
      <c r="P29" s="128" t="s">
        <v>25</v>
      </c>
      <c r="R29" s="67"/>
      <c r="S29" s="67"/>
      <c r="T29" s="69"/>
      <c r="U29" s="69"/>
    </row>
    <row r="30" spans="1:21" ht="15">
      <c r="A30" s="5" t="s">
        <v>322</v>
      </c>
      <c r="B30" s="17">
        <v>1000</v>
      </c>
      <c r="C30" s="128">
        <v>214057497.97999999</v>
      </c>
      <c r="D30" s="128">
        <v>302074671.11000001</v>
      </c>
      <c r="E30" s="128">
        <v>194696289.53999999</v>
      </c>
      <c r="F30" s="128" t="s">
        <v>25</v>
      </c>
      <c r="G30" s="128" t="s">
        <v>25</v>
      </c>
      <c r="H30" s="128" t="s">
        <v>25</v>
      </c>
      <c r="I30" s="128" t="s">
        <v>25</v>
      </c>
      <c r="J30" s="128" t="s">
        <v>25</v>
      </c>
      <c r="K30" s="128" t="s">
        <v>25</v>
      </c>
      <c r="L30" s="128" t="s">
        <v>25</v>
      </c>
      <c r="M30" s="128" t="s">
        <v>25</v>
      </c>
      <c r="N30" s="128" t="s">
        <v>25</v>
      </c>
      <c r="O30" s="128" t="s">
        <v>25</v>
      </c>
      <c r="P30" s="128" t="s">
        <v>25</v>
      </c>
      <c r="R30" s="67"/>
      <c r="S30" s="67"/>
      <c r="T30" s="69"/>
      <c r="U30" s="69"/>
    </row>
    <row r="31" spans="1:21" ht="15">
      <c r="A31" s="9" t="s">
        <v>207</v>
      </c>
      <c r="B31" s="17"/>
      <c r="C31" s="128"/>
      <c r="D31" s="128"/>
      <c r="E31" s="128"/>
      <c r="F31" s="128"/>
      <c r="G31" s="128"/>
      <c r="H31" s="128"/>
      <c r="I31" s="128"/>
      <c r="J31" s="128"/>
      <c r="K31" s="128"/>
      <c r="L31" s="128"/>
      <c r="M31" s="128"/>
      <c r="N31" s="128"/>
      <c r="O31" s="128"/>
      <c r="P31" s="128">
        <v>0</v>
      </c>
      <c r="R31" s="67"/>
      <c r="S31" s="67"/>
      <c r="T31" s="69"/>
      <c r="U31" s="69"/>
    </row>
    <row r="32" spans="1:21" ht="15">
      <c r="A32" s="16" t="s">
        <v>254</v>
      </c>
      <c r="B32" s="17">
        <v>1000</v>
      </c>
      <c r="C32" s="128">
        <v>67329985.36999999</v>
      </c>
      <c r="D32" s="128">
        <v>95872202.879999995</v>
      </c>
      <c r="E32" s="128">
        <v>164721192.84999999</v>
      </c>
      <c r="F32" s="128" t="s">
        <v>25</v>
      </c>
      <c r="G32" s="128" t="s">
        <v>25</v>
      </c>
      <c r="H32" s="128" t="s">
        <v>25</v>
      </c>
      <c r="I32" s="128" t="s">
        <v>25</v>
      </c>
      <c r="J32" s="128" t="s">
        <v>25</v>
      </c>
      <c r="K32" s="128" t="s">
        <v>25</v>
      </c>
      <c r="L32" s="128" t="s">
        <v>25</v>
      </c>
      <c r="M32" s="128" t="s">
        <v>25</v>
      </c>
      <c r="N32" s="128" t="s">
        <v>25</v>
      </c>
      <c r="O32" s="128" t="s">
        <v>25</v>
      </c>
      <c r="P32" s="128" t="s">
        <v>25</v>
      </c>
      <c r="R32" s="67"/>
      <c r="S32" s="67"/>
      <c r="T32" s="69"/>
      <c r="U32" s="69"/>
    </row>
    <row r="33" spans="1:21" ht="15">
      <c r="A33" s="9" t="s">
        <v>256</v>
      </c>
      <c r="B33" s="17">
        <v>1000</v>
      </c>
      <c r="C33" s="128">
        <v>122515317.48</v>
      </c>
      <c r="D33" s="128">
        <v>183571266.88999999</v>
      </c>
      <c r="E33" s="128">
        <v>9595601.0299999975</v>
      </c>
      <c r="F33" s="128" t="s">
        <v>25</v>
      </c>
      <c r="G33" s="128" t="s">
        <v>25</v>
      </c>
      <c r="H33" s="128" t="s">
        <v>25</v>
      </c>
      <c r="I33" s="128" t="s">
        <v>25</v>
      </c>
      <c r="J33" s="128" t="s">
        <v>25</v>
      </c>
      <c r="K33" s="128" t="s">
        <v>25</v>
      </c>
      <c r="L33" s="128" t="s">
        <v>25</v>
      </c>
      <c r="M33" s="128" t="s">
        <v>25</v>
      </c>
      <c r="N33" s="128" t="s">
        <v>25</v>
      </c>
      <c r="O33" s="128" t="s">
        <v>25</v>
      </c>
      <c r="P33" s="128" t="s">
        <v>25</v>
      </c>
      <c r="R33" s="67"/>
      <c r="S33" s="67"/>
      <c r="T33" s="69"/>
      <c r="U33" s="69"/>
    </row>
    <row r="34" spans="1:21" ht="15">
      <c r="A34" s="9" t="s">
        <v>255</v>
      </c>
      <c r="B34" s="17">
        <v>1000</v>
      </c>
      <c r="C34" s="128">
        <v>2037141.56</v>
      </c>
      <c r="D34" s="128">
        <v>6721829.9299999997</v>
      </c>
      <c r="E34" s="128">
        <v>678141.01</v>
      </c>
      <c r="F34" s="128" t="s">
        <v>25</v>
      </c>
      <c r="G34" s="128" t="s">
        <v>25</v>
      </c>
      <c r="H34" s="128" t="s">
        <v>25</v>
      </c>
      <c r="I34" s="128" t="s">
        <v>25</v>
      </c>
      <c r="J34" s="128" t="s">
        <v>25</v>
      </c>
      <c r="K34" s="128" t="s">
        <v>25</v>
      </c>
      <c r="L34" s="128" t="s">
        <v>25</v>
      </c>
      <c r="M34" s="128" t="s">
        <v>25</v>
      </c>
      <c r="N34" s="128" t="s">
        <v>25</v>
      </c>
      <c r="O34" s="128" t="s">
        <v>25</v>
      </c>
      <c r="P34" s="128" t="s">
        <v>25</v>
      </c>
      <c r="R34" s="67"/>
      <c r="S34" s="67"/>
      <c r="T34" s="69"/>
      <c r="U34" s="69"/>
    </row>
    <row r="35" spans="1:21" ht="15">
      <c r="A35" s="5" t="s">
        <v>323</v>
      </c>
      <c r="B35" s="17">
        <v>1000</v>
      </c>
      <c r="C35" s="128">
        <v>64108765.350000001</v>
      </c>
      <c r="D35" s="128">
        <v>220479589.15000001</v>
      </c>
      <c r="E35" s="128">
        <v>70239498.710000008</v>
      </c>
      <c r="F35" s="128" t="s">
        <v>25</v>
      </c>
      <c r="G35" s="128" t="s">
        <v>25</v>
      </c>
      <c r="H35" s="128" t="s">
        <v>25</v>
      </c>
      <c r="I35" s="128" t="s">
        <v>25</v>
      </c>
      <c r="J35" s="128" t="s">
        <v>25</v>
      </c>
      <c r="K35" s="128" t="s">
        <v>25</v>
      </c>
      <c r="L35" s="128" t="s">
        <v>25</v>
      </c>
      <c r="M35" s="128" t="s">
        <v>25</v>
      </c>
      <c r="N35" s="128" t="s">
        <v>25</v>
      </c>
      <c r="O35" s="128" t="s">
        <v>25</v>
      </c>
      <c r="P35" s="128" t="s">
        <v>25</v>
      </c>
      <c r="R35" s="67"/>
      <c r="S35" s="67"/>
      <c r="T35" s="69"/>
      <c r="U35" s="69"/>
    </row>
    <row r="36" spans="1:21" ht="15">
      <c r="A36" s="9" t="s">
        <v>207</v>
      </c>
      <c r="B36" s="17"/>
      <c r="C36" s="128"/>
      <c r="D36" s="128"/>
      <c r="E36" s="128"/>
      <c r="F36" s="128"/>
      <c r="G36" s="128"/>
      <c r="H36" s="128"/>
      <c r="I36" s="128"/>
      <c r="J36" s="128"/>
      <c r="K36" s="128"/>
      <c r="L36" s="128"/>
      <c r="M36" s="128"/>
      <c r="N36" s="128"/>
      <c r="O36" s="128"/>
      <c r="P36" s="128">
        <v>0</v>
      </c>
      <c r="R36" s="67"/>
      <c r="S36" s="67"/>
      <c r="T36" s="69"/>
      <c r="U36" s="69"/>
    </row>
    <row r="37" spans="1:21" ht="15">
      <c r="A37" s="9" t="s">
        <v>284</v>
      </c>
      <c r="B37" s="17">
        <v>1000</v>
      </c>
      <c r="C37" s="128">
        <v>55656139.539999999</v>
      </c>
      <c r="D37" s="128">
        <v>193189493.28</v>
      </c>
      <c r="E37" s="128">
        <v>26485683.170000002</v>
      </c>
      <c r="F37" s="128" t="s">
        <v>25</v>
      </c>
      <c r="G37" s="128" t="s">
        <v>25</v>
      </c>
      <c r="H37" s="128" t="s">
        <v>25</v>
      </c>
      <c r="I37" s="128" t="s">
        <v>25</v>
      </c>
      <c r="J37" s="128" t="s">
        <v>25</v>
      </c>
      <c r="K37" s="128" t="s">
        <v>25</v>
      </c>
      <c r="L37" s="128" t="s">
        <v>25</v>
      </c>
      <c r="M37" s="128" t="s">
        <v>25</v>
      </c>
      <c r="N37" s="128" t="s">
        <v>25</v>
      </c>
      <c r="O37" s="128" t="s">
        <v>25</v>
      </c>
      <c r="P37" s="128" t="s">
        <v>25</v>
      </c>
      <c r="R37" s="67"/>
      <c r="S37" s="67"/>
      <c r="T37" s="69"/>
      <c r="U37" s="69"/>
    </row>
    <row r="38" spans="1:21" ht="15">
      <c r="A38" s="9" t="s">
        <v>257</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258</v>
      </c>
      <c r="B39" s="17">
        <v>1000</v>
      </c>
      <c r="C39" s="128">
        <v>8452625.8100000024</v>
      </c>
      <c r="D39" s="128">
        <v>27290095.869999994</v>
      </c>
      <c r="E39" s="128">
        <v>43753815.539999992</v>
      </c>
      <c r="F39" s="128" t="s">
        <v>25</v>
      </c>
      <c r="G39" s="128" t="s">
        <v>25</v>
      </c>
      <c r="H39" s="128" t="s">
        <v>25</v>
      </c>
      <c r="I39" s="128" t="s">
        <v>25</v>
      </c>
      <c r="J39" s="128" t="s">
        <v>25</v>
      </c>
      <c r="K39" s="128" t="s">
        <v>25</v>
      </c>
      <c r="L39" s="128" t="s">
        <v>25</v>
      </c>
      <c r="M39" s="128" t="s">
        <v>25</v>
      </c>
      <c r="N39" s="128" t="s">
        <v>25</v>
      </c>
      <c r="O39" s="128" t="s">
        <v>25</v>
      </c>
      <c r="P39" s="128" t="s">
        <v>25</v>
      </c>
      <c r="R39" s="67"/>
      <c r="S39" s="67"/>
      <c r="T39" s="69"/>
      <c r="U39" s="69"/>
    </row>
    <row r="40" spans="1:21" ht="75" customHeight="1">
      <c r="A40" s="185" t="s">
        <v>285</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2024</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259</v>
      </c>
      <c r="C43" s="124"/>
      <c r="D43" s="124"/>
      <c r="E43" s="124"/>
      <c r="F43" s="124"/>
      <c r="G43" s="124"/>
      <c r="H43" s="124"/>
      <c r="I43" s="124"/>
      <c r="J43" s="124"/>
      <c r="K43" s="124"/>
      <c r="L43" s="124"/>
      <c r="M43" s="124"/>
      <c r="N43" s="124"/>
      <c r="O43" s="124"/>
      <c r="P43" s="124"/>
      <c r="R43" s="67"/>
      <c r="S43" s="67"/>
      <c r="T43" s="69"/>
      <c r="U43" s="69"/>
    </row>
    <row r="44" spans="1:21" ht="15">
      <c r="A44" s="132" t="s">
        <v>319</v>
      </c>
      <c r="B44" s="17"/>
      <c r="C44" s="130"/>
      <c r="D44" s="130"/>
      <c r="E44" s="130"/>
      <c r="F44" s="130"/>
      <c r="G44" s="130"/>
      <c r="H44" s="130"/>
      <c r="I44" s="130"/>
      <c r="J44" s="130"/>
      <c r="K44" s="130"/>
      <c r="L44" s="130"/>
      <c r="M44" s="130"/>
      <c r="N44" s="130"/>
      <c r="O44" s="130"/>
      <c r="P44" s="130"/>
      <c r="R44" s="67"/>
      <c r="S44" s="67"/>
      <c r="T44" s="69"/>
      <c r="U44" s="69"/>
    </row>
    <row r="45" spans="1:21" ht="15">
      <c r="A45" s="10" t="s">
        <v>282</v>
      </c>
      <c r="B45" s="17">
        <v>1000</v>
      </c>
      <c r="C45" s="128">
        <v>263612329.92999998</v>
      </c>
      <c r="D45" s="128">
        <v>195659189.03</v>
      </c>
      <c r="E45" s="128">
        <v>373843031.79000002</v>
      </c>
      <c r="F45" s="128">
        <v>215166059.15000001</v>
      </c>
      <c r="G45" s="128">
        <v>222990854.97</v>
      </c>
      <c r="H45" s="128">
        <v>438641850.44999999</v>
      </c>
      <c r="I45" s="128">
        <v>249176022.08999997</v>
      </c>
      <c r="J45" s="128">
        <v>317079048.68000001</v>
      </c>
      <c r="K45" s="128">
        <v>424860172.16999996</v>
      </c>
      <c r="L45" s="128">
        <v>232656488.76999998</v>
      </c>
      <c r="M45" s="128">
        <v>237148865.73000002</v>
      </c>
      <c r="N45" s="128">
        <v>625494287.70000005</v>
      </c>
      <c r="O45" s="128">
        <v>3796328200.46</v>
      </c>
      <c r="P45" s="128">
        <v>316360683.37166667</v>
      </c>
      <c r="R45" s="67"/>
      <c r="S45" s="67"/>
      <c r="T45" s="69"/>
      <c r="U45" s="69"/>
    </row>
    <row r="46" spans="1:21" ht="15">
      <c r="A46" s="12" t="s">
        <v>207</v>
      </c>
      <c r="B46" s="17"/>
      <c r="C46" s="128"/>
      <c r="D46" s="128"/>
      <c r="E46" s="128"/>
      <c r="F46" s="128"/>
      <c r="G46" s="128"/>
      <c r="H46" s="128"/>
      <c r="I46" s="128"/>
      <c r="J46" s="253"/>
      <c r="K46" s="128"/>
      <c r="L46" s="128"/>
      <c r="M46" s="128"/>
      <c r="N46" s="128"/>
      <c r="O46" s="128">
        <v>0</v>
      </c>
      <c r="P46" s="128">
        <v>0</v>
      </c>
      <c r="R46" s="67"/>
      <c r="S46" s="67"/>
      <c r="T46" s="69"/>
      <c r="U46" s="69"/>
    </row>
    <row r="47" spans="1:21" ht="15">
      <c r="A47" s="12" t="s">
        <v>283</v>
      </c>
      <c r="B47" s="17">
        <v>1000</v>
      </c>
      <c r="C47" s="128">
        <v>216643549.89999998</v>
      </c>
      <c r="D47" s="128">
        <v>175947212.56</v>
      </c>
      <c r="E47" s="128">
        <v>176358078.41000003</v>
      </c>
      <c r="F47" s="128">
        <v>195639108.07999998</v>
      </c>
      <c r="G47" s="128">
        <v>210144970.31</v>
      </c>
      <c r="H47" s="128">
        <v>192684266.79999998</v>
      </c>
      <c r="I47" s="128">
        <v>211262304.95999998</v>
      </c>
      <c r="J47" s="128">
        <v>198778867.70999998</v>
      </c>
      <c r="K47" s="128">
        <v>179425926.04999998</v>
      </c>
      <c r="L47" s="128">
        <v>179821443.71000001</v>
      </c>
      <c r="M47" s="128">
        <v>201526047.54000002</v>
      </c>
      <c r="N47" s="128">
        <v>277161318.50999999</v>
      </c>
      <c r="O47" s="128">
        <v>2415393094.54</v>
      </c>
      <c r="P47" s="128">
        <v>201282757.87833333</v>
      </c>
      <c r="R47" s="67"/>
      <c r="S47" s="67"/>
      <c r="T47" s="69"/>
      <c r="U47" s="69"/>
    </row>
    <row r="48" spans="1:21" ht="15">
      <c r="A48" s="12" t="s">
        <v>240</v>
      </c>
      <c r="B48" s="17">
        <v>1000</v>
      </c>
      <c r="C48" s="128">
        <v>6584869.6299999999</v>
      </c>
      <c r="D48" s="128">
        <v>786322.68</v>
      </c>
      <c r="E48" s="128">
        <v>103067625.05</v>
      </c>
      <c r="F48" s="128">
        <v>10324040.08</v>
      </c>
      <c r="G48" s="128">
        <v>-2815159.06</v>
      </c>
      <c r="H48" s="128">
        <v>114289616.38</v>
      </c>
      <c r="I48" s="128">
        <v>5515191.8499999996</v>
      </c>
      <c r="J48" s="128">
        <v>36750284.960000001</v>
      </c>
      <c r="K48" s="128">
        <v>130875258.11</v>
      </c>
      <c r="L48" s="128">
        <v>11096745.1</v>
      </c>
      <c r="M48" s="128">
        <v>-9995269.3699999992</v>
      </c>
      <c r="N48" s="128">
        <v>179431475.93000001</v>
      </c>
      <c r="O48" s="128">
        <v>585911001.34000003</v>
      </c>
      <c r="P48" s="128">
        <v>48825916.778333336</v>
      </c>
      <c r="R48" s="67"/>
      <c r="S48" s="67"/>
      <c r="T48" s="69"/>
      <c r="U48" s="69"/>
    </row>
    <row r="49" spans="1:21" ht="15">
      <c r="A49" s="12" t="s">
        <v>241</v>
      </c>
      <c r="B49" s="17">
        <v>1000</v>
      </c>
      <c r="C49" s="128">
        <v>26307461.829999998</v>
      </c>
      <c r="D49" s="128">
        <v>5726908.6900000004</v>
      </c>
      <c r="E49" s="128">
        <v>7996140.8899999997</v>
      </c>
      <c r="F49" s="128">
        <v>7128734.3700000001</v>
      </c>
      <c r="G49" s="128">
        <v>15009475.32</v>
      </c>
      <c r="H49" s="128">
        <v>46875454.25</v>
      </c>
      <c r="I49" s="128">
        <v>23055608.690000001</v>
      </c>
      <c r="J49" s="128">
        <v>5850072.5300000003</v>
      </c>
      <c r="K49" s="128">
        <v>9716829.1999999993</v>
      </c>
      <c r="L49" s="128">
        <v>18713597.289999999</v>
      </c>
      <c r="M49" s="128">
        <v>31497218.010000002</v>
      </c>
      <c r="N49" s="128">
        <v>36561452.450000003</v>
      </c>
      <c r="O49" s="128">
        <v>234438953.52000001</v>
      </c>
      <c r="P49" s="128">
        <v>19536579.460000001</v>
      </c>
      <c r="R49" s="67"/>
      <c r="S49" s="67"/>
      <c r="T49" s="69"/>
      <c r="U49" s="69"/>
    </row>
    <row r="50" spans="1:21" ht="15">
      <c r="A50" s="12" t="s">
        <v>242</v>
      </c>
      <c r="B50" s="17">
        <v>1000</v>
      </c>
      <c r="C50" s="128">
        <v>3977008.74</v>
      </c>
      <c r="D50" s="128">
        <v>1573339.48</v>
      </c>
      <c r="E50" s="128">
        <v>1150976.6100000001</v>
      </c>
      <c r="F50" s="128">
        <v>2251279.61</v>
      </c>
      <c r="G50" s="128">
        <v>2369897.13</v>
      </c>
      <c r="H50" s="128">
        <v>1215176.79</v>
      </c>
      <c r="I50" s="128">
        <v>1947426.15</v>
      </c>
      <c r="J50" s="128">
        <v>3967641.93</v>
      </c>
      <c r="K50" s="128">
        <v>1713096.17</v>
      </c>
      <c r="L50" s="128">
        <v>2858351.39</v>
      </c>
      <c r="M50" s="128">
        <v>4305518.24</v>
      </c>
      <c r="N50" s="128">
        <v>1786198.92</v>
      </c>
      <c r="O50" s="128">
        <v>29115911.16</v>
      </c>
      <c r="P50" s="128">
        <v>2426325.9300000002</v>
      </c>
      <c r="R50" s="67"/>
      <c r="S50" s="67"/>
      <c r="T50" s="69"/>
      <c r="U50" s="69"/>
    </row>
    <row r="51" spans="1:21" ht="15">
      <c r="A51" s="12" t="s">
        <v>243</v>
      </c>
      <c r="B51" s="17">
        <v>1000</v>
      </c>
      <c r="C51" s="128">
        <v>10099439.83</v>
      </c>
      <c r="D51" s="128">
        <v>11625405.619999999</v>
      </c>
      <c r="E51" s="128">
        <v>85270210.829999998</v>
      </c>
      <c r="F51" s="128">
        <v>-177102.99</v>
      </c>
      <c r="G51" s="128">
        <v>-1718328.73</v>
      </c>
      <c r="H51" s="128">
        <v>83577336.230000004</v>
      </c>
      <c r="I51" s="128">
        <v>7395490.4400000004</v>
      </c>
      <c r="J51" s="128">
        <v>71732181.549999997</v>
      </c>
      <c r="K51" s="128">
        <v>103129062.64</v>
      </c>
      <c r="L51" s="128">
        <v>20166351.280000001</v>
      </c>
      <c r="M51" s="128">
        <v>9815351.3100000005</v>
      </c>
      <c r="N51" s="128">
        <v>130553841.89</v>
      </c>
      <c r="O51" s="128">
        <v>531469239.89999998</v>
      </c>
      <c r="P51" s="128">
        <v>44289103.324999996</v>
      </c>
      <c r="R51" s="67"/>
      <c r="S51" s="67"/>
      <c r="T51" s="69"/>
      <c r="U51" s="69"/>
    </row>
    <row r="52" spans="1:21" ht="15">
      <c r="A52" s="10" t="s">
        <v>320</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244</v>
      </c>
      <c r="B53" s="17">
        <v>1000</v>
      </c>
      <c r="C53" s="128">
        <v>220438675.36000001</v>
      </c>
      <c r="D53" s="128">
        <v>322615643.00000006</v>
      </c>
      <c r="E53" s="128">
        <v>113337372.11999999</v>
      </c>
      <c r="F53" s="128">
        <v>163194385.12</v>
      </c>
      <c r="G53" s="128">
        <v>159278981.36000001</v>
      </c>
      <c r="H53" s="128">
        <v>170920354.39000002</v>
      </c>
      <c r="I53" s="128">
        <v>178205419.51999998</v>
      </c>
      <c r="J53" s="128">
        <v>189253683.25999999</v>
      </c>
      <c r="K53" s="128">
        <v>229666616.59999999</v>
      </c>
      <c r="L53" s="128">
        <v>228823237.48000002</v>
      </c>
      <c r="M53" s="128">
        <v>222638443.21000001</v>
      </c>
      <c r="N53" s="128">
        <v>228352448.44</v>
      </c>
      <c r="O53" s="128">
        <v>2426725259.8600001</v>
      </c>
      <c r="P53" s="128">
        <v>202227104.98833334</v>
      </c>
      <c r="R53" s="67"/>
      <c r="S53" s="67"/>
      <c r="T53" s="69"/>
      <c r="U53" s="69"/>
    </row>
    <row r="54" spans="1:21" ht="15">
      <c r="A54" s="7" t="s">
        <v>245</v>
      </c>
      <c r="B54" s="17">
        <v>1000</v>
      </c>
      <c r="C54" s="128">
        <v>17328936.48</v>
      </c>
      <c r="D54" s="128">
        <v>16920014.719999999</v>
      </c>
      <c r="E54" s="128">
        <v>16985237.300000001</v>
      </c>
      <c r="F54" s="128">
        <v>15459353.33</v>
      </c>
      <c r="G54" s="128">
        <v>12167476.359999999</v>
      </c>
      <c r="H54" s="128">
        <v>15469310.43</v>
      </c>
      <c r="I54" s="128">
        <v>15514807.350000001</v>
      </c>
      <c r="J54" s="128">
        <v>18369062.409999996</v>
      </c>
      <c r="K54" s="128">
        <v>11886303.43</v>
      </c>
      <c r="L54" s="128">
        <v>16327194.630000001</v>
      </c>
      <c r="M54" s="128">
        <v>16887674.77</v>
      </c>
      <c r="N54" s="128">
        <v>17646325.689999998</v>
      </c>
      <c r="O54" s="128">
        <v>190961696.90000001</v>
      </c>
      <c r="P54" s="128">
        <v>15913474.741666667</v>
      </c>
      <c r="R54" s="67"/>
      <c r="S54" s="67"/>
      <c r="T54" s="69"/>
      <c r="U54" s="69"/>
    </row>
    <row r="55" spans="1:21" ht="15">
      <c r="A55" s="10" t="s">
        <v>246</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247</v>
      </c>
      <c r="B56" s="17">
        <v>1000</v>
      </c>
      <c r="C56" s="128">
        <v>1728108.23</v>
      </c>
      <c r="D56" s="128">
        <v>975778.11</v>
      </c>
      <c r="E56" s="128">
        <v>1275013.5900000001</v>
      </c>
      <c r="F56" s="128">
        <v>1793106.41</v>
      </c>
      <c r="G56" s="128">
        <v>1869012.01</v>
      </c>
      <c r="H56" s="128">
        <v>1871313.63</v>
      </c>
      <c r="I56" s="128">
        <v>1926841.48</v>
      </c>
      <c r="J56" s="128">
        <v>2165647.25</v>
      </c>
      <c r="K56" s="128">
        <v>1685253.25</v>
      </c>
      <c r="L56" s="128">
        <v>1519542.26</v>
      </c>
      <c r="M56" s="128">
        <v>1594841.48</v>
      </c>
      <c r="N56" s="128">
        <v>1625042.31</v>
      </c>
      <c r="O56" s="128">
        <v>20029500.010000002</v>
      </c>
      <c r="P56" s="128">
        <v>1669125.0008333335</v>
      </c>
      <c r="R56" s="67"/>
      <c r="S56" s="67"/>
      <c r="T56" s="69"/>
      <c r="U56" s="69"/>
    </row>
    <row r="57" spans="1:21" ht="15">
      <c r="A57" s="7" t="s">
        <v>307</v>
      </c>
      <c r="B57" s="17">
        <v>1000</v>
      </c>
      <c r="C57" s="128">
        <v>21296534.099999998</v>
      </c>
      <c r="D57" s="128">
        <v>193733929.02000001</v>
      </c>
      <c r="E57" s="128">
        <v>19436884.799999997</v>
      </c>
      <c r="F57" s="128">
        <v>13182639.32</v>
      </c>
      <c r="G57" s="128">
        <v>192078435.35000002</v>
      </c>
      <c r="H57" s="128">
        <v>29950277.719999999</v>
      </c>
      <c r="I57" s="128">
        <v>26609610.349999998</v>
      </c>
      <c r="J57" s="128">
        <v>246039505.03999999</v>
      </c>
      <c r="K57" s="128">
        <v>35552948</v>
      </c>
      <c r="L57" s="128">
        <v>34854945.509999998</v>
      </c>
      <c r="M57" s="128">
        <v>235841013.28</v>
      </c>
      <c r="N57" s="128">
        <v>50711320.849999994</v>
      </c>
      <c r="O57" s="128">
        <v>1099288043.3399997</v>
      </c>
      <c r="P57" s="128">
        <v>91607336.944999978</v>
      </c>
      <c r="R57" s="67"/>
      <c r="S57" s="67"/>
      <c r="T57" s="69"/>
      <c r="U57" s="69"/>
    </row>
    <row r="58" spans="1:21" ht="15">
      <c r="A58" s="10" t="s">
        <v>246</v>
      </c>
      <c r="B58" s="17"/>
      <c r="C58" s="128"/>
      <c r="D58" s="128"/>
      <c r="E58" s="128"/>
      <c r="F58" s="128"/>
      <c r="G58" s="128"/>
      <c r="H58" s="128"/>
      <c r="I58" s="128"/>
      <c r="J58" s="128"/>
      <c r="K58" s="128"/>
      <c r="L58" s="128"/>
      <c r="M58" s="128"/>
      <c r="N58" s="128"/>
      <c r="O58" s="128"/>
      <c r="P58" s="128">
        <v>0</v>
      </c>
      <c r="R58" s="67"/>
      <c r="S58" s="67"/>
      <c r="T58" s="69"/>
      <c r="U58" s="69"/>
    </row>
    <row r="59" spans="1:21" ht="15">
      <c r="A59" s="10" t="s">
        <v>248</v>
      </c>
      <c r="B59" s="17">
        <v>1000</v>
      </c>
      <c r="C59" s="128">
        <v>2895.29</v>
      </c>
      <c r="D59" s="128">
        <v>31625.48</v>
      </c>
      <c r="E59" s="128">
        <v>1867.46</v>
      </c>
      <c r="F59" s="128">
        <v>107.28</v>
      </c>
      <c r="G59" s="128">
        <v>25440.010000000002</v>
      </c>
      <c r="H59" s="128">
        <v>15303.95</v>
      </c>
      <c r="I59" s="128">
        <v>22721.16</v>
      </c>
      <c r="J59" s="128">
        <v>58834.53</v>
      </c>
      <c r="K59" s="128">
        <v>1525.55</v>
      </c>
      <c r="L59" s="128">
        <v>823.26</v>
      </c>
      <c r="M59" s="128">
        <v>29577.090000000004</v>
      </c>
      <c r="N59" s="128">
        <v>528.61999999999625</v>
      </c>
      <c r="O59" s="128">
        <v>191249.68</v>
      </c>
      <c r="P59" s="128">
        <v>15937.473333333333</v>
      </c>
      <c r="R59" s="67"/>
      <c r="S59" s="67"/>
      <c r="T59" s="69"/>
      <c r="U59" s="69"/>
    </row>
    <row r="60" spans="1:21" ht="15">
      <c r="A60" s="10" t="s">
        <v>249</v>
      </c>
      <c r="B60" s="17">
        <v>1000</v>
      </c>
      <c r="C60" s="128">
        <v>1071960.3</v>
      </c>
      <c r="D60" s="128">
        <v>44607338.600000001</v>
      </c>
      <c r="E60" s="128">
        <v>1575783.6700000002</v>
      </c>
      <c r="F60" s="128">
        <v>923810.63</v>
      </c>
      <c r="G60" s="128">
        <v>44744598.140000001</v>
      </c>
      <c r="H60" s="128">
        <v>8162322.1699999999</v>
      </c>
      <c r="I60" s="128">
        <v>17466603.07</v>
      </c>
      <c r="J60" s="128">
        <v>45517469.890000001</v>
      </c>
      <c r="K60" s="128">
        <v>1139357.97</v>
      </c>
      <c r="L60" s="128">
        <v>799062.5</v>
      </c>
      <c r="M60" s="128">
        <v>45049566.799999997</v>
      </c>
      <c r="N60" s="128">
        <v>1030208.3199999976</v>
      </c>
      <c r="O60" s="128">
        <v>212088082.06</v>
      </c>
      <c r="P60" s="128">
        <v>17674006.838333335</v>
      </c>
      <c r="R60" s="67"/>
      <c r="S60" s="67"/>
      <c r="T60" s="69"/>
      <c r="U60" s="69"/>
    </row>
    <row r="61" spans="1:21" ht="15">
      <c r="A61" s="10" t="s">
        <v>250</v>
      </c>
      <c r="B61" s="252"/>
      <c r="C61" s="128"/>
      <c r="D61" s="128"/>
      <c r="E61" s="128"/>
      <c r="F61" s="128"/>
      <c r="G61" s="128"/>
      <c r="H61" s="128"/>
      <c r="I61" s="128"/>
      <c r="J61" s="253"/>
      <c r="K61" s="128"/>
      <c r="L61" s="128"/>
      <c r="M61" s="128"/>
      <c r="N61" s="128"/>
      <c r="O61" s="128"/>
      <c r="P61" s="128">
        <v>0</v>
      </c>
      <c r="R61" s="67"/>
      <c r="S61" s="67"/>
      <c r="T61" s="69"/>
      <c r="U61" s="69"/>
    </row>
    <row r="62" spans="1:21" ht="15">
      <c r="A62" s="12" t="s">
        <v>251</v>
      </c>
      <c r="B62" s="17">
        <v>1000</v>
      </c>
      <c r="C62" s="128">
        <v>17865477.059999999</v>
      </c>
      <c r="D62" s="128">
        <v>159520330.03999999</v>
      </c>
      <c r="E62" s="128">
        <v>16118400.43</v>
      </c>
      <c r="F62" s="128">
        <v>11599137.83</v>
      </c>
      <c r="G62" s="128">
        <v>157881406.44</v>
      </c>
      <c r="H62" s="128">
        <v>22217832.82</v>
      </c>
      <c r="I62" s="128">
        <v>8177215.8100000005</v>
      </c>
      <c r="J62" s="128">
        <v>213234281.38</v>
      </c>
      <c r="K62" s="128">
        <v>36172348.229999997</v>
      </c>
      <c r="L62" s="128">
        <v>35243500.93</v>
      </c>
      <c r="M62" s="128">
        <v>203393677.53999999</v>
      </c>
      <c r="N62" s="128">
        <v>52264433.869999997</v>
      </c>
      <c r="O62" s="128">
        <v>933688042.38</v>
      </c>
      <c r="P62" s="128">
        <v>77807336.864999995</v>
      </c>
      <c r="R62" s="67"/>
      <c r="S62" s="67"/>
      <c r="T62" s="69"/>
      <c r="U62" s="69"/>
    </row>
    <row r="63" spans="1:21" ht="15">
      <c r="A63" s="7" t="s">
        <v>252</v>
      </c>
      <c r="B63" s="17">
        <v>1000</v>
      </c>
      <c r="C63" s="128">
        <v>3715531.2499999995</v>
      </c>
      <c r="D63" s="128">
        <v>1712051.3599999999</v>
      </c>
      <c r="E63" s="128">
        <v>2967233.2399999998</v>
      </c>
      <c r="F63" s="128">
        <v>1542126.67</v>
      </c>
      <c r="G63" s="128">
        <v>1439706.4899999998</v>
      </c>
      <c r="H63" s="128">
        <v>1245306.08</v>
      </c>
      <c r="I63" s="128">
        <v>1565249.72</v>
      </c>
      <c r="J63" s="128">
        <v>3453266.76</v>
      </c>
      <c r="K63" s="128">
        <v>991960.15</v>
      </c>
      <c r="L63" s="128">
        <v>1493129.6099999999</v>
      </c>
      <c r="M63" s="128">
        <v>2843797.7300000004</v>
      </c>
      <c r="N63" s="128">
        <v>1186309.29</v>
      </c>
      <c r="O63" s="128">
        <v>24155668.350000001</v>
      </c>
      <c r="P63" s="128">
        <v>2012972.3625</v>
      </c>
      <c r="R63" s="67"/>
      <c r="S63" s="67"/>
      <c r="T63" s="69"/>
      <c r="U63" s="69"/>
    </row>
    <row r="64" spans="1:21" ht="15">
      <c r="A64" s="15" t="s">
        <v>260</v>
      </c>
      <c r="B64" s="29"/>
      <c r="C64" s="253"/>
      <c r="D64" s="253"/>
      <c r="E64" s="128"/>
      <c r="F64" s="128"/>
      <c r="G64" s="128"/>
      <c r="H64" s="128"/>
      <c r="I64" s="128"/>
      <c r="J64" s="128"/>
      <c r="K64" s="128"/>
      <c r="L64" s="128"/>
      <c r="M64" s="128"/>
      <c r="N64" s="128"/>
      <c r="O64" s="128"/>
      <c r="P64" s="128"/>
      <c r="R64" s="67"/>
      <c r="S64" s="67"/>
      <c r="T64" s="69"/>
      <c r="U64" s="69"/>
    </row>
    <row r="65" spans="1:21" ht="15">
      <c r="A65" s="15" t="s">
        <v>253</v>
      </c>
      <c r="B65" s="29"/>
      <c r="C65" s="215"/>
      <c r="D65" s="215"/>
      <c r="E65" s="128"/>
      <c r="F65" s="128"/>
      <c r="G65" s="128"/>
      <c r="H65" s="128"/>
      <c r="I65" s="128"/>
      <c r="J65" s="128"/>
      <c r="K65" s="128"/>
      <c r="L65" s="128"/>
      <c r="M65" s="128"/>
      <c r="N65" s="128"/>
      <c r="O65" s="128"/>
      <c r="P65" s="128"/>
      <c r="R65" s="67"/>
      <c r="S65" s="67"/>
      <c r="T65" s="69"/>
      <c r="U65" s="69"/>
    </row>
    <row r="66" spans="1:21" ht="15">
      <c r="A66" s="15" t="s">
        <v>321</v>
      </c>
      <c r="B66" s="17"/>
      <c r="C66" s="129"/>
      <c r="D66" s="129"/>
      <c r="E66" s="128"/>
      <c r="F66" s="128"/>
      <c r="G66" s="128"/>
      <c r="H66" s="128"/>
      <c r="I66" s="128"/>
      <c r="J66" s="128"/>
      <c r="K66" s="128"/>
      <c r="L66" s="128"/>
      <c r="M66" s="128"/>
      <c r="N66" s="128"/>
      <c r="O66" s="128"/>
      <c r="P66" s="128"/>
      <c r="R66" s="67"/>
      <c r="S66" s="67"/>
      <c r="T66" s="69"/>
      <c r="U66" s="69"/>
    </row>
    <row r="67" spans="1:21" ht="15">
      <c r="A67" s="10" t="s">
        <v>254</v>
      </c>
      <c r="B67" s="17">
        <v>1000</v>
      </c>
      <c r="C67" s="128">
        <v>114795124.84999998</v>
      </c>
      <c r="D67" s="128">
        <v>93379879.689999998</v>
      </c>
      <c r="E67" s="128">
        <v>174963965.25</v>
      </c>
      <c r="F67" s="128">
        <v>101108098.28</v>
      </c>
      <c r="G67" s="128">
        <v>107270329.04999998</v>
      </c>
      <c r="H67" s="128">
        <v>205242113.25999999</v>
      </c>
      <c r="I67" s="128">
        <v>117333888.67999999</v>
      </c>
      <c r="J67" s="128">
        <v>149559729.22999999</v>
      </c>
      <c r="K67" s="128">
        <v>197924741.03</v>
      </c>
      <c r="L67" s="128">
        <v>110775855.88000001</v>
      </c>
      <c r="M67" s="128">
        <v>112647783.51000001</v>
      </c>
      <c r="N67" s="128">
        <v>296587676.68999994</v>
      </c>
      <c r="O67" s="128">
        <v>1781589185.4000001</v>
      </c>
      <c r="P67" s="128">
        <v>148465765.45000002</v>
      </c>
      <c r="R67" s="67"/>
      <c r="S67" s="67"/>
      <c r="T67" s="69"/>
      <c r="U67" s="69"/>
    </row>
    <row r="68" spans="1:21" ht="15">
      <c r="A68" s="10" t="s">
        <v>255</v>
      </c>
      <c r="B68" s="17">
        <v>1000</v>
      </c>
      <c r="C68" s="128">
        <v>563150.93999999994</v>
      </c>
      <c r="D68" s="128">
        <v>5028358.24</v>
      </c>
      <c r="E68" s="128">
        <v>508080.01</v>
      </c>
      <c r="F68" s="128">
        <v>365625.01</v>
      </c>
      <c r="G68" s="128">
        <v>4976696.5</v>
      </c>
      <c r="H68" s="128">
        <v>700344.76</v>
      </c>
      <c r="I68" s="128">
        <v>257760.03</v>
      </c>
      <c r="J68" s="128">
        <v>6721515.4000000004</v>
      </c>
      <c r="K68" s="128">
        <v>1140215.3400000001</v>
      </c>
      <c r="L68" s="128">
        <v>1110936.46</v>
      </c>
      <c r="M68" s="128">
        <v>6411322.4299999997</v>
      </c>
      <c r="N68" s="128">
        <v>1654510.51</v>
      </c>
      <c r="O68" s="128">
        <v>29438515.629999999</v>
      </c>
      <c r="P68" s="128">
        <v>2453209.6358333332</v>
      </c>
      <c r="R68" s="67"/>
      <c r="S68" s="67"/>
      <c r="T68" s="69"/>
      <c r="U68" s="69"/>
    </row>
    <row r="69" spans="1:21" ht="15">
      <c r="A69" s="5" t="s">
        <v>322</v>
      </c>
      <c r="B69" s="17">
        <v>1000</v>
      </c>
      <c r="C69" s="128">
        <v>213025083.09999999</v>
      </c>
      <c r="D69" s="128">
        <v>278771464.56999999</v>
      </c>
      <c r="E69" s="128">
        <v>172493455.43000001</v>
      </c>
      <c r="F69" s="128">
        <v>142217099.75999999</v>
      </c>
      <c r="G69" s="128">
        <v>202261094.11000001</v>
      </c>
      <c r="H69" s="128">
        <v>225889145.86000001</v>
      </c>
      <c r="I69" s="128">
        <v>177168989.63999999</v>
      </c>
      <c r="J69" s="128">
        <v>279913890.79000002</v>
      </c>
      <c r="K69" s="128">
        <v>305417226.61000001</v>
      </c>
      <c r="L69" s="128">
        <v>182298805.78999999</v>
      </c>
      <c r="M69" s="128">
        <v>257104731.43000001</v>
      </c>
      <c r="N69" s="128">
        <v>392974412.76999998</v>
      </c>
      <c r="O69" s="128">
        <v>2829535399.8600001</v>
      </c>
      <c r="P69" s="128">
        <v>235794616.655</v>
      </c>
      <c r="R69" s="67"/>
      <c r="S69" s="67"/>
      <c r="T69" s="69"/>
      <c r="U69" s="69"/>
    </row>
    <row r="70" spans="1:21" ht="15">
      <c r="A70" s="9" t="s">
        <v>207</v>
      </c>
      <c r="B70" s="17"/>
      <c r="C70" s="128"/>
      <c r="D70" s="128"/>
      <c r="E70" s="128"/>
      <c r="F70" s="128"/>
      <c r="G70" s="128"/>
      <c r="H70" s="128"/>
      <c r="I70" s="128"/>
      <c r="J70" s="128"/>
      <c r="K70" s="128"/>
      <c r="L70" s="128"/>
      <c r="M70" s="128"/>
      <c r="N70" s="128"/>
      <c r="O70" s="128"/>
      <c r="P70" s="128">
        <v>0</v>
      </c>
      <c r="R70" s="67"/>
      <c r="S70" s="67"/>
      <c r="T70" s="69"/>
      <c r="U70" s="69"/>
    </row>
    <row r="71" spans="1:21" ht="15">
      <c r="A71" s="16" t="s">
        <v>254</v>
      </c>
      <c r="B71" s="17">
        <v>1000</v>
      </c>
      <c r="C71" s="128">
        <v>68389804.829999983</v>
      </c>
      <c r="D71" s="128">
        <v>86894529.99000001</v>
      </c>
      <c r="E71" s="128">
        <v>161601984.5</v>
      </c>
      <c r="F71" s="128">
        <v>36609856.429999992</v>
      </c>
      <c r="G71" s="128">
        <v>85968309.020000011</v>
      </c>
      <c r="H71" s="128">
        <v>196623141.90000001</v>
      </c>
      <c r="I71" s="128">
        <v>58954599.450000003</v>
      </c>
      <c r="J71" s="128">
        <v>142053893.04000002</v>
      </c>
      <c r="K71" s="128">
        <v>192554934.84</v>
      </c>
      <c r="L71" s="128">
        <v>38893165.719999984</v>
      </c>
      <c r="M71" s="128">
        <v>106697250.16000001</v>
      </c>
      <c r="N71" s="128">
        <v>274199719.39999998</v>
      </c>
      <c r="O71" s="128">
        <v>1449441189.2800002</v>
      </c>
      <c r="P71" s="128">
        <v>120786765.77333336</v>
      </c>
      <c r="R71" s="67"/>
      <c r="S71" s="67"/>
      <c r="T71" s="69"/>
      <c r="U71" s="69"/>
    </row>
    <row r="72" spans="1:21" ht="15">
      <c r="A72" s="9" t="s">
        <v>256</v>
      </c>
      <c r="B72" s="17">
        <v>1000</v>
      </c>
      <c r="C72" s="128">
        <v>126510162.93000001</v>
      </c>
      <c r="D72" s="128">
        <v>167847861.63999999</v>
      </c>
      <c r="E72" s="128">
        <v>-6812086.3599999994</v>
      </c>
      <c r="F72" s="128">
        <v>89630971.920000002</v>
      </c>
      <c r="G72" s="128">
        <v>97089289.5</v>
      </c>
      <c r="H72" s="128">
        <v>12806550.99</v>
      </c>
      <c r="I72" s="128">
        <v>102335163.45999999</v>
      </c>
      <c r="J72" s="128">
        <v>109988103.22</v>
      </c>
      <c r="K72" s="128">
        <v>99363959.780000001</v>
      </c>
      <c r="L72" s="128">
        <v>125507811.11</v>
      </c>
      <c r="M72" s="128">
        <v>124455523.05</v>
      </c>
      <c r="N72" s="128">
        <v>98789232.050000012</v>
      </c>
      <c r="O72" s="128">
        <v>1147512543.29</v>
      </c>
      <c r="P72" s="128">
        <v>95626045.274166659</v>
      </c>
      <c r="R72" s="67"/>
      <c r="S72" s="67"/>
      <c r="T72" s="69"/>
      <c r="U72" s="69"/>
    </row>
    <row r="73" spans="1:21" ht="15">
      <c r="A73" s="9" t="s">
        <v>255</v>
      </c>
      <c r="B73" s="17">
        <v>1000</v>
      </c>
      <c r="C73" s="128">
        <v>796178.86</v>
      </c>
      <c r="D73" s="128">
        <v>7109058.2199999997</v>
      </c>
      <c r="E73" s="128">
        <v>718319.99</v>
      </c>
      <c r="F73" s="128">
        <v>516918.08</v>
      </c>
      <c r="G73" s="128">
        <v>7036019.2300000004</v>
      </c>
      <c r="H73" s="128">
        <v>990142.54</v>
      </c>
      <c r="I73" s="128">
        <v>364419.38</v>
      </c>
      <c r="J73" s="128">
        <v>9502832.1199999992</v>
      </c>
      <c r="K73" s="128">
        <v>1612028.56</v>
      </c>
      <c r="L73" s="128">
        <v>1570634.33</v>
      </c>
      <c r="M73" s="128">
        <v>9064283.4499999993</v>
      </c>
      <c r="N73" s="128">
        <v>2339135.63</v>
      </c>
      <c r="O73" s="128">
        <v>41619970.390000001</v>
      </c>
      <c r="P73" s="128">
        <v>3468330.8658333332</v>
      </c>
      <c r="R73" s="67"/>
      <c r="S73" s="67"/>
      <c r="T73" s="69"/>
      <c r="U73" s="69"/>
    </row>
    <row r="74" spans="1:21" ht="15">
      <c r="A74" s="5" t="s">
        <v>323</v>
      </c>
      <c r="B74" s="17">
        <v>1000</v>
      </c>
      <c r="C74" s="128">
        <v>36699526.579999998</v>
      </c>
      <c r="D74" s="128">
        <v>226038958.53</v>
      </c>
      <c r="E74" s="128">
        <v>67709149.079999998</v>
      </c>
      <c r="F74" s="128">
        <v>28336379.41</v>
      </c>
      <c r="G74" s="128">
        <v>227944808.37</v>
      </c>
      <c r="H74" s="128">
        <v>81308228.179999992</v>
      </c>
      <c r="I74" s="128">
        <v>43055749.640000001</v>
      </c>
      <c r="J74" s="128">
        <v>287215624.24000001</v>
      </c>
      <c r="K74" s="128">
        <v>87806342.989999995</v>
      </c>
      <c r="L74" s="128">
        <v>47459731.240000002</v>
      </c>
      <c r="M74" s="128">
        <v>270507582.83999997</v>
      </c>
      <c r="N74" s="128">
        <v>123306921.77999999</v>
      </c>
      <c r="O74" s="128">
        <v>1527389002.8800001</v>
      </c>
      <c r="P74" s="128">
        <v>127282416.90666668</v>
      </c>
      <c r="R74" s="67"/>
      <c r="S74" s="67"/>
      <c r="T74" s="69"/>
      <c r="U74" s="69"/>
    </row>
    <row r="75" spans="1:21" ht="15">
      <c r="A75" s="9" t="s">
        <v>207</v>
      </c>
      <c r="B75" s="17"/>
      <c r="C75" s="128"/>
      <c r="D75" s="128"/>
      <c r="E75" s="128"/>
      <c r="F75" s="128"/>
      <c r="G75" s="128"/>
      <c r="H75" s="128"/>
      <c r="I75" s="128"/>
      <c r="J75" s="128"/>
      <c r="K75" s="128"/>
      <c r="L75" s="128"/>
      <c r="M75" s="128"/>
      <c r="N75" s="128"/>
      <c r="O75" s="128"/>
      <c r="P75" s="128">
        <v>0</v>
      </c>
      <c r="R75" s="67"/>
      <c r="S75" s="67"/>
      <c r="T75" s="69"/>
      <c r="U75" s="69"/>
    </row>
    <row r="76" spans="1:21" ht="15">
      <c r="A76" s="9" t="s">
        <v>284</v>
      </c>
      <c r="B76" s="17">
        <v>1000</v>
      </c>
      <c r="C76" s="128">
        <v>29160698.400000002</v>
      </c>
      <c r="D76" s="128">
        <v>201650838.35999998</v>
      </c>
      <c r="E76" s="128">
        <v>28009392.75</v>
      </c>
      <c r="F76" s="128">
        <v>19808998.719999999</v>
      </c>
      <c r="G76" s="128">
        <v>199344266.74000001</v>
      </c>
      <c r="H76" s="128">
        <v>37651001.920000002</v>
      </c>
      <c r="I76" s="128">
        <v>34231248.009999998</v>
      </c>
      <c r="J76" s="128">
        <v>253726572.59</v>
      </c>
      <c r="K76" s="128">
        <v>43356292.590000004</v>
      </c>
      <c r="L76" s="128">
        <v>43097757.719999999</v>
      </c>
      <c r="M76" s="128">
        <v>243519019.06000003</v>
      </c>
      <c r="N76" s="128">
        <v>59338381.319999993</v>
      </c>
      <c r="O76" s="128">
        <v>1192894468.1800001</v>
      </c>
      <c r="P76" s="128">
        <v>99407872.348333344</v>
      </c>
      <c r="R76" s="67"/>
      <c r="S76" s="67"/>
      <c r="T76" s="69"/>
      <c r="U76" s="69"/>
    </row>
    <row r="77" spans="1:21" ht="15">
      <c r="A77" s="9" t="s">
        <v>257</v>
      </c>
      <c r="B77" s="252"/>
      <c r="C77" s="128"/>
      <c r="D77" s="128"/>
      <c r="E77" s="128"/>
      <c r="F77" s="128"/>
      <c r="G77" s="128"/>
      <c r="H77" s="128"/>
      <c r="I77" s="128"/>
      <c r="J77" s="128"/>
      <c r="K77" s="128"/>
      <c r="L77" s="128"/>
      <c r="M77" s="128"/>
      <c r="N77" s="128"/>
      <c r="O77" s="128">
        <v>0</v>
      </c>
      <c r="P77" s="128">
        <v>0</v>
      </c>
      <c r="R77" s="67"/>
      <c r="S77" s="67"/>
      <c r="T77" s="69"/>
      <c r="U77" s="69"/>
    </row>
    <row r="78" spans="1:21" ht="15">
      <c r="A78" s="14" t="s">
        <v>258</v>
      </c>
      <c r="B78" s="17">
        <v>1000</v>
      </c>
      <c r="C78" s="128">
        <v>7538828.1799999978</v>
      </c>
      <c r="D78" s="128">
        <v>24388120.169999998</v>
      </c>
      <c r="E78" s="128">
        <v>39699756.329999998</v>
      </c>
      <c r="F78" s="128">
        <v>8527380.6900000051</v>
      </c>
      <c r="G78" s="128">
        <v>28600541.63000001</v>
      </c>
      <c r="H78" s="128">
        <v>43657226.259999998</v>
      </c>
      <c r="I78" s="128">
        <v>8824501.6300000045</v>
      </c>
      <c r="J78" s="128">
        <v>33489051.649999999</v>
      </c>
      <c r="K78" s="128">
        <v>44450050.399999999</v>
      </c>
      <c r="L78" s="128">
        <v>4361973.5199999996</v>
      </c>
      <c r="M78" s="128">
        <v>26988563.779999971</v>
      </c>
      <c r="N78" s="128">
        <v>63968540.459999993</v>
      </c>
      <c r="O78" s="128">
        <v>334494534.70000005</v>
      </c>
      <c r="P78" s="128">
        <v>27874544.558333337</v>
      </c>
      <c r="R78" s="67"/>
      <c r="S78" s="67"/>
      <c r="T78" s="69"/>
      <c r="U78" s="69"/>
    </row>
    <row r="79" spans="1:21" ht="15">
      <c r="A79" s="160" t="s">
        <v>285</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53"/>
      <c r="D80" s="253"/>
      <c r="E80" s="253"/>
      <c r="F80" s="253"/>
      <c r="G80" s="253"/>
      <c r="H80" s="253"/>
      <c r="I80" s="253"/>
      <c r="J80" s="253"/>
      <c r="K80" s="253"/>
      <c r="L80" s="253"/>
      <c r="M80" s="253"/>
      <c r="N80" s="253"/>
      <c r="O80" s="253"/>
      <c r="P80" s="253"/>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276</v>
      </c>
      <c r="B1" s="58"/>
      <c r="C1" s="58"/>
      <c r="D1" s="58"/>
      <c r="E1" s="58"/>
      <c r="F1" s="58"/>
      <c r="G1" s="58"/>
      <c r="H1" s="58"/>
      <c r="I1" s="59"/>
      <c r="J1" s="59"/>
      <c r="K1" s="59"/>
      <c r="L1" s="60"/>
      <c r="M1" s="58"/>
      <c r="N1" s="58"/>
      <c r="O1" s="58"/>
      <c r="P1" s="58"/>
    </row>
    <row r="2" spans="1:16">
      <c r="A2" s="149" t="s">
        <v>21</v>
      </c>
      <c r="B2" s="149" t="s">
        <v>22</v>
      </c>
      <c r="C2" s="150">
        <v>2025</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291</v>
      </c>
      <c r="B4" s="63" t="s">
        <v>24</v>
      </c>
      <c r="C4" s="191">
        <v>705.23400000000004</v>
      </c>
      <c r="D4" s="191">
        <v>705.19799999999998</v>
      </c>
      <c r="E4" s="191">
        <v>705.27800000000002</v>
      </c>
      <c r="F4" s="191" t="s">
        <v>25</v>
      </c>
      <c r="G4" s="191" t="s">
        <v>25</v>
      </c>
      <c r="H4" s="191" t="s">
        <v>25</v>
      </c>
      <c r="I4" s="191" t="s">
        <v>25</v>
      </c>
      <c r="J4" s="191" t="s">
        <v>25</v>
      </c>
      <c r="K4" s="191" t="s">
        <v>25</v>
      </c>
      <c r="L4" s="191" t="s">
        <v>25</v>
      </c>
      <c r="M4" s="191" t="s">
        <v>25</v>
      </c>
      <c r="N4" s="191" t="s">
        <v>25</v>
      </c>
      <c r="O4" s="191" t="s">
        <v>25</v>
      </c>
      <c r="P4" s="191" t="s">
        <v>25</v>
      </c>
    </row>
    <row r="5" spans="1:16">
      <c r="A5" s="64" t="s">
        <v>204</v>
      </c>
      <c r="B5" s="63" t="s">
        <v>24</v>
      </c>
      <c r="C5" s="191">
        <v>348.94</v>
      </c>
      <c r="D5" s="191">
        <v>348.97800000000001</v>
      </c>
      <c r="E5" s="191">
        <v>349.00200000000001</v>
      </c>
      <c r="F5" s="191" t="s">
        <v>25</v>
      </c>
      <c r="G5" s="191" t="s">
        <v>25</v>
      </c>
      <c r="H5" s="191" t="s">
        <v>25</v>
      </c>
      <c r="I5" s="191" t="s">
        <v>25</v>
      </c>
      <c r="J5" s="191" t="s">
        <v>25</v>
      </c>
      <c r="K5" s="191" t="s">
        <v>25</v>
      </c>
      <c r="L5" s="191" t="s">
        <v>25</v>
      </c>
      <c r="M5" s="191" t="s">
        <v>25</v>
      </c>
      <c r="N5" s="191" t="s">
        <v>25</v>
      </c>
      <c r="O5" s="191" t="s">
        <v>25</v>
      </c>
      <c r="P5" s="191" t="s">
        <v>25</v>
      </c>
    </row>
    <row r="6" spans="1:16">
      <c r="A6" s="64" t="s">
        <v>205</v>
      </c>
      <c r="B6" s="63" t="s">
        <v>24</v>
      </c>
      <c r="C6" s="191">
        <v>356.29399999999998</v>
      </c>
      <c r="D6" s="191">
        <v>356.22</v>
      </c>
      <c r="E6" s="191">
        <v>356.27600000000001</v>
      </c>
      <c r="F6" s="191" t="s">
        <v>25</v>
      </c>
      <c r="G6" s="191" t="s">
        <v>25</v>
      </c>
      <c r="H6" s="191" t="s">
        <v>25</v>
      </c>
      <c r="I6" s="191" t="s">
        <v>25</v>
      </c>
      <c r="J6" s="191" t="s">
        <v>25</v>
      </c>
      <c r="K6" s="191" t="s">
        <v>25</v>
      </c>
      <c r="L6" s="191" t="s">
        <v>25</v>
      </c>
      <c r="M6" s="191" t="s">
        <v>25</v>
      </c>
      <c r="N6" s="191" t="s">
        <v>25</v>
      </c>
      <c r="O6" s="191" t="s">
        <v>25</v>
      </c>
      <c r="P6" s="191" t="s">
        <v>25</v>
      </c>
    </row>
    <row r="7" spans="1:16">
      <c r="A7" s="151" t="s">
        <v>23</v>
      </c>
      <c r="B7" s="151"/>
      <c r="C7" s="151"/>
      <c r="D7" s="151"/>
      <c r="E7" s="151"/>
      <c r="F7" s="151"/>
      <c r="G7" s="151"/>
      <c r="H7" s="151"/>
      <c r="I7" s="151"/>
      <c r="J7" s="151"/>
      <c r="K7" s="151"/>
      <c r="L7" s="151"/>
      <c r="M7" s="151"/>
      <c r="N7" s="151"/>
      <c r="O7" s="151"/>
      <c r="P7" s="151"/>
    </row>
    <row r="8" spans="1:16">
      <c r="A8" s="62" t="s">
        <v>292</v>
      </c>
      <c r="B8" s="65" t="s">
        <v>0</v>
      </c>
      <c r="C8" s="191">
        <v>76</v>
      </c>
      <c r="D8" s="191">
        <v>101</v>
      </c>
      <c r="E8" s="191">
        <v>106</v>
      </c>
      <c r="F8" s="191" t="s">
        <v>25</v>
      </c>
      <c r="G8" s="191" t="s">
        <v>25</v>
      </c>
      <c r="H8" s="191" t="s">
        <v>25</v>
      </c>
      <c r="I8" s="191" t="s">
        <v>25</v>
      </c>
      <c r="J8" s="191" t="s">
        <v>25</v>
      </c>
      <c r="K8" s="191" t="s">
        <v>25</v>
      </c>
      <c r="L8" s="191" t="s">
        <v>25</v>
      </c>
      <c r="M8" s="191" t="s">
        <v>25</v>
      </c>
      <c r="N8" s="191" t="s">
        <v>25</v>
      </c>
      <c r="O8" s="191" t="s">
        <v>25</v>
      </c>
      <c r="P8" s="191" t="s">
        <v>25</v>
      </c>
    </row>
    <row r="9" spans="1:16">
      <c r="A9" s="62" t="s">
        <v>26</v>
      </c>
      <c r="B9" s="65" t="s">
        <v>0</v>
      </c>
      <c r="C9" s="191">
        <v>374</v>
      </c>
      <c r="D9" s="191">
        <v>464</v>
      </c>
      <c r="E9" s="191">
        <v>543</v>
      </c>
      <c r="F9" s="191" t="s">
        <v>25</v>
      </c>
      <c r="G9" s="191" t="s">
        <v>25</v>
      </c>
      <c r="H9" s="191" t="s">
        <v>25</v>
      </c>
      <c r="I9" s="191" t="s">
        <v>25</v>
      </c>
      <c r="J9" s="191" t="s">
        <v>25</v>
      </c>
      <c r="K9" s="191" t="s">
        <v>25</v>
      </c>
      <c r="L9" s="191" t="s">
        <v>25</v>
      </c>
      <c r="M9" s="191" t="s">
        <v>25</v>
      </c>
      <c r="N9" s="191" t="s">
        <v>25</v>
      </c>
      <c r="O9" s="191" t="s">
        <v>25</v>
      </c>
      <c r="P9" s="191" t="s">
        <v>25</v>
      </c>
    </row>
    <row r="10" spans="1:16">
      <c r="A10" s="62" t="s">
        <v>15</v>
      </c>
      <c r="B10" s="65" t="s">
        <v>0</v>
      </c>
      <c r="C10" s="191">
        <v>791</v>
      </c>
      <c r="D10" s="191">
        <v>759</v>
      </c>
      <c r="E10" s="191">
        <v>778</v>
      </c>
      <c r="F10" s="191" t="s">
        <v>25</v>
      </c>
      <c r="G10" s="191" t="s">
        <v>25</v>
      </c>
      <c r="H10" s="191" t="s">
        <v>25</v>
      </c>
      <c r="I10" s="191" t="s">
        <v>25</v>
      </c>
      <c r="J10" s="191" t="s">
        <v>25</v>
      </c>
      <c r="K10" s="191" t="s">
        <v>25</v>
      </c>
      <c r="L10" s="191" t="s">
        <v>25</v>
      </c>
      <c r="M10" s="191" t="s">
        <v>25</v>
      </c>
      <c r="N10" s="191" t="s">
        <v>25</v>
      </c>
      <c r="O10" s="191" t="s">
        <v>25</v>
      </c>
      <c r="P10" s="191" t="s">
        <v>25</v>
      </c>
    </row>
    <row r="11" spans="1:16">
      <c r="A11" s="62" t="s">
        <v>30</v>
      </c>
      <c r="B11" s="65" t="s">
        <v>0</v>
      </c>
      <c r="C11" s="191">
        <v>4</v>
      </c>
      <c r="D11" s="191">
        <v>5</v>
      </c>
      <c r="E11" s="191">
        <v>1</v>
      </c>
      <c r="F11" s="191" t="s">
        <v>25</v>
      </c>
      <c r="G11" s="191"/>
      <c r="H11" s="191"/>
      <c r="I11" s="191"/>
      <c r="J11" s="191" t="s">
        <v>25</v>
      </c>
      <c r="K11" s="191" t="s">
        <v>25</v>
      </c>
      <c r="L11" s="191" t="s">
        <v>25</v>
      </c>
      <c r="M11" s="191" t="s">
        <v>25</v>
      </c>
      <c r="N11" s="191" t="s">
        <v>25</v>
      </c>
      <c r="O11" s="191" t="s">
        <v>25</v>
      </c>
      <c r="P11" s="191" t="s">
        <v>25</v>
      </c>
    </row>
    <row r="12" spans="1:16">
      <c r="A12" s="62" t="s">
        <v>27</v>
      </c>
      <c r="B12" s="65" t="s">
        <v>0</v>
      </c>
      <c r="C12" s="191">
        <v>-417</v>
      </c>
      <c r="D12" s="191">
        <v>-295</v>
      </c>
      <c r="E12" s="191">
        <v>-235</v>
      </c>
      <c r="F12" s="191" t="s">
        <v>25</v>
      </c>
      <c r="G12" s="191" t="s">
        <v>25</v>
      </c>
      <c r="H12" s="191" t="s">
        <v>25</v>
      </c>
      <c r="I12" s="191" t="s">
        <v>25</v>
      </c>
      <c r="J12" s="191" t="s">
        <v>25</v>
      </c>
      <c r="K12" s="191" t="s">
        <v>25</v>
      </c>
      <c r="L12" s="191" t="s">
        <v>25</v>
      </c>
      <c r="M12" s="191" t="s">
        <v>25</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2935</v>
      </c>
      <c r="D14" s="191">
        <v>2611</v>
      </c>
      <c r="E14" s="191">
        <v>2617</v>
      </c>
      <c r="F14" s="191" t="s">
        <v>25</v>
      </c>
      <c r="G14" s="191" t="s">
        <v>25</v>
      </c>
      <c r="H14" s="191" t="s">
        <v>25</v>
      </c>
      <c r="I14" s="191" t="s">
        <v>25</v>
      </c>
      <c r="J14" s="191" t="s">
        <v>25</v>
      </c>
      <c r="K14" s="191" t="s">
        <v>25</v>
      </c>
      <c r="L14" s="191" t="s">
        <v>25</v>
      </c>
      <c r="M14" s="191" t="s">
        <v>25</v>
      </c>
      <c r="N14" s="191" t="s">
        <v>25</v>
      </c>
      <c r="O14" s="191" t="s">
        <v>25</v>
      </c>
      <c r="P14" s="191" t="s">
        <v>25</v>
      </c>
    </row>
    <row r="15" spans="1:16">
      <c r="A15" s="64" t="s">
        <v>31</v>
      </c>
      <c r="B15" s="65" t="s">
        <v>0</v>
      </c>
      <c r="C15" s="191">
        <v>882</v>
      </c>
      <c r="D15" s="191">
        <v>805</v>
      </c>
      <c r="E15" s="191">
        <v>726</v>
      </c>
      <c r="F15" s="191" t="s">
        <v>25</v>
      </c>
      <c r="G15" s="191" t="s">
        <v>25</v>
      </c>
      <c r="H15" s="191" t="s">
        <v>25</v>
      </c>
      <c r="I15" s="191" t="s">
        <v>25</v>
      </c>
      <c r="J15" s="191" t="s">
        <v>25</v>
      </c>
      <c r="K15" s="191" t="s">
        <v>25</v>
      </c>
      <c r="L15" s="191" t="s">
        <v>25</v>
      </c>
      <c r="M15" s="191" t="s">
        <v>25</v>
      </c>
      <c r="N15" s="191" t="s">
        <v>25</v>
      </c>
      <c r="O15" s="191" t="s">
        <v>25</v>
      </c>
      <c r="P15" s="191" t="s">
        <v>25</v>
      </c>
    </row>
    <row r="16" spans="1:16">
      <c r="A16" s="62" t="s">
        <v>17</v>
      </c>
      <c r="B16" s="65" t="s">
        <v>0</v>
      </c>
      <c r="C16" s="191">
        <v>1287</v>
      </c>
      <c r="D16" s="191">
        <v>1159</v>
      </c>
      <c r="E16" s="191">
        <v>1251</v>
      </c>
      <c r="F16" s="191" t="s">
        <v>25</v>
      </c>
      <c r="G16" s="191" t="s">
        <v>25</v>
      </c>
      <c r="H16" s="191" t="s">
        <v>25</v>
      </c>
      <c r="I16" s="191" t="s">
        <v>25</v>
      </c>
      <c r="J16" s="191" t="s">
        <v>25</v>
      </c>
      <c r="K16" s="191" t="s">
        <v>25</v>
      </c>
      <c r="L16" s="191" t="s">
        <v>25</v>
      </c>
      <c r="M16" s="191" t="s">
        <v>25</v>
      </c>
      <c r="N16" s="191" t="s">
        <v>25</v>
      </c>
      <c r="O16" s="191" t="s">
        <v>25</v>
      </c>
      <c r="P16" s="191" t="s">
        <v>25</v>
      </c>
    </row>
    <row r="17" spans="1:16">
      <c r="A17" s="62" t="s">
        <v>18</v>
      </c>
      <c r="B17" s="65" t="s">
        <v>0</v>
      </c>
      <c r="C17" s="191">
        <v>2142</v>
      </c>
      <c r="D17" s="191">
        <v>2328</v>
      </c>
      <c r="E17" s="191">
        <v>2289</v>
      </c>
      <c r="F17" s="191" t="s">
        <v>25</v>
      </c>
      <c r="G17" s="191" t="s">
        <v>25</v>
      </c>
      <c r="H17" s="191" t="s">
        <v>25</v>
      </c>
      <c r="I17" s="191" t="s">
        <v>25</v>
      </c>
      <c r="J17" s="191" t="s">
        <v>25</v>
      </c>
      <c r="K17" s="191" t="s">
        <v>25</v>
      </c>
      <c r="L17" s="191" t="s">
        <v>25</v>
      </c>
      <c r="M17" s="191" t="s">
        <v>25</v>
      </c>
      <c r="N17" s="191" t="s">
        <v>25</v>
      </c>
      <c r="O17" s="191" t="s">
        <v>25</v>
      </c>
      <c r="P17" s="191" t="s">
        <v>25</v>
      </c>
    </row>
    <row r="18" spans="1:16">
      <c r="A18" s="64" t="s">
        <v>293</v>
      </c>
      <c r="B18" s="65" t="s">
        <v>0</v>
      </c>
      <c r="C18" s="191">
        <v>983</v>
      </c>
      <c r="D18" s="191">
        <v>989</v>
      </c>
      <c r="E18" s="191">
        <v>948</v>
      </c>
      <c r="F18" s="191" t="s">
        <v>25</v>
      </c>
      <c r="G18" s="191" t="s">
        <v>25</v>
      </c>
      <c r="H18" s="191" t="s">
        <v>25</v>
      </c>
      <c r="I18" s="191" t="s">
        <v>25</v>
      </c>
      <c r="J18" s="191" t="s">
        <v>25</v>
      </c>
      <c r="K18" s="191" t="s">
        <v>25</v>
      </c>
      <c r="L18" s="191" t="s">
        <v>25</v>
      </c>
      <c r="M18" s="191" t="s">
        <v>25</v>
      </c>
      <c r="N18" s="191" t="s">
        <v>25</v>
      </c>
      <c r="O18" s="191" t="s">
        <v>25</v>
      </c>
      <c r="P18" s="191" t="s">
        <v>25</v>
      </c>
    </row>
    <row r="19" spans="1:16">
      <c r="A19" s="62" t="s">
        <v>19</v>
      </c>
      <c r="B19" s="65" t="s">
        <v>0</v>
      </c>
      <c r="C19" s="191">
        <v>557</v>
      </c>
      <c r="D19" s="191">
        <v>804</v>
      </c>
      <c r="E19" s="191">
        <v>753</v>
      </c>
      <c r="F19" s="191" t="s">
        <v>25</v>
      </c>
      <c r="G19" s="191" t="s">
        <v>25</v>
      </c>
      <c r="H19" s="191" t="s">
        <v>25</v>
      </c>
      <c r="I19" s="191" t="s">
        <v>25</v>
      </c>
      <c r="J19" s="191" t="s">
        <v>25</v>
      </c>
      <c r="K19" s="191" t="s">
        <v>25</v>
      </c>
      <c r="L19" s="191" t="s">
        <v>25</v>
      </c>
      <c r="M19" s="191" t="s">
        <v>25</v>
      </c>
      <c r="N19" s="191" t="s">
        <v>25</v>
      </c>
      <c r="O19" s="191" t="s">
        <v>25</v>
      </c>
      <c r="P19" s="191" t="s">
        <v>25</v>
      </c>
    </row>
    <row r="20" spans="1:16">
      <c r="A20" s="62" t="s">
        <v>28</v>
      </c>
      <c r="B20" s="65" t="s">
        <v>0</v>
      </c>
      <c r="C20" s="191">
        <v>793</v>
      </c>
      <c r="D20" s="191">
        <v>283</v>
      </c>
      <c r="E20" s="191">
        <v>328</v>
      </c>
      <c r="F20" s="191" t="s">
        <v>25</v>
      </c>
      <c r="G20" s="191" t="s">
        <v>25</v>
      </c>
      <c r="H20" s="191" t="s">
        <v>25</v>
      </c>
      <c r="I20" s="191" t="s">
        <v>25</v>
      </c>
      <c r="J20" s="191" t="s">
        <v>25</v>
      </c>
      <c r="K20" s="191" t="s">
        <v>25</v>
      </c>
      <c r="L20" s="191" t="s">
        <v>25</v>
      </c>
      <c r="M20" s="191" t="s">
        <v>25</v>
      </c>
      <c r="N20" s="191" t="s">
        <v>25</v>
      </c>
      <c r="O20" s="191" t="s">
        <v>25</v>
      </c>
      <c r="P20" s="191" t="s">
        <v>25</v>
      </c>
    </row>
    <row r="21" spans="1:16">
      <c r="A21" s="66" t="s">
        <v>294</v>
      </c>
      <c r="B21" s="59" t="s">
        <v>0</v>
      </c>
      <c r="C21" s="192">
        <v>106</v>
      </c>
      <c r="D21" s="192">
        <v>85</v>
      </c>
      <c r="E21" s="192">
        <v>102</v>
      </c>
      <c r="F21" s="192" t="s">
        <v>25</v>
      </c>
      <c r="G21" s="192" t="s">
        <v>25</v>
      </c>
      <c r="H21" s="192" t="s">
        <v>25</v>
      </c>
      <c r="I21" s="192" t="s">
        <v>25</v>
      </c>
      <c r="J21" s="192" t="s">
        <v>25</v>
      </c>
      <c r="K21" s="192" t="s">
        <v>25</v>
      </c>
      <c r="L21" s="192" t="s">
        <v>25</v>
      </c>
      <c r="M21" s="192" t="s">
        <v>25</v>
      </c>
      <c r="N21" s="192" t="s">
        <v>25</v>
      </c>
      <c r="O21" s="192" t="s">
        <v>25</v>
      </c>
      <c r="P21" s="192" t="s">
        <v>25</v>
      </c>
    </row>
    <row r="22" spans="1:16" ht="69.95" customHeight="1">
      <c r="A22" s="148" t="s">
        <v>332</v>
      </c>
      <c r="B22" s="148"/>
      <c r="C22" s="148"/>
      <c r="D22" s="148"/>
      <c r="E22" s="148"/>
      <c r="F22" s="148"/>
      <c r="G22" s="148"/>
      <c r="H22" s="148"/>
      <c r="I22" s="148"/>
      <c r="J22" s="148"/>
      <c r="K22" s="148"/>
      <c r="L22" s="148"/>
      <c r="M22" s="148"/>
      <c r="N22" s="148"/>
      <c r="O22" s="148"/>
      <c r="P22" s="148"/>
    </row>
    <row r="23" spans="1:16">
      <c r="A23" s="149" t="s">
        <v>21</v>
      </c>
      <c r="B23" s="149" t="s">
        <v>22</v>
      </c>
      <c r="C23" s="150">
        <v>2024</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291</v>
      </c>
      <c r="B25" s="63" t="s">
        <v>24</v>
      </c>
      <c r="C25" s="191">
        <v>691.44200000000001</v>
      </c>
      <c r="D25" s="191">
        <v>691.654</v>
      </c>
      <c r="E25" s="191">
        <v>691.86099999999999</v>
      </c>
      <c r="F25" s="191">
        <v>692.03200000000004</v>
      </c>
      <c r="G25" s="191">
        <v>691.89400000000001</v>
      </c>
      <c r="H25" s="191">
        <v>691.68600000000004</v>
      </c>
      <c r="I25" s="191">
        <v>691.76</v>
      </c>
      <c r="J25" s="191">
        <v>691.99800000000005</v>
      </c>
      <c r="K25" s="191">
        <v>692.41200000000003</v>
      </c>
      <c r="L25" s="191">
        <v>693.12199999999996</v>
      </c>
      <c r="M25" s="191">
        <v>693.44200000000001</v>
      </c>
      <c r="N25" s="191">
        <v>704.88099999999997</v>
      </c>
      <c r="O25" s="191" t="s">
        <v>7</v>
      </c>
      <c r="P25" s="191" t="s">
        <v>7</v>
      </c>
    </row>
    <row r="26" spans="1:16">
      <c r="A26" s="64" t="s">
        <v>204</v>
      </c>
      <c r="B26" s="63" t="s">
        <v>24</v>
      </c>
      <c r="C26" s="191">
        <v>341.98899999999998</v>
      </c>
      <c r="D26" s="191">
        <v>342.11700000000002</v>
      </c>
      <c r="E26" s="191">
        <v>342.22500000000002</v>
      </c>
      <c r="F26" s="191">
        <v>342.31200000000001</v>
      </c>
      <c r="G26" s="191">
        <v>342.29199999999997</v>
      </c>
      <c r="H26" s="191">
        <v>342.31900000000002</v>
      </c>
      <c r="I26" s="191">
        <v>342.29599999999999</v>
      </c>
      <c r="J26" s="191">
        <v>342.53399999999999</v>
      </c>
      <c r="K26" s="191">
        <v>342.72699999999998</v>
      </c>
      <c r="L26" s="191">
        <v>343.02800000000002</v>
      </c>
      <c r="M26" s="191">
        <v>343.24700000000001</v>
      </c>
      <c r="N26" s="191">
        <v>348.661</v>
      </c>
      <c r="O26" s="191" t="s">
        <v>7</v>
      </c>
      <c r="P26" s="191" t="s">
        <v>7</v>
      </c>
    </row>
    <row r="27" spans="1:16">
      <c r="A27" s="64" t="s">
        <v>205</v>
      </c>
      <c r="B27" s="63" t="s">
        <v>24</v>
      </c>
      <c r="C27" s="191">
        <v>349.45299999999997</v>
      </c>
      <c r="D27" s="191">
        <v>349.53699999999998</v>
      </c>
      <c r="E27" s="191">
        <v>349.63600000000002</v>
      </c>
      <c r="F27" s="191">
        <v>349.72</v>
      </c>
      <c r="G27" s="191">
        <v>349.60199999999998</v>
      </c>
      <c r="H27" s="191">
        <v>349.36700000000002</v>
      </c>
      <c r="I27" s="191">
        <v>349.464</v>
      </c>
      <c r="J27" s="191">
        <v>349.464</v>
      </c>
      <c r="K27" s="191">
        <v>349.685</v>
      </c>
      <c r="L27" s="191">
        <v>350.09399999999999</v>
      </c>
      <c r="M27" s="191">
        <v>350.19499999999999</v>
      </c>
      <c r="N27" s="191">
        <v>356.22</v>
      </c>
      <c r="O27" s="191" t="s">
        <v>7</v>
      </c>
      <c r="P27" s="191" t="s">
        <v>7</v>
      </c>
    </row>
    <row r="28" spans="1:16">
      <c r="A28" s="151" t="s">
        <v>23</v>
      </c>
      <c r="B28" s="151"/>
      <c r="C28" s="151"/>
      <c r="D28" s="151"/>
      <c r="E28" s="151"/>
      <c r="F28" s="151"/>
      <c r="G28" s="151"/>
      <c r="H28" s="151"/>
      <c r="I28" s="151"/>
      <c r="J28" s="151"/>
      <c r="K28" s="151"/>
      <c r="L28" s="151"/>
      <c r="M28" s="151"/>
      <c r="N28" s="151"/>
      <c r="O28" s="151"/>
      <c r="P28" s="151"/>
    </row>
    <row r="29" spans="1:16">
      <c r="A29" s="62" t="s">
        <v>292</v>
      </c>
      <c r="B29" s="65" t="s">
        <v>0</v>
      </c>
      <c r="C29" s="191">
        <v>68</v>
      </c>
      <c r="D29" s="191">
        <v>105</v>
      </c>
      <c r="E29" s="191">
        <v>123</v>
      </c>
      <c r="F29" s="191">
        <v>213</v>
      </c>
      <c r="G29" s="191">
        <v>284</v>
      </c>
      <c r="H29" s="191">
        <v>263</v>
      </c>
      <c r="I29" s="191">
        <v>217</v>
      </c>
      <c r="J29" s="191">
        <v>282</v>
      </c>
      <c r="K29" s="191">
        <v>245</v>
      </c>
      <c r="L29" s="191">
        <v>188</v>
      </c>
      <c r="M29" s="191">
        <v>136</v>
      </c>
      <c r="N29" s="191">
        <v>172</v>
      </c>
      <c r="O29" s="191">
        <v>2296</v>
      </c>
      <c r="P29" s="191">
        <v>191.33333333333334</v>
      </c>
    </row>
    <row r="30" spans="1:16">
      <c r="A30" s="62" t="s">
        <v>26</v>
      </c>
      <c r="B30" s="65" t="s">
        <v>0</v>
      </c>
      <c r="C30" s="191">
        <v>431</v>
      </c>
      <c r="D30" s="191">
        <v>479</v>
      </c>
      <c r="E30" s="191">
        <v>585</v>
      </c>
      <c r="F30" s="191">
        <v>483</v>
      </c>
      <c r="G30" s="191">
        <v>502</v>
      </c>
      <c r="H30" s="191">
        <v>587</v>
      </c>
      <c r="I30" s="191">
        <v>534</v>
      </c>
      <c r="J30" s="191">
        <v>494</v>
      </c>
      <c r="K30" s="191">
        <v>555</v>
      </c>
      <c r="L30" s="191">
        <v>494</v>
      </c>
      <c r="M30" s="191">
        <v>496</v>
      </c>
      <c r="N30" s="191">
        <v>611</v>
      </c>
      <c r="O30" s="191">
        <v>6251</v>
      </c>
      <c r="P30" s="191">
        <v>520.91666666666663</v>
      </c>
    </row>
    <row r="31" spans="1:16">
      <c r="A31" s="62" t="s">
        <v>15</v>
      </c>
      <c r="B31" s="65" t="s">
        <v>0</v>
      </c>
      <c r="C31" s="191">
        <v>828</v>
      </c>
      <c r="D31" s="191">
        <v>734</v>
      </c>
      <c r="E31" s="191">
        <v>695</v>
      </c>
      <c r="F31" s="191">
        <v>677</v>
      </c>
      <c r="G31" s="191">
        <v>656</v>
      </c>
      <c r="H31" s="191">
        <v>618</v>
      </c>
      <c r="I31" s="191">
        <v>680</v>
      </c>
      <c r="J31" s="191">
        <v>674</v>
      </c>
      <c r="K31" s="191">
        <v>648</v>
      </c>
      <c r="L31" s="191">
        <v>700</v>
      </c>
      <c r="M31" s="191">
        <v>745</v>
      </c>
      <c r="N31" s="191">
        <v>740</v>
      </c>
      <c r="O31" s="191">
        <v>8395</v>
      </c>
      <c r="P31" s="191">
        <v>699.58333333333337</v>
      </c>
    </row>
    <row r="32" spans="1:16">
      <c r="A32" s="62" t="s">
        <v>30</v>
      </c>
      <c r="B32" s="65" t="s">
        <v>0</v>
      </c>
      <c r="C32" s="191">
        <v>1</v>
      </c>
      <c r="D32" s="191">
        <v>4</v>
      </c>
      <c r="E32" s="191">
        <v>2</v>
      </c>
      <c r="F32" s="191">
        <v>3</v>
      </c>
      <c r="G32" s="191">
        <v>4</v>
      </c>
      <c r="H32" s="191">
        <v>6</v>
      </c>
      <c r="I32" s="191">
        <v>1</v>
      </c>
      <c r="J32" s="191">
        <v>1</v>
      </c>
      <c r="K32" s="191">
        <v>6</v>
      </c>
      <c r="L32" s="191">
        <v>0</v>
      </c>
      <c r="M32" s="191">
        <v>3</v>
      </c>
      <c r="N32" s="191">
        <v>3</v>
      </c>
      <c r="O32" s="191">
        <v>34</v>
      </c>
      <c r="P32" s="191">
        <v>2.8333333333333335</v>
      </c>
    </row>
    <row r="33" spans="1:16">
      <c r="A33" s="62" t="s">
        <v>27</v>
      </c>
      <c r="B33" s="65" t="s">
        <v>0</v>
      </c>
      <c r="C33" s="191">
        <v>-397</v>
      </c>
      <c r="D33" s="191">
        <v>-255</v>
      </c>
      <c r="E33" s="191">
        <v>-110</v>
      </c>
      <c r="F33" s="191">
        <v>-194</v>
      </c>
      <c r="G33" s="191">
        <v>-154</v>
      </c>
      <c r="H33" s="191">
        <v>-31</v>
      </c>
      <c r="I33" s="191">
        <v>-146</v>
      </c>
      <c r="J33" s="191">
        <v>-180</v>
      </c>
      <c r="K33" s="191">
        <v>-93</v>
      </c>
      <c r="L33" s="191">
        <v>-206</v>
      </c>
      <c r="M33" s="191">
        <v>-249</v>
      </c>
      <c r="N33" s="191">
        <v>-129</v>
      </c>
      <c r="O33" s="191">
        <v>-2144</v>
      </c>
      <c r="P33" s="191">
        <v>-178.66666666666666</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2353</v>
      </c>
      <c r="D35" s="191">
        <v>2613</v>
      </c>
      <c r="E35" s="191">
        <v>2523</v>
      </c>
      <c r="F35" s="191">
        <v>2665</v>
      </c>
      <c r="G35" s="191">
        <v>2312</v>
      </c>
      <c r="H35" s="191">
        <v>2103</v>
      </c>
      <c r="I35" s="191">
        <v>3394</v>
      </c>
      <c r="J35" s="191">
        <v>3330</v>
      </c>
      <c r="K35" s="191">
        <v>3766</v>
      </c>
      <c r="L35" s="191">
        <v>3708</v>
      </c>
      <c r="M35" s="191">
        <v>2796</v>
      </c>
      <c r="N35" s="191">
        <v>2741</v>
      </c>
      <c r="O35" s="191">
        <v>34304</v>
      </c>
      <c r="P35" s="191">
        <v>2858.6666666666665</v>
      </c>
    </row>
    <row r="36" spans="1:16">
      <c r="A36" s="64" t="s">
        <v>31</v>
      </c>
      <c r="B36" s="65" t="s">
        <v>0</v>
      </c>
      <c r="C36" s="191">
        <v>514</v>
      </c>
      <c r="D36" s="191">
        <v>845</v>
      </c>
      <c r="E36" s="191">
        <v>698</v>
      </c>
      <c r="F36" s="191">
        <v>653</v>
      </c>
      <c r="G36" s="191">
        <v>696</v>
      </c>
      <c r="H36" s="191">
        <v>609</v>
      </c>
      <c r="I36" s="191">
        <v>1047</v>
      </c>
      <c r="J36" s="191">
        <v>941</v>
      </c>
      <c r="K36" s="191">
        <v>1012</v>
      </c>
      <c r="L36" s="191">
        <v>908</v>
      </c>
      <c r="M36" s="191">
        <v>748</v>
      </c>
      <c r="N36" s="191">
        <v>822</v>
      </c>
      <c r="O36" s="191">
        <v>9493</v>
      </c>
      <c r="P36" s="191">
        <v>791.08333333333337</v>
      </c>
    </row>
    <row r="37" spans="1:16">
      <c r="A37" s="62" t="s">
        <v>17</v>
      </c>
      <c r="B37" s="65" t="s">
        <v>0</v>
      </c>
      <c r="C37" s="191">
        <v>1428</v>
      </c>
      <c r="D37" s="191">
        <v>1139</v>
      </c>
      <c r="E37" s="191">
        <v>1292</v>
      </c>
      <c r="F37" s="191">
        <v>1381</v>
      </c>
      <c r="G37" s="191">
        <v>1113</v>
      </c>
      <c r="H37" s="191">
        <v>1035</v>
      </c>
      <c r="I37" s="191">
        <v>1424</v>
      </c>
      <c r="J37" s="191">
        <v>1575</v>
      </c>
      <c r="K37" s="191">
        <v>1850</v>
      </c>
      <c r="L37" s="191">
        <v>1815</v>
      </c>
      <c r="M37" s="191">
        <v>1382</v>
      </c>
      <c r="N37" s="191">
        <v>1174</v>
      </c>
      <c r="O37" s="191">
        <v>16608</v>
      </c>
      <c r="P37" s="191">
        <v>1384</v>
      </c>
    </row>
    <row r="38" spans="1:16">
      <c r="A38" s="62" t="s">
        <v>18</v>
      </c>
      <c r="B38" s="65" t="s">
        <v>0</v>
      </c>
      <c r="C38" s="191">
        <v>2197</v>
      </c>
      <c r="D38" s="191">
        <v>2147</v>
      </c>
      <c r="E38" s="191">
        <v>2174</v>
      </c>
      <c r="F38" s="191">
        <v>2313</v>
      </c>
      <c r="G38" s="191">
        <v>2270</v>
      </c>
      <c r="H38" s="191">
        <v>2268</v>
      </c>
      <c r="I38" s="191">
        <v>3211</v>
      </c>
      <c r="J38" s="191">
        <v>2915</v>
      </c>
      <c r="K38" s="191">
        <v>3239</v>
      </c>
      <c r="L38" s="191">
        <v>2812</v>
      </c>
      <c r="M38" s="191">
        <v>2231</v>
      </c>
      <c r="N38" s="191">
        <v>2356</v>
      </c>
      <c r="O38" s="191">
        <v>30133</v>
      </c>
      <c r="P38" s="191">
        <v>2511.0833333333335</v>
      </c>
    </row>
    <row r="39" spans="1:16">
      <c r="A39" s="64" t="s">
        <v>31</v>
      </c>
      <c r="B39" s="65" t="s">
        <v>0</v>
      </c>
      <c r="C39" s="191">
        <v>980</v>
      </c>
      <c r="D39" s="191">
        <v>959</v>
      </c>
      <c r="E39" s="191">
        <v>995</v>
      </c>
      <c r="F39" s="191">
        <v>992</v>
      </c>
      <c r="G39" s="191">
        <v>956</v>
      </c>
      <c r="H39" s="191">
        <v>941</v>
      </c>
      <c r="I39" s="191">
        <v>1288</v>
      </c>
      <c r="J39" s="191">
        <v>1248</v>
      </c>
      <c r="K39" s="191">
        <v>1108</v>
      </c>
      <c r="L39" s="191">
        <v>1092</v>
      </c>
      <c r="M39" s="191">
        <v>903</v>
      </c>
      <c r="N39" s="191">
        <v>974</v>
      </c>
      <c r="O39" s="191">
        <v>12436</v>
      </c>
      <c r="P39" s="191">
        <v>1036.3333333333333</v>
      </c>
    </row>
    <row r="40" spans="1:16">
      <c r="A40" s="62" t="s">
        <v>19</v>
      </c>
      <c r="B40" s="65" t="s">
        <v>0</v>
      </c>
      <c r="C40" s="191">
        <v>571</v>
      </c>
      <c r="D40" s="191">
        <v>592</v>
      </c>
      <c r="E40" s="191">
        <v>583</v>
      </c>
      <c r="F40" s="191">
        <v>686</v>
      </c>
      <c r="G40" s="191">
        <v>725</v>
      </c>
      <c r="H40" s="191">
        <v>751</v>
      </c>
      <c r="I40" s="191">
        <v>1048</v>
      </c>
      <c r="J40" s="191">
        <v>856</v>
      </c>
      <c r="K40" s="191">
        <v>1273</v>
      </c>
      <c r="L40" s="191">
        <v>791</v>
      </c>
      <c r="M40" s="191">
        <v>712</v>
      </c>
      <c r="N40" s="191">
        <v>856</v>
      </c>
      <c r="O40" s="191">
        <v>9444</v>
      </c>
      <c r="P40" s="191">
        <v>787</v>
      </c>
    </row>
    <row r="41" spans="1:16">
      <c r="A41" s="64" t="s">
        <v>28</v>
      </c>
      <c r="B41" s="65" t="s">
        <v>0</v>
      </c>
      <c r="C41" s="191">
        <v>156</v>
      </c>
      <c r="D41" s="191">
        <v>466</v>
      </c>
      <c r="E41" s="191">
        <v>349</v>
      </c>
      <c r="F41" s="191">
        <v>352</v>
      </c>
      <c r="G41" s="191">
        <v>42</v>
      </c>
      <c r="H41" s="191">
        <v>-165</v>
      </c>
      <c r="I41" s="191">
        <v>183</v>
      </c>
      <c r="J41" s="191">
        <v>415</v>
      </c>
      <c r="K41" s="191">
        <v>527</v>
      </c>
      <c r="L41" s="191">
        <v>896</v>
      </c>
      <c r="M41" s="191">
        <v>565</v>
      </c>
      <c r="N41" s="191">
        <v>385</v>
      </c>
      <c r="O41" s="191">
        <v>4171</v>
      </c>
      <c r="P41" s="191">
        <v>347.58333333333331</v>
      </c>
    </row>
    <row r="42" spans="1:16">
      <c r="A42" s="66" t="s">
        <v>294</v>
      </c>
      <c r="B42" s="59" t="s">
        <v>0</v>
      </c>
      <c r="C42" s="192">
        <v>129</v>
      </c>
      <c r="D42" s="192">
        <v>166</v>
      </c>
      <c r="E42" s="192">
        <v>129</v>
      </c>
      <c r="F42" s="192">
        <v>98</v>
      </c>
      <c r="G42" s="192">
        <v>93</v>
      </c>
      <c r="H42" s="192">
        <v>80</v>
      </c>
      <c r="I42" s="192">
        <v>111</v>
      </c>
      <c r="J42" s="192">
        <v>99</v>
      </c>
      <c r="K42" s="192">
        <v>98</v>
      </c>
      <c r="L42" s="192">
        <v>166</v>
      </c>
      <c r="M42" s="192">
        <v>99</v>
      </c>
      <c r="N42" s="192">
        <v>80</v>
      </c>
      <c r="O42" s="192">
        <v>1348</v>
      </c>
      <c r="P42" s="192">
        <v>112.33333333333333</v>
      </c>
    </row>
    <row r="43" spans="1:16" ht="69.95" customHeight="1">
      <c r="A43" s="148" t="s">
        <v>332</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150</v>
      </c>
      <c r="B4" s="170"/>
      <c r="C4" s="170"/>
      <c r="D4" s="170"/>
      <c r="E4" s="170"/>
      <c r="F4" s="170"/>
      <c r="G4" s="170"/>
      <c r="H4" s="170"/>
      <c r="I4" s="170"/>
      <c r="J4" s="170"/>
      <c r="K4" s="170"/>
      <c r="L4" s="170"/>
      <c r="M4" s="170"/>
      <c r="N4" s="170"/>
      <c r="O4" s="170"/>
      <c r="P4" s="170"/>
    </row>
    <row r="5" spans="1:16">
      <c r="A5" s="56" t="s">
        <v>151</v>
      </c>
      <c r="B5" s="57" t="s">
        <v>0</v>
      </c>
      <c r="C5" s="208">
        <v>8</v>
      </c>
      <c r="D5" s="208">
        <v>8</v>
      </c>
      <c r="E5" s="208">
        <v>8</v>
      </c>
      <c r="F5" s="208">
        <v>8</v>
      </c>
      <c r="G5" s="208" t="s">
        <v>25</v>
      </c>
      <c r="H5" s="208" t="s">
        <v>25</v>
      </c>
      <c r="I5" s="208" t="s">
        <v>25</v>
      </c>
      <c r="J5" s="208" t="s">
        <v>25</v>
      </c>
      <c r="K5" s="208" t="s">
        <v>25</v>
      </c>
      <c r="L5" s="208" t="s">
        <v>25</v>
      </c>
      <c r="M5" s="208" t="s">
        <v>25</v>
      </c>
      <c r="N5" s="208" t="s">
        <v>25</v>
      </c>
      <c r="O5" s="254" t="s">
        <v>25</v>
      </c>
      <c r="P5" s="208" t="s">
        <v>25</v>
      </c>
    </row>
    <row r="6" spans="1:16">
      <c r="A6" s="56" t="s">
        <v>152</v>
      </c>
      <c r="B6" s="57" t="s">
        <v>0</v>
      </c>
      <c r="C6" s="208">
        <v>1892</v>
      </c>
      <c r="D6" s="208">
        <v>1907</v>
      </c>
      <c r="E6" s="208">
        <v>1919</v>
      </c>
      <c r="F6" s="208">
        <v>1932</v>
      </c>
      <c r="G6" s="208" t="s">
        <v>25</v>
      </c>
      <c r="H6" s="208" t="s">
        <v>25</v>
      </c>
      <c r="I6" s="208" t="s">
        <v>25</v>
      </c>
      <c r="J6" s="208" t="s">
        <v>25</v>
      </c>
      <c r="K6" s="208" t="s">
        <v>25</v>
      </c>
      <c r="L6" s="208" t="s">
        <v>25</v>
      </c>
      <c r="M6" s="208" t="s">
        <v>25</v>
      </c>
      <c r="N6" s="208" t="s">
        <v>25</v>
      </c>
      <c r="O6" s="254" t="s">
        <v>25</v>
      </c>
      <c r="P6" s="208" t="s">
        <v>25</v>
      </c>
    </row>
    <row r="7" spans="1:16">
      <c r="A7" s="56" t="s">
        <v>112</v>
      </c>
      <c r="B7" s="57" t="s">
        <v>113</v>
      </c>
      <c r="C7" s="208">
        <v>235.971</v>
      </c>
      <c r="D7" s="208">
        <v>219.334</v>
      </c>
      <c r="E7" s="208">
        <v>236.066</v>
      </c>
      <c r="F7" s="208">
        <v>214.16499999999999</v>
      </c>
      <c r="G7" s="208" t="s">
        <v>25</v>
      </c>
      <c r="H7" s="208" t="s">
        <v>25</v>
      </c>
      <c r="I7" s="208" t="s">
        <v>25</v>
      </c>
      <c r="J7" s="208" t="s">
        <v>25</v>
      </c>
      <c r="K7" s="208" t="s">
        <v>25</v>
      </c>
      <c r="L7" s="208" t="s">
        <v>25</v>
      </c>
      <c r="M7" s="208" t="s">
        <v>25</v>
      </c>
      <c r="N7" s="208" t="s">
        <v>25</v>
      </c>
      <c r="O7" s="208" t="s">
        <v>25</v>
      </c>
      <c r="P7" s="208" t="s">
        <v>25</v>
      </c>
    </row>
    <row r="8" spans="1:16">
      <c r="A8" s="56" t="s">
        <v>114</v>
      </c>
      <c r="B8" s="57" t="s">
        <v>87</v>
      </c>
      <c r="C8" s="208">
        <v>10.112610999999999</v>
      </c>
      <c r="D8" s="208">
        <v>10.542135999999999</v>
      </c>
      <c r="E8" s="208">
        <v>16.505597000000002</v>
      </c>
      <c r="F8" s="208">
        <v>16.028400000000001</v>
      </c>
      <c r="G8" s="208" t="s">
        <v>25</v>
      </c>
      <c r="H8" s="208" t="s">
        <v>25</v>
      </c>
      <c r="I8" s="208" t="s">
        <v>25</v>
      </c>
      <c r="J8" s="208" t="s">
        <v>25</v>
      </c>
      <c r="K8" s="208" t="s">
        <v>25</v>
      </c>
      <c r="L8" s="208" t="s">
        <v>25</v>
      </c>
      <c r="M8" s="208" t="s">
        <v>25</v>
      </c>
      <c r="N8" s="208" t="s">
        <v>25</v>
      </c>
      <c r="O8" s="208" t="s">
        <v>25</v>
      </c>
      <c r="P8" s="208" t="s">
        <v>25</v>
      </c>
    </row>
    <row r="9" spans="1:16">
      <c r="A9" s="56" t="s">
        <v>289</v>
      </c>
      <c r="B9" s="57" t="s">
        <v>153</v>
      </c>
      <c r="C9" s="208">
        <v>188.34899999999999</v>
      </c>
      <c r="D9" s="208">
        <v>191.12100000000001</v>
      </c>
      <c r="E9" s="208">
        <v>129.346</v>
      </c>
      <c r="F9" s="208">
        <v>69.611999999999995</v>
      </c>
      <c r="G9" s="208" t="s">
        <v>25</v>
      </c>
      <c r="H9" s="208" t="s">
        <v>25</v>
      </c>
      <c r="I9" s="208" t="s">
        <v>25</v>
      </c>
      <c r="J9" s="208" t="s">
        <v>25</v>
      </c>
      <c r="K9" s="208" t="s">
        <v>25</v>
      </c>
      <c r="L9" s="208" t="s">
        <v>25</v>
      </c>
      <c r="M9" s="208" t="s">
        <v>25</v>
      </c>
      <c r="N9" s="208" t="s">
        <v>25</v>
      </c>
      <c r="O9" s="208" t="s">
        <v>25</v>
      </c>
      <c r="P9" s="208" t="s">
        <v>25</v>
      </c>
    </row>
    <row r="10" spans="1:16" ht="69.95" customHeight="1">
      <c r="A10" s="148" t="s">
        <v>314</v>
      </c>
      <c r="B10" s="159"/>
      <c r="C10" s="159"/>
      <c r="D10" s="159"/>
      <c r="E10" s="159"/>
      <c r="F10" s="159"/>
      <c r="G10" s="159"/>
      <c r="H10" s="159"/>
      <c r="I10" s="159"/>
      <c r="J10" s="159"/>
      <c r="K10" s="159"/>
      <c r="L10" s="159"/>
      <c r="M10" s="159"/>
      <c r="N10" s="159"/>
      <c r="O10" s="159"/>
      <c r="P10" s="159"/>
    </row>
    <row r="11" spans="1:16">
      <c r="A11" s="166" t="s">
        <v>21</v>
      </c>
      <c r="B11" s="168" t="s">
        <v>22</v>
      </c>
      <c r="C11" s="169">
        <v>2024</v>
      </c>
      <c r="D11" s="169"/>
      <c r="E11" s="169"/>
      <c r="F11" s="169"/>
      <c r="G11" s="169"/>
      <c r="H11" s="169"/>
      <c r="I11" s="255"/>
      <c r="J11" s="255"/>
      <c r="K11" s="255"/>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150</v>
      </c>
      <c r="B13" s="170"/>
      <c r="C13" s="170"/>
      <c r="D13" s="170"/>
      <c r="E13" s="170"/>
      <c r="F13" s="170"/>
      <c r="G13" s="170"/>
      <c r="H13" s="170"/>
      <c r="I13" s="170"/>
      <c r="J13" s="170"/>
      <c r="K13" s="170"/>
      <c r="L13" s="170"/>
      <c r="M13" s="170"/>
      <c r="N13" s="170"/>
      <c r="O13" s="170"/>
      <c r="P13" s="170"/>
    </row>
    <row r="14" spans="1:16">
      <c r="A14" s="56" t="s">
        <v>151</v>
      </c>
      <c r="B14" s="57" t="s">
        <v>0</v>
      </c>
      <c r="C14" s="208">
        <v>8</v>
      </c>
      <c r="D14" s="208">
        <v>8</v>
      </c>
      <c r="E14" s="208">
        <v>8</v>
      </c>
      <c r="F14" s="208">
        <v>8</v>
      </c>
      <c r="G14" s="208">
        <v>8</v>
      </c>
      <c r="H14" s="208">
        <v>8</v>
      </c>
      <c r="I14" s="208">
        <v>8</v>
      </c>
      <c r="J14" s="208">
        <v>8</v>
      </c>
      <c r="K14" s="208">
        <v>8</v>
      </c>
      <c r="L14" s="208">
        <v>8</v>
      </c>
      <c r="M14" s="208">
        <v>8</v>
      </c>
      <c r="N14" s="208">
        <v>8</v>
      </c>
      <c r="O14" s="254" t="s">
        <v>7</v>
      </c>
      <c r="P14" s="208">
        <v>8</v>
      </c>
    </row>
    <row r="15" spans="1:16">
      <c r="A15" s="56" t="s">
        <v>152</v>
      </c>
      <c r="B15" s="57" t="s">
        <v>0</v>
      </c>
      <c r="C15" s="208">
        <v>1850</v>
      </c>
      <c r="D15" s="208">
        <v>1859</v>
      </c>
      <c r="E15" s="208">
        <v>1853</v>
      </c>
      <c r="F15" s="208">
        <v>1862</v>
      </c>
      <c r="G15" s="208">
        <v>1865</v>
      </c>
      <c r="H15" s="208">
        <v>1880</v>
      </c>
      <c r="I15" s="208">
        <v>1886</v>
      </c>
      <c r="J15" s="208">
        <v>1904</v>
      </c>
      <c r="K15" s="208">
        <v>1907</v>
      </c>
      <c r="L15" s="208">
        <v>1882</v>
      </c>
      <c r="M15" s="208">
        <v>1888</v>
      </c>
      <c r="N15" s="208">
        <v>1885</v>
      </c>
      <c r="O15" s="254" t="s">
        <v>7</v>
      </c>
      <c r="P15" s="208">
        <v>1876.75</v>
      </c>
    </row>
    <row r="16" spans="1:16">
      <c r="A16" s="56" t="s">
        <v>112</v>
      </c>
      <c r="B16" s="57" t="s">
        <v>113</v>
      </c>
      <c r="C16" s="208">
        <v>235.65</v>
      </c>
      <c r="D16" s="208">
        <v>227.92599999999999</v>
      </c>
      <c r="E16" s="208">
        <v>210.31399999999999</v>
      </c>
      <c r="F16" s="208">
        <v>225.32599999999999</v>
      </c>
      <c r="G16" s="208">
        <v>201.20500000000001</v>
      </c>
      <c r="H16" s="208">
        <v>203.81899999999999</v>
      </c>
      <c r="I16" s="208">
        <v>212.988</v>
      </c>
      <c r="J16" s="208">
        <v>215.67</v>
      </c>
      <c r="K16" s="208">
        <v>209.79</v>
      </c>
      <c r="L16" s="208">
        <v>207.73500000000001</v>
      </c>
      <c r="M16" s="208">
        <v>215.76599999999999</v>
      </c>
      <c r="N16" s="208">
        <v>167.84200000000001</v>
      </c>
      <c r="O16" s="208">
        <v>2534.0310000000004</v>
      </c>
      <c r="P16" s="208">
        <v>211.16925000000003</v>
      </c>
    </row>
    <row r="17" spans="1:16">
      <c r="A17" s="56" t="s">
        <v>114</v>
      </c>
      <c r="B17" s="57" t="s">
        <v>87</v>
      </c>
      <c r="C17" s="208">
        <v>10.608606</v>
      </c>
      <c r="D17" s="208">
        <v>10.654750999999999</v>
      </c>
      <c r="E17" s="208">
        <v>13.896407</v>
      </c>
      <c r="F17" s="208">
        <v>13.341251</v>
      </c>
      <c r="G17" s="208">
        <v>11.751974000000001</v>
      </c>
      <c r="H17" s="208">
        <v>15.266064</v>
      </c>
      <c r="I17" s="208">
        <v>12.056654</v>
      </c>
      <c r="J17" s="208">
        <v>11.874223000000001</v>
      </c>
      <c r="K17" s="208">
        <v>12.561733</v>
      </c>
      <c r="L17" s="208">
        <v>12.176995</v>
      </c>
      <c r="M17" s="208">
        <v>11.620381999999999</v>
      </c>
      <c r="N17" s="208">
        <v>18.288063999999999</v>
      </c>
      <c r="O17" s="208">
        <v>154.097104</v>
      </c>
      <c r="P17" s="208">
        <v>12.841425333333333</v>
      </c>
    </row>
    <row r="18" spans="1:16">
      <c r="A18" s="56" t="s">
        <v>289</v>
      </c>
      <c r="B18" s="57" t="s">
        <v>153</v>
      </c>
      <c r="C18" s="208">
        <v>208.203</v>
      </c>
      <c r="D18" s="208">
        <v>206.78299999999999</v>
      </c>
      <c r="E18" s="208">
        <v>141.476</v>
      </c>
      <c r="F18" s="208">
        <v>103.31399999999999</v>
      </c>
      <c r="G18" s="208">
        <v>99.097999999999999</v>
      </c>
      <c r="H18" s="208">
        <v>80.201999999999998</v>
      </c>
      <c r="I18" s="208">
        <v>97.575000000000003</v>
      </c>
      <c r="J18" s="208">
        <v>89.106999999999999</v>
      </c>
      <c r="K18" s="208">
        <v>96.834000000000003</v>
      </c>
      <c r="L18" s="208">
        <v>126.61799999999999</v>
      </c>
      <c r="M18" s="208">
        <v>206.56299999999999</v>
      </c>
      <c r="N18" s="208">
        <v>163.04300000000001</v>
      </c>
      <c r="O18" s="208">
        <v>1618.8160000000003</v>
      </c>
      <c r="P18" s="208">
        <v>134.90133333333335</v>
      </c>
    </row>
    <row r="19" spans="1:16" ht="69.95" customHeight="1">
      <c r="A19" s="148" t="s">
        <v>314</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276</v>
      </c>
      <c r="B1" s="68"/>
      <c r="C1" s="68"/>
      <c r="D1" s="68"/>
      <c r="E1" s="68"/>
      <c r="F1" s="68"/>
      <c r="G1" s="68"/>
      <c r="H1" s="68"/>
      <c r="I1" s="28"/>
      <c r="J1" s="28"/>
      <c r="K1" s="28"/>
      <c r="L1" s="29"/>
      <c r="M1" s="68"/>
      <c r="N1" s="68"/>
      <c r="O1" s="68"/>
    </row>
    <row r="2" spans="1:15">
      <c r="A2" s="153" t="s">
        <v>21</v>
      </c>
      <c r="B2" s="154" t="s">
        <v>22</v>
      </c>
      <c r="C2" s="155">
        <v>2025</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318</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295</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t="s">
        <v>7</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43123</v>
      </c>
      <c r="D19" s="191">
        <v>43671</v>
      </c>
      <c r="E19" s="191" t="s">
        <v>25</v>
      </c>
      <c r="F19" s="191" t="s">
        <v>25</v>
      </c>
      <c r="G19" s="191" t="s">
        <v>25</v>
      </c>
      <c r="H19" s="191" t="s">
        <v>25</v>
      </c>
      <c r="I19" s="191" t="s">
        <v>25</v>
      </c>
      <c r="J19" s="191" t="s">
        <v>25</v>
      </c>
      <c r="K19" s="191" t="s">
        <v>25</v>
      </c>
      <c r="L19" s="191" t="s">
        <v>25</v>
      </c>
      <c r="M19" s="191" t="s">
        <v>25</v>
      </c>
      <c r="N19" s="191" t="s">
        <v>25</v>
      </c>
      <c r="O19" s="191" t="s">
        <v>25</v>
      </c>
    </row>
    <row r="20" spans="1:15">
      <c r="A20" s="56" t="s">
        <v>42</v>
      </c>
      <c r="B20" s="72" t="s">
        <v>0</v>
      </c>
      <c r="C20" s="191">
        <v>19403</v>
      </c>
      <c r="D20" s="191">
        <v>19427</v>
      </c>
      <c r="E20" s="191" t="s">
        <v>25</v>
      </c>
      <c r="F20" s="191" t="s">
        <v>25</v>
      </c>
      <c r="G20" s="191" t="s">
        <v>25</v>
      </c>
      <c r="H20" s="191" t="s">
        <v>25</v>
      </c>
      <c r="I20" s="191" t="s">
        <v>25</v>
      </c>
      <c r="J20" s="191" t="s">
        <v>25</v>
      </c>
      <c r="K20" s="191" t="s">
        <v>25</v>
      </c>
      <c r="L20" s="191" t="s">
        <v>25</v>
      </c>
      <c r="M20" s="191" t="s">
        <v>25</v>
      </c>
      <c r="N20" s="191" t="s">
        <v>25</v>
      </c>
      <c r="O20" s="191" t="s">
        <v>25</v>
      </c>
    </row>
    <row r="21" spans="1:15">
      <c r="A21" s="73" t="s">
        <v>315</v>
      </c>
      <c r="B21" s="73"/>
      <c r="C21" s="92"/>
      <c r="D21" s="92"/>
      <c r="E21" s="92"/>
      <c r="F21" s="92"/>
      <c r="G21" s="92"/>
      <c r="H21" s="92"/>
      <c r="I21" s="92"/>
      <c r="J21" s="92"/>
      <c r="K21" s="92"/>
      <c r="L21" s="92"/>
      <c r="M21" s="92"/>
      <c r="N21" s="92"/>
      <c r="O21" s="92"/>
    </row>
    <row r="22" spans="1:15">
      <c r="A22" s="56" t="s">
        <v>43</v>
      </c>
      <c r="B22" s="72" t="s">
        <v>44</v>
      </c>
      <c r="C22" s="195">
        <v>11.6</v>
      </c>
      <c r="D22" s="195">
        <v>11.7</v>
      </c>
      <c r="E22" s="195" t="s">
        <v>25</v>
      </c>
      <c r="F22" s="195" t="s">
        <v>25</v>
      </c>
      <c r="G22" s="195" t="s">
        <v>25</v>
      </c>
      <c r="H22" s="195" t="s">
        <v>25</v>
      </c>
      <c r="I22" s="195" t="s">
        <v>25</v>
      </c>
      <c r="J22" s="195" t="s">
        <v>25</v>
      </c>
      <c r="K22" s="195" t="s">
        <v>25</v>
      </c>
      <c r="L22" s="195" t="s">
        <v>25</v>
      </c>
      <c r="M22" s="195" t="s">
        <v>25</v>
      </c>
      <c r="N22" s="195" t="s">
        <v>25</v>
      </c>
      <c r="O22" s="195" t="s">
        <v>25</v>
      </c>
    </row>
    <row r="23" spans="1:15">
      <c r="A23" s="56" t="s">
        <v>32</v>
      </c>
      <c r="B23" s="72" t="s">
        <v>44</v>
      </c>
      <c r="C23" s="195">
        <v>11.3</v>
      </c>
      <c r="D23" s="195">
        <v>11.3</v>
      </c>
      <c r="E23" s="195" t="s">
        <v>25</v>
      </c>
      <c r="F23" s="195" t="s">
        <v>25</v>
      </c>
      <c r="G23" s="195" t="s">
        <v>25</v>
      </c>
      <c r="H23" s="195" t="s">
        <v>25</v>
      </c>
      <c r="I23" s="195" t="s">
        <v>25</v>
      </c>
      <c r="J23" s="195" t="s">
        <v>25</v>
      </c>
      <c r="K23" s="195" t="s">
        <v>25</v>
      </c>
      <c r="L23" s="195" t="s">
        <v>25</v>
      </c>
      <c r="M23" s="195" t="s">
        <v>25</v>
      </c>
      <c r="N23" s="195" t="s">
        <v>25</v>
      </c>
      <c r="O23" s="195" t="s">
        <v>25</v>
      </c>
    </row>
    <row r="24" spans="1:15">
      <c r="A24" s="56" t="s">
        <v>45</v>
      </c>
      <c r="B24" s="72" t="s">
        <v>44</v>
      </c>
      <c r="C24" s="195">
        <v>11.8</v>
      </c>
      <c r="D24" s="195">
        <v>12.1</v>
      </c>
      <c r="E24" s="195" t="s">
        <v>25</v>
      </c>
      <c r="F24" s="195" t="s">
        <v>25</v>
      </c>
      <c r="G24" s="195" t="s">
        <v>25</v>
      </c>
      <c r="H24" s="195" t="s">
        <v>25</v>
      </c>
      <c r="I24" s="195" t="s">
        <v>25</v>
      </c>
      <c r="J24" s="195" t="s">
        <v>25</v>
      </c>
      <c r="K24" s="195" t="s">
        <v>25</v>
      </c>
      <c r="L24" s="195" t="s">
        <v>25</v>
      </c>
      <c r="M24" s="195" t="s">
        <v>25</v>
      </c>
      <c r="N24" s="195" t="s">
        <v>25</v>
      </c>
      <c r="O24" s="195" t="s">
        <v>25</v>
      </c>
    </row>
    <row r="25" spans="1:15">
      <c r="A25" s="56" t="s">
        <v>318</v>
      </c>
      <c r="B25" s="72" t="s">
        <v>44</v>
      </c>
      <c r="C25" s="195">
        <v>24.7</v>
      </c>
      <c r="D25" s="195">
        <v>25.1</v>
      </c>
      <c r="E25" s="195" t="s">
        <v>25</v>
      </c>
      <c r="F25" s="195" t="s">
        <v>25</v>
      </c>
      <c r="G25" s="195" t="s">
        <v>25</v>
      </c>
      <c r="H25" s="195" t="s">
        <v>25</v>
      </c>
      <c r="I25" s="195" t="s">
        <v>25</v>
      </c>
      <c r="J25" s="195" t="s">
        <v>25</v>
      </c>
      <c r="K25" s="195" t="s">
        <v>25</v>
      </c>
      <c r="L25" s="195" t="s">
        <v>25</v>
      </c>
      <c r="M25" s="195" t="s">
        <v>25</v>
      </c>
      <c r="N25" s="195" t="s">
        <v>25</v>
      </c>
      <c r="O25" s="195" t="s">
        <v>25</v>
      </c>
    </row>
    <row r="26" spans="1:15">
      <c r="A26" s="56" t="s">
        <v>46</v>
      </c>
      <c r="B26" s="72" t="s">
        <v>44</v>
      </c>
      <c r="C26" s="195">
        <v>9.1999999999999993</v>
      </c>
      <c r="D26" s="195">
        <v>9.6</v>
      </c>
      <c r="E26" s="195" t="s">
        <v>25</v>
      </c>
      <c r="F26" s="195" t="s">
        <v>25</v>
      </c>
      <c r="G26" s="195" t="s">
        <v>25</v>
      </c>
      <c r="H26" s="195" t="s">
        <v>25</v>
      </c>
      <c r="I26" s="195" t="s">
        <v>25</v>
      </c>
      <c r="J26" s="195" t="s">
        <v>25</v>
      </c>
      <c r="K26" s="195" t="s">
        <v>25</v>
      </c>
      <c r="L26" s="195" t="s">
        <v>25</v>
      </c>
      <c r="M26" s="195" t="s">
        <v>25</v>
      </c>
      <c r="N26" s="195" t="s">
        <v>25</v>
      </c>
      <c r="O26" s="195" t="s">
        <v>25</v>
      </c>
    </row>
    <row r="27" spans="1:15">
      <c r="A27" s="56" t="s">
        <v>316</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317</v>
      </c>
      <c r="B28" s="72" t="s">
        <v>0</v>
      </c>
      <c r="C28" s="196">
        <v>6794</v>
      </c>
      <c r="D28" s="196">
        <v>6778</v>
      </c>
      <c r="E28" s="196" t="s">
        <v>25</v>
      </c>
      <c r="F28" s="196" t="s">
        <v>25</v>
      </c>
      <c r="G28" s="196" t="s">
        <v>25</v>
      </c>
      <c r="H28" s="196" t="s">
        <v>25</v>
      </c>
      <c r="I28" s="196" t="s">
        <v>25</v>
      </c>
      <c r="J28" s="196" t="s">
        <v>25</v>
      </c>
      <c r="K28" s="196" t="s">
        <v>25</v>
      </c>
      <c r="L28" s="196" t="s">
        <v>25</v>
      </c>
      <c r="M28" s="196" t="s">
        <v>25</v>
      </c>
      <c r="N28" s="196" t="s">
        <v>25</v>
      </c>
      <c r="O28" s="191" t="s">
        <v>25</v>
      </c>
    </row>
    <row r="29" spans="1:15" ht="99.95" customHeight="1">
      <c r="A29" s="148" t="s">
        <v>333</v>
      </c>
      <c r="B29" s="148"/>
      <c r="C29" s="148"/>
      <c r="D29" s="148"/>
      <c r="E29" s="148"/>
      <c r="F29" s="148"/>
      <c r="G29" s="148"/>
      <c r="H29" s="148"/>
      <c r="I29" s="148"/>
      <c r="J29" s="148"/>
      <c r="K29" s="148"/>
      <c r="L29" s="148"/>
      <c r="M29" s="148"/>
      <c r="N29" s="148"/>
      <c r="O29" s="148"/>
    </row>
    <row r="30" spans="1:15">
      <c r="A30" s="153" t="s">
        <v>21</v>
      </c>
      <c r="B30" s="154" t="s">
        <v>22</v>
      </c>
      <c r="C30" s="155">
        <v>2024</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1" t="s">
        <v>7</v>
      </c>
      <c r="D33" s="191" t="s">
        <v>7</v>
      </c>
      <c r="E33" s="193">
        <v>345.37099999999998</v>
      </c>
      <c r="F33" s="191" t="s">
        <v>7</v>
      </c>
      <c r="G33" s="191" t="s">
        <v>7</v>
      </c>
      <c r="H33" s="193">
        <v>345.31700000000001</v>
      </c>
      <c r="I33" s="191" t="s">
        <v>7</v>
      </c>
      <c r="J33" s="191" t="s">
        <v>7</v>
      </c>
      <c r="K33" s="193" t="s">
        <v>25</v>
      </c>
      <c r="L33" s="191" t="s">
        <v>7</v>
      </c>
      <c r="M33" s="191" t="s">
        <v>7</v>
      </c>
      <c r="N33" s="193" t="s">
        <v>25</v>
      </c>
      <c r="O33" s="193" t="s">
        <v>25</v>
      </c>
    </row>
    <row r="34" spans="1:15">
      <c r="A34" s="56" t="s">
        <v>32</v>
      </c>
      <c r="B34" s="70" t="s">
        <v>24</v>
      </c>
      <c r="C34" s="191" t="s">
        <v>7</v>
      </c>
      <c r="D34" s="191" t="s">
        <v>7</v>
      </c>
      <c r="E34" s="193">
        <v>153.56800000000001</v>
      </c>
      <c r="F34" s="191" t="s">
        <v>7</v>
      </c>
      <c r="G34" s="191" t="s">
        <v>7</v>
      </c>
      <c r="H34" s="193">
        <v>152.82300000000001</v>
      </c>
      <c r="I34" s="191" t="s">
        <v>7</v>
      </c>
      <c r="J34" s="191" t="s">
        <v>7</v>
      </c>
      <c r="K34" s="193" t="s">
        <v>25</v>
      </c>
      <c r="L34" s="191" t="s">
        <v>7</v>
      </c>
      <c r="M34" s="191" t="s">
        <v>7</v>
      </c>
      <c r="N34" s="193" t="s">
        <v>25</v>
      </c>
      <c r="O34" s="193" t="s">
        <v>25</v>
      </c>
    </row>
    <row r="35" spans="1:15">
      <c r="A35" s="56" t="s">
        <v>318</v>
      </c>
      <c r="B35" s="70" t="s">
        <v>24</v>
      </c>
      <c r="C35" s="191" t="s">
        <v>7</v>
      </c>
      <c r="D35" s="191" t="s">
        <v>7</v>
      </c>
      <c r="E35" s="193">
        <v>50.279000000000003</v>
      </c>
      <c r="F35" s="191" t="s">
        <v>7</v>
      </c>
      <c r="G35" s="191" t="s">
        <v>7</v>
      </c>
      <c r="H35" s="193">
        <v>51.173000000000002</v>
      </c>
      <c r="I35" s="191" t="s">
        <v>7</v>
      </c>
      <c r="J35" s="191" t="s">
        <v>7</v>
      </c>
      <c r="K35" s="193" t="s">
        <v>25</v>
      </c>
      <c r="L35" s="191" t="s">
        <v>7</v>
      </c>
      <c r="M35" s="191" t="s">
        <v>7</v>
      </c>
      <c r="N35" s="193" t="s">
        <v>25</v>
      </c>
      <c r="O35" s="193" t="s">
        <v>25</v>
      </c>
    </row>
    <row r="36" spans="1:15">
      <c r="A36" s="56" t="s">
        <v>33</v>
      </c>
      <c r="B36" s="70" t="s">
        <v>24</v>
      </c>
      <c r="C36" s="191" t="s">
        <v>7</v>
      </c>
      <c r="D36" s="191" t="s">
        <v>7</v>
      </c>
      <c r="E36" s="193">
        <v>108.047</v>
      </c>
      <c r="F36" s="191" t="s">
        <v>7</v>
      </c>
      <c r="G36" s="191" t="s">
        <v>7</v>
      </c>
      <c r="H36" s="193">
        <v>108.749</v>
      </c>
      <c r="I36" s="191" t="s">
        <v>7</v>
      </c>
      <c r="J36" s="191" t="s">
        <v>7</v>
      </c>
      <c r="K36" s="193" t="s">
        <v>25</v>
      </c>
      <c r="L36" s="191" t="s">
        <v>7</v>
      </c>
      <c r="M36" s="191" t="s">
        <v>7</v>
      </c>
      <c r="N36" s="193" t="s">
        <v>25</v>
      </c>
      <c r="O36" s="193" t="s">
        <v>25</v>
      </c>
    </row>
    <row r="37" spans="1:15">
      <c r="A37" s="56" t="s">
        <v>34</v>
      </c>
      <c r="B37" s="70" t="s">
        <v>24</v>
      </c>
      <c r="C37" s="191" t="s">
        <v>7</v>
      </c>
      <c r="D37" s="191" t="s">
        <v>7</v>
      </c>
      <c r="E37" s="193">
        <v>78.902000000000001</v>
      </c>
      <c r="F37" s="191" t="s">
        <v>7</v>
      </c>
      <c r="G37" s="191" t="s">
        <v>7</v>
      </c>
      <c r="H37" s="193">
        <v>79.046000000000006</v>
      </c>
      <c r="I37" s="191" t="s">
        <v>7</v>
      </c>
      <c r="J37" s="191" t="s">
        <v>7</v>
      </c>
      <c r="K37" s="193" t="s">
        <v>25</v>
      </c>
      <c r="L37" s="191" t="s">
        <v>7</v>
      </c>
      <c r="M37" s="191" t="s">
        <v>7</v>
      </c>
      <c r="N37" s="193" t="s">
        <v>25</v>
      </c>
      <c r="O37" s="193" t="s">
        <v>25</v>
      </c>
    </row>
    <row r="38" spans="1:15">
      <c r="A38" s="126" t="s">
        <v>295</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0.151</v>
      </c>
      <c r="F39" s="191" t="s">
        <v>7</v>
      </c>
      <c r="G39" s="191" t="s">
        <v>7</v>
      </c>
      <c r="H39" s="193">
        <v>0.156</v>
      </c>
      <c r="I39" s="191" t="s">
        <v>7</v>
      </c>
      <c r="J39" s="191" t="s">
        <v>7</v>
      </c>
      <c r="K39" s="193" t="s">
        <v>25</v>
      </c>
      <c r="L39" s="191" t="s">
        <v>7</v>
      </c>
      <c r="M39" s="191" t="s">
        <v>7</v>
      </c>
      <c r="N39" s="193" t="s">
        <v>25</v>
      </c>
      <c r="O39" s="193" t="s">
        <v>25</v>
      </c>
    </row>
    <row r="40" spans="1:15">
      <c r="A40" s="56" t="s">
        <v>36</v>
      </c>
      <c r="B40" s="70" t="s">
        <v>24</v>
      </c>
      <c r="C40" s="191" t="s">
        <v>7</v>
      </c>
      <c r="D40" s="191" t="s">
        <v>7</v>
      </c>
      <c r="E40" s="193">
        <v>72.87</v>
      </c>
      <c r="F40" s="191" t="s">
        <v>7</v>
      </c>
      <c r="G40" s="191" t="s">
        <v>7</v>
      </c>
      <c r="H40" s="193">
        <v>73.343000000000004</v>
      </c>
      <c r="I40" s="191" t="s">
        <v>7</v>
      </c>
      <c r="J40" s="191" t="s">
        <v>7</v>
      </c>
      <c r="K40" s="193" t="s">
        <v>25</v>
      </c>
      <c r="L40" s="191" t="s">
        <v>7</v>
      </c>
      <c r="M40" s="191" t="s">
        <v>7</v>
      </c>
      <c r="N40" s="193" t="s">
        <v>25</v>
      </c>
      <c r="O40" s="193" t="s">
        <v>25</v>
      </c>
    </row>
    <row r="41" spans="1:15">
      <c r="A41" s="71" t="s">
        <v>47</v>
      </c>
      <c r="B41" s="70" t="s">
        <v>24</v>
      </c>
      <c r="C41" s="191" t="s">
        <v>7</v>
      </c>
      <c r="D41" s="191" t="s">
        <v>7</v>
      </c>
      <c r="E41" s="193">
        <v>53.895000000000003</v>
      </c>
      <c r="F41" s="191" t="s">
        <v>7</v>
      </c>
      <c r="G41" s="191" t="s">
        <v>7</v>
      </c>
      <c r="H41" s="193">
        <v>54.540999999999997</v>
      </c>
      <c r="I41" s="191" t="s">
        <v>7</v>
      </c>
      <c r="J41" s="191" t="s">
        <v>7</v>
      </c>
      <c r="K41" s="193" t="s">
        <v>25</v>
      </c>
      <c r="L41" s="191" t="s">
        <v>7</v>
      </c>
      <c r="M41" s="191" t="s">
        <v>7</v>
      </c>
      <c r="N41" s="193" t="s">
        <v>25</v>
      </c>
      <c r="O41" s="193" t="s">
        <v>25</v>
      </c>
    </row>
    <row r="42" spans="1:15">
      <c r="A42" s="71" t="s">
        <v>48</v>
      </c>
      <c r="B42" s="70" t="s">
        <v>24</v>
      </c>
      <c r="C42" s="191" t="s">
        <v>7</v>
      </c>
      <c r="D42" s="191" t="s">
        <v>7</v>
      </c>
      <c r="E42" s="193">
        <v>13.558999999999999</v>
      </c>
      <c r="F42" s="191" t="s">
        <v>7</v>
      </c>
      <c r="G42" s="191" t="s">
        <v>7</v>
      </c>
      <c r="H42" s="193">
        <v>13.318</v>
      </c>
      <c r="I42" s="191" t="s">
        <v>7</v>
      </c>
      <c r="J42" s="191" t="s">
        <v>7</v>
      </c>
      <c r="K42" s="193" t="s">
        <v>25</v>
      </c>
      <c r="L42" s="191" t="s">
        <v>7</v>
      </c>
      <c r="M42" s="191" t="s">
        <v>7</v>
      </c>
      <c r="N42" s="193" t="s">
        <v>25</v>
      </c>
      <c r="O42" s="193" t="s">
        <v>25</v>
      </c>
    </row>
    <row r="43" spans="1:15">
      <c r="A43" s="56" t="s">
        <v>37</v>
      </c>
      <c r="B43" s="70" t="s">
        <v>24</v>
      </c>
      <c r="C43" s="191" t="s">
        <v>7</v>
      </c>
      <c r="D43" s="191" t="s">
        <v>7</v>
      </c>
      <c r="E43" s="193">
        <v>88.075000000000003</v>
      </c>
      <c r="F43" s="191" t="s">
        <v>7</v>
      </c>
      <c r="G43" s="191" t="s">
        <v>7</v>
      </c>
      <c r="H43" s="193">
        <v>87.617000000000004</v>
      </c>
      <c r="I43" s="191" t="s">
        <v>7</v>
      </c>
      <c r="J43" s="191" t="s">
        <v>7</v>
      </c>
      <c r="K43" s="193" t="s">
        <v>25</v>
      </c>
      <c r="L43" s="191" t="s">
        <v>7</v>
      </c>
      <c r="M43" s="191" t="s">
        <v>7</v>
      </c>
      <c r="N43" s="193" t="s">
        <v>25</v>
      </c>
      <c r="O43" s="193" t="s">
        <v>25</v>
      </c>
    </row>
    <row r="44" spans="1:15">
      <c r="A44" s="56" t="s">
        <v>38</v>
      </c>
      <c r="B44" s="70" t="s">
        <v>24</v>
      </c>
      <c r="C44" s="191" t="s">
        <v>7</v>
      </c>
      <c r="D44" s="191" t="s">
        <v>7</v>
      </c>
      <c r="E44" s="193">
        <v>83.503</v>
      </c>
      <c r="F44" s="191" t="s">
        <v>7</v>
      </c>
      <c r="G44" s="191" t="s">
        <v>7</v>
      </c>
      <c r="H44" s="193">
        <v>83.57</v>
      </c>
      <c r="I44" s="191" t="s">
        <v>7</v>
      </c>
      <c r="J44" s="191" t="s">
        <v>7</v>
      </c>
      <c r="K44" s="193" t="s">
        <v>25</v>
      </c>
      <c r="L44" s="191" t="s">
        <v>7</v>
      </c>
      <c r="M44" s="191" t="s">
        <v>7</v>
      </c>
      <c r="N44" s="193" t="s">
        <v>25</v>
      </c>
      <c r="O44" s="193" t="s">
        <v>25</v>
      </c>
    </row>
    <row r="45" spans="1:15">
      <c r="A45" s="56" t="s">
        <v>39</v>
      </c>
      <c r="B45" s="70" t="s">
        <v>24</v>
      </c>
      <c r="C45" s="191">
        <v>0</v>
      </c>
      <c r="D45" s="191" t="s">
        <v>7</v>
      </c>
      <c r="E45" s="193">
        <v>100.771</v>
      </c>
      <c r="F45" s="191" t="s">
        <v>7</v>
      </c>
      <c r="G45" s="191" t="s">
        <v>7</v>
      </c>
      <c r="H45" s="193">
        <v>100.629</v>
      </c>
      <c r="I45" s="191" t="s">
        <v>7</v>
      </c>
      <c r="J45" s="191" t="s">
        <v>7</v>
      </c>
      <c r="K45" s="193" t="s">
        <v>25</v>
      </c>
      <c r="L45" s="191" t="s">
        <v>7</v>
      </c>
      <c r="M45" s="191" t="s">
        <v>7</v>
      </c>
      <c r="N45" s="193" t="s">
        <v>25</v>
      </c>
      <c r="O45" s="193" t="s">
        <v>25</v>
      </c>
    </row>
    <row r="46" spans="1:15">
      <c r="A46" s="73" t="s">
        <v>40</v>
      </c>
      <c r="B46" s="73"/>
      <c r="C46" s="73"/>
      <c r="D46" s="73"/>
      <c r="E46" s="73"/>
      <c r="F46" s="73"/>
      <c r="G46" s="73"/>
      <c r="H46" s="73"/>
      <c r="I46" s="73"/>
      <c r="J46" s="73"/>
      <c r="K46" s="73"/>
      <c r="L46" s="73"/>
      <c r="M46" s="73"/>
      <c r="N46" s="73"/>
      <c r="O46" s="73"/>
    </row>
    <row r="47" spans="1:15">
      <c r="A47" s="56" t="s">
        <v>41</v>
      </c>
      <c r="B47" s="72" t="s">
        <v>0</v>
      </c>
      <c r="C47" s="191">
        <v>40570</v>
      </c>
      <c r="D47" s="191">
        <v>41017</v>
      </c>
      <c r="E47" s="191">
        <v>40522</v>
      </c>
      <c r="F47" s="191">
        <v>40659</v>
      </c>
      <c r="G47" s="191">
        <v>40517</v>
      </c>
      <c r="H47" s="191">
        <v>40709</v>
      </c>
      <c r="I47" s="191">
        <v>42011</v>
      </c>
      <c r="J47" s="191">
        <v>42098</v>
      </c>
      <c r="K47" s="191">
        <v>32562</v>
      </c>
      <c r="L47" s="191">
        <v>41451</v>
      </c>
      <c r="M47" s="191">
        <v>41012</v>
      </c>
      <c r="N47" s="191">
        <v>41292</v>
      </c>
      <c r="O47" s="191">
        <v>40709</v>
      </c>
    </row>
    <row r="48" spans="1:15">
      <c r="A48" s="56" t="s">
        <v>42</v>
      </c>
      <c r="B48" s="72" t="s">
        <v>0</v>
      </c>
      <c r="C48" s="191">
        <v>18381</v>
      </c>
      <c r="D48" s="191">
        <v>18377</v>
      </c>
      <c r="E48" s="191">
        <v>18136</v>
      </c>
      <c r="F48" s="191">
        <v>18285</v>
      </c>
      <c r="G48" s="191">
        <v>18157</v>
      </c>
      <c r="H48" s="191">
        <v>18299</v>
      </c>
      <c r="I48" s="191">
        <v>19087</v>
      </c>
      <c r="J48" s="191">
        <v>19220</v>
      </c>
      <c r="K48" s="191">
        <v>14940</v>
      </c>
      <c r="L48" s="191">
        <v>18920</v>
      </c>
      <c r="M48" s="191">
        <v>18599</v>
      </c>
      <c r="N48" s="191">
        <v>18570</v>
      </c>
      <c r="O48" s="191">
        <v>18299</v>
      </c>
    </row>
    <row r="49" spans="1:15">
      <c r="A49" s="73" t="s">
        <v>315</v>
      </c>
      <c r="B49" s="73"/>
      <c r="C49" s="92"/>
      <c r="D49" s="92"/>
      <c r="E49" s="92"/>
      <c r="F49" s="92"/>
      <c r="G49" s="92"/>
      <c r="H49" s="92"/>
      <c r="I49" s="92"/>
      <c r="J49" s="92"/>
      <c r="K49" s="92"/>
      <c r="L49" s="92"/>
      <c r="M49" s="92"/>
      <c r="N49" s="92"/>
      <c r="O49" s="92"/>
    </row>
    <row r="50" spans="1:15">
      <c r="A50" s="56" t="s">
        <v>43</v>
      </c>
      <c r="B50" s="72" t="s">
        <v>44</v>
      </c>
      <c r="C50" s="195">
        <v>11</v>
      </c>
      <c r="D50" s="195">
        <v>11.2</v>
      </c>
      <c r="E50" s="195">
        <v>11</v>
      </c>
      <c r="F50" s="195">
        <v>11.1</v>
      </c>
      <c r="G50" s="195">
        <v>10.9</v>
      </c>
      <c r="H50" s="195">
        <v>10.9</v>
      </c>
      <c r="I50" s="195">
        <v>11.3</v>
      </c>
      <c r="J50" s="195">
        <v>11.3</v>
      </c>
      <c r="K50" s="195">
        <v>10.5</v>
      </c>
      <c r="L50" s="195">
        <v>11.1</v>
      </c>
      <c r="M50" s="195">
        <v>11</v>
      </c>
      <c r="N50" s="195">
        <v>11.1</v>
      </c>
      <c r="O50" s="195">
        <v>10.9</v>
      </c>
    </row>
    <row r="51" spans="1:15">
      <c r="A51" s="56" t="s">
        <v>32</v>
      </c>
      <c r="B51" s="72" t="s">
        <v>44</v>
      </c>
      <c r="C51" s="195">
        <v>10.8</v>
      </c>
      <c r="D51" s="195">
        <v>10.8</v>
      </c>
      <c r="E51" s="195">
        <v>10.7</v>
      </c>
      <c r="F51" s="195">
        <v>10.8</v>
      </c>
      <c r="G51" s="195">
        <v>10.5</v>
      </c>
      <c r="H51" s="195">
        <v>10.6</v>
      </c>
      <c r="I51" s="195">
        <v>11.1</v>
      </c>
      <c r="J51" s="195">
        <v>11.2</v>
      </c>
      <c r="K51" s="195">
        <v>10.3</v>
      </c>
      <c r="L51" s="195">
        <v>11</v>
      </c>
      <c r="M51" s="195">
        <v>10.8</v>
      </c>
      <c r="N51" s="195">
        <v>10.8</v>
      </c>
      <c r="O51" s="195">
        <v>10.6</v>
      </c>
    </row>
    <row r="52" spans="1:15">
      <c r="A52" s="56" t="s">
        <v>45</v>
      </c>
      <c r="B52" s="72" t="s">
        <v>44</v>
      </c>
      <c r="C52" s="195">
        <v>11.2</v>
      </c>
      <c r="D52" s="195">
        <v>11.4</v>
      </c>
      <c r="E52" s="195">
        <v>11.3</v>
      </c>
      <c r="F52" s="195">
        <v>11.3</v>
      </c>
      <c r="G52" s="195">
        <v>11.1</v>
      </c>
      <c r="H52" s="195">
        <v>11.2</v>
      </c>
      <c r="I52" s="195">
        <v>11.4</v>
      </c>
      <c r="J52" s="195">
        <v>11.4</v>
      </c>
      <c r="K52" s="195">
        <v>10.6</v>
      </c>
      <c r="L52" s="195">
        <v>11.2</v>
      </c>
      <c r="M52" s="195">
        <v>11.2</v>
      </c>
      <c r="N52" s="195">
        <v>11.3</v>
      </c>
      <c r="O52" s="195">
        <v>11.2</v>
      </c>
    </row>
    <row r="53" spans="1:15">
      <c r="A53" s="56" t="s">
        <v>318</v>
      </c>
      <c r="B53" s="72" t="s">
        <v>44</v>
      </c>
      <c r="C53" s="195">
        <v>25.4</v>
      </c>
      <c r="D53" s="195">
        <v>25.7</v>
      </c>
      <c r="E53" s="195">
        <v>25.4</v>
      </c>
      <c r="F53" s="195">
        <v>25.3</v>
      </c>
      <c r="G53" s="195">
        <v>23.3</v>
      </c>
      <c r="H53" s="195">
        <v>23.3</v>
      </c>
      <c r="I53" s="195">
        <v>24</v>
      </c>
      <c r="J53" s="195">
        <v>24</v>
      </c>
      <c r="K53" s="195">
        <v>23.3</v>
      </c>
      <c r="L53" s="195">
        <v>23.7</v>
      </c>
      <c r="M53" s="195">
        <v>23.5</v>
      </c>
      <c r="N53" s="195">
        <v>23.7</v>
      </c>
      <c r="O53" s="195">
        <v>23.3</v>
      </c>
    </row>
    <row r="54" spans="1:15">
      <c r="A54" s="56" t="s">
        <v>46</v>
      </c>
      <c r="B54" s="72" t="s">
        <v>44</v>
      </c>
      <c r="C54" s="195">
        <v>8.6</v>
      </c>
      <c r="D54" s="195">
        <v>9</v>
      </c>
      <c r="E54" s="195">
        <v>8.6</v>
      </c>
      <c r="F54" s="195">
        <v>8.5</v>
      </c>
      <c r="G54" s="195">
        <v>8.3000000000000007</v>
      </c>
      <c r="H54" s="195">
        <v>8.6999999999999993</v>
      </c>
      <c r="I54" s="195">
        <v>9.4</v>
      </c>
      <c r="J54" s="195">
        <v>9.6999999999999993</v>
      </c>
      <c r="K54" s="195">
        <v>8.8000000000000007</v>
      </c>
      <c r="L54" s="195">
        <v>8.9</v>
      </c>
      <c r="M54" s="195">
        <v>8.6999999999999993</v>
      </c>
      <c r="N54" s="195">
        <v>9.1</v>
      </c>
      <c r="O54" s="195">
        <v>8.6999999999999993</v>
      </c>
    </row>
    <row r="55" spans="1:15">
      <c r="A55" s="56" t="s">
        <v>316</v>
      </c>
      <c r="B55" s="72" t="s">
        <v>0</v>
      </c>
      <c r="C55" s="191" t="s">
        <v>25</v>
      </c>
      <c r="D55" s="191" t="s">
        <v>25</v>
      </c>
      <c r="E55" s="191" t="s">
        <v>25</v>
      </c>
      <c r="F55" s="191" t="s">
        <v>25</v>
      </c>
      <c r="G55" s="191" t="s">
        <v>25</v>
      </c>
      <c r="H55" s="191" t="s">
        <v>25</v>
      </c>
      <c r="I55" s="191" t="s">
        <v>25</v>
      </c>
      <c r="J55" s="191" t="s">
        <v>25</v>
      </c>
      <c r="K55" s="191" t="s">
        <v>25</v>
      </c>
      <c r="L55" s="191" t="s">
        <v>25</v>
      </c>
      <c r="M55" s="191" t="s">
        <v>25</v>
      </c>
      <c r="N55" s="191" t="s">
        <v>25</v>
      </c>
      <c r="O55" s="191" t="s">
        <v>25</v>
      </c>
    </row>
    <row r="56" spans="1:15">
      <c r="A56" s="56" t="s">
        <v>317</v>
      </c>
      <c r="B56" s="72" t="s">
        <v>0</v>
      </c>
      <c r="C56" s="196">
        <v>8289</v>
      </c>
      <c r="D56" s="196">
        <v>8185</v>
      </c>
      <c r="E56" s="196">
        <v>8118</v>
      </c>
      <c r="F56" s="196">
        <v>8083</v>
      </c>
      <c r="G56" s="196">
        <v>8168</v>
      </c>
      <c r="H56" s="196">
        <v>8069</v>
      </c>
      <c r="I56" s="196">
        <v>8037</v>
      </c>
      <c r="J56" s="196">
        <v>7922</v>
      </c>
      <c r="K56" s="196">
        <v>6191</v>
      </c>
      <c r="L56" s="196">
        <v>7653</v>
      </c>
      <c r="M56" s="196">
        <v>7432</v>
      </c>
      <c r="N56" s="191">
        <v>7142</v>
      </c>
      <c r="O56" s="191">
        <v>8069</v>
      </c>
    </row>
    <row r="57" spans="1:15" ht="99.95" customHeight="1">
      <c r="A57" s="148" t="s">
        <v>334</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276</v>
      </c>
      <c r="B1" s="27"/>
      <c r="C1" s="27"/>
      <c r="D1" s="27"/>
      <c r="E1" s="27"/>
      <c r="F1" s="27"/>
      <c r="G1" s="27"/>
      <c r="H1" s="27"/>
      <c r="I1" s="28"/>
      <c r="J1" s="28"/>
      <c r="K1" s="28"/>
      <c r="L1" s="29"/>
      <c r="M1" s="27"/>
      <c r="N1" s="27"/>
      <c r="O1" s="27"/>
    </row>
    <row r="2" spans="1:17">
      <c r="A2" s="153" t="s">
        <v>21</v>
      </c>
      <c r="B2" s="154" t="s">
        <v>22</v>
      </c>
      <c r="C2" s="155">
        <v>2025</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99637</v>
      </c>
      <c r="D5" s="199">
        <v>99532</v>
      </c>
      <c r="E5" s="199">
        <v>99197</v>
      </c>
      <c r="F5" s="199"/>
      <c r="G5" s="199"/>
      <c r="H5" s="199"/>
      <c r="I5" s="199"/>
      <c r="J5" s="199"/>
      <c r="K5" s="199"/>
      <c r="L5" s="199"/>
      <c r="M5" s="199"/>
      <c r="N5" s="199"/>
      <c r="O5" s="199"/>
      <c r="P5" s="200"/>
    </row>
    <row r="6" spans="1:17">
      <c r="A6" s="197" t="s">
        <v>51</v>
      </c>
      <c r="B6" s="198"/>
      <c r="C6" s="199"/>
      <c r="D6" s="200"/>
      <c r="E6" s="200"/>
      <c r="F6" s="199"/>
      <c r="G6" s="199"/>
      <c r="H6" s="199"/>
      <c r="I6" s="199"/>
      <c r="J6" s="199"/>
      <c r="K6" s="199"/>
      <c r="L6" s="199"/>
      <c r="M6" s="199"/>
      <c r="N6" s="199"/>
      <c r="O6" s="199"/>
      <c r="P6" s="200"/>
    </row>
    <row r="7" spans="1:17" s="200" customFormat="1">
      <c r="A7" s="197" t="s">
        <v>309</v>
      </c>
      <c r="B7" s="198" t="s">
        <v>0</v>
      </c>
      <c r="C7" s="199">
        <v>34448</v>
      </c>
      <c r="D7" s="199">
        <v>34317</v>
      </c>
      <c r="E7" s="199">
        <v>34114</v>
      </c>
      <c r="F7" s="199"/>
      <c r="G7" s="199"/>
      <c r="H7" s="199"/>
      <c r="I7" s="199"/>
      <c r="J7" s="199"/>
      <c r="K7" s="199"/>
      <c r="L7" s="199"/>
      <c r="M7" s="199"/>
      <c r="N7" s="199"/>
      <c r="O7" s="199"/>
      <c r="Q7" s="145"/>
    </row>
    <row r="8" spans="1:17" s="200" customFormat="1">
      <c r="A8" s="197" t="s">
        <v>335</v>
      </c>
      <c r="B8" s="198" t="s">
        <v>0</v>
      </c>
      <c r="C8" s="199">
        <v>49691</v>
      </c>
      <c r="D8" s="199">
        <v>49590</v>
      </c>
      <c r="E8" s="199">
        <v>49369</v>
      </c>
      <c r="F8" s="199"/>
      <c r="G8" s="199"/>
      <c r="H8" s="199"/>
      <c r="I8" s="199"/>
      <c r="J8" s="199"/>
      <c r="K8" s="199"/>
      <c r="L8" s="199"/>
      <c r="M8" s="199"/>
      <c r="N8" s="199"/>
      <c r="O8" s="199"/>
      <c r="Q8" s="145"/>
    </row>
    <row r="9" spans="1:17" s="200" customFormat="1">
      <c r="A9" s="197" t="s">
        <v>310</v>
      </c>
      <c r="B9" s="198" t="s">
        <v>0</v>
      </c>
      <c r="C9" s="199">
        <v>95020</v>
      </c>
      <c r="D9" s="199">
        <v>94632</v>
      </c>
      <c r="E9" s="199">
        <v>94400</v>
      </c>
      <c r="F9" s="199"/>
      <c r="G9" s="199"/>
      <c r="H9" s="199"/>
      <c r="I9" s="199"/>
      <c r="J9" s="199"/>
      <c r="K9" s="199"/>
      <c r="L9" s="199"/>
      <c r="M9" s="199"/>
      <c r="N9" s="199"/>
      <c r="O9" s="199"/>
      <c r="Q9" s="145"/>
    </row>
    <row r="10" spans="1:17" s="200" customFormat="1">
      <c r="A10" s="197" t="s">
        <v>311</v>
      </c>
      <c r="B10" s="198" t="s">
        <v>0</v>
      </c>
      <c r="C10" s="199">
        <v>67480</v>
      </c>
      <c r="D10" s="199">
        <v>67492</v>
      </c>
      <c r="E10" s="199">
        <v>67349</v>
      </c>
      <c r="F10" s="199"/>
      <c r="G10" s="199"/>
      <c r="H10" s="199"/>
      <c r="I10" s="199"/>
      <c r="J10" s="199"/>
      <c r="K10" s="199"/>
      <c r="L10" s="199"/>
      <c r="M10" s="199"/>
      <c r="N10" s="199"/>
      <c r="O10" s="199"/>
      <c r="Q10" s="145"/>
    </row>
    <row r="11" spans="1:17" s="200" customFormat="1">
      <c r="A11" s="197" t="s">
        <v>312</v>
      </c>
      <c r="B11" s="198" t="s">
        <v>0</v>
      </c>
      <c r="C11" s="199">
        <v>34689</v>
      </c>
      <c r="D11" s="199">
        <v>34612</v>
      </c>
      <c r="E11" s="199">
        <v>34545</v>
      </c>
      <c r="F11" s="199"/>
      <c r="G11" s="199"/>
      <c r="H11" s="199"/>
      <c r="I11" s="199"/>
      <c r="J11" s="199"/>
      <c r="K11" s="199"/>
      <c r="L11" s="199"/>
      <c r="M11" s="199"/>
      <c r="N11" s="199"/>
      <c r="O11" s="199"/>
      <c r="P11" s="73"/>
      <c r="Q11" s="145"/>
    </row>
    <row r="12" spans="1:17" s="200" customFormat="1">
      <c r="A12" s="197" t="s">
        <v>313</v>
      </c>
      <c r="B12" s="198" t="s">
        <v>0</v>
      </c>
      <c r="C12" s="199">
        <v>27540</v>
      </c>
      <c r="D12" s="199">
        <v>27140</v>
      </c>
      <c r="E12" s="199">
        <v>27051</v>
      </c>
      <c r="F12" s="199"/>
      <c r="G12" s="199"/>
      <c r="H12" s="199"/>
      <c r="I12" s="199"/>
      <c r="J12" s="199"/>
      <c r="K12" s="199"/>
      <c r="L12" s="199"/>
      <c r="M12" s="199"/>
      <c r="N12" s="199"/>
      <c r="O12" s="199"/>
      <c r="Q12" s="145"/>
    </row>
    <row r="13" spans="1:17" s="200" customFormat="1">
      <c r="A13" s="201" t="s">
        <v>336</v>
      </c>
      <c r="B13" s="202" t="s">
        <v>0</v>
      </c>
      <c r="C13" s="203">
        <v>27031</v>
      </c>
      <c r="D13" s="203">
        <v>26632</v>
      </c>
      <c r="E13" s="203">
        <v>26525</v>
      </c>
      <c r="F13" s="203"/>
      <c r="G13" s="203"/>
      <c r="H13" s="203"/>
      <c r="I13" s="203"/>
      <c r="J13" s="203"/>
      <c r="K13" s="203"/>
      <c r="L13" s="203"/>
      <c r="M13" s="203"/>
      <c r="N13" s="203"/>
      <c r="O13" s="203"/>
      <c r="Q13" s="145"/>
    </row>
    <row r="14" spans="1:17" ht="50.1" customHeight="1">
      <c r="A14" s="160" t="s">
        <v>337</v>
      </c>
      <c r="B14" s="161"/>
      <c r="C14" s="161"/>
      <c r="D14" s="161"/>
      <c r="E14" s="161"/>
      <c r="F14" s="161"/>
      <c r="G14" s="161"/>
      <c r="H14" s="161"/>
      <c r="I14" s="161"/>
      <c r="J14" s="161"/>
      <c r="K14" s="161"/>
      <c r="L14" s="161"/>
      <c r="M14" s="161"/>
      <c r="N14" s="161"/>
      <c r="O14" s="161"/>
    </row>
    <row r="15" spans="1:17">
      <c r="A15" s="153" t="s">
        <v>21</v>
      </c>
      <c r="B15" s="154" t="s">
        <v>22</v>
      </c>
      <c r="C15" s="155">
        <v>2024</v>
      </c>
      <c r="D15" s="155"/>
      <c r="E15" s="155"/>
      <c r="F15" s="155"/>
      <c r="G15" s="155"/>
      <c r="H15" s="155"/>
      <c r="I15" s="155"/>
      <c r="J15" s="155"/>
      <c r="K15" s="155"/>
      <c r="L15" s="155"/>
      <c r="M15" s="155"/>
      <c r="N15" s="155"/>
      <c r="O15" s="155"/>
      <c r="P15" s="4" t="s">
        <v>296</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100981</v>
      </c>
      <c r="D18" s="199">
        <v>101536</v>
      </c>
      <c r="E18" s="199">
        <v>101719</v>
      </c>
      <c r="F18" s="199">
        <v>101934</v>
      </c>
      <c r="G18" s="199">
        <v>101624</v>
      </c>
      <c r="H18" s="199">
        <v>101593</v>
      </c>
      <c r="I18" s="199">
        <v>101503</v>
      </c>
      <c r="J18" s="199">
        <v>101172</v>
      </c>
      <c r="K18" s="199">
        <v>100625</v>
      </c>
      <c r="L18" s="199">
        <v>100131</v>
      </c>
      <c r="M18" s="199">
        <v>99645</v>
      </c>
      <c r="N18" s="199">
        <v>99492</v>
      </c>
      <c r="O18" s="199">
        <v>100996.25</v>
      </c>
      <c r="P18" s="200"/>
    </row>
    <row r="19" spans="1:16">
      <c r="A19" s="197" t="s">
        <v>51</v>
      </c>
      <c r="B19" s="198"/>
      <c r="C19" s="200"/>
      <c r="D19" s="200"/>
      <c r="E19" s="200"/>
      <c r="F19" s="199"/>
      <c r="G19" s="200"/>
      <c r="H19" s="200"/>
      <c r="I19" s="200"/>
      <c r="J19" s="200"/>
      <c r="K19" s="200"/>
      <c r="L19" s="200"/>
      <c r="M19" s="200"/>
      <c r="N19" s="200"/>
      <c r="O19" s="199"/>
      <c r="P19" s="200"/>
    </row>
    <row r="20" spans="1:16">
      <c r="A20" s="197" t="s">
        <v>309</v>
      </c>
      <c r="B20" s="198" t="s">
        <v>0</v>
      </c>
      <c r="C20" s="199">
        <v>35443</v>
      </c>
      <c r="D20" s="199">
        <v>35511</v>
      </c>
      <c r="E20" s="199">
        <v>35496</v>
      </c>
      <c r="F20" s="199">
        <v>35561</v>
      </c>
      <c r="G20" s="199">
        <v>35419</v>
      </c>
      <c r="H20" s="199">
        <v>35431</v>
      </c>
      <c r="I20" s="199">
        <v>35401</v>
      </c>
      <c r="J20" s="199">
        <v>35404</v>
      </c>
      <c r="K20" s="199">
        <v>35098</v>
      </c>
      <c r="L20" s="199">
        <v>34897</v>
      </c>
      <c r="M20" s="199">
        <v>34694</v>
      </c>
      <c r="N20" s="199">
        <v>34590</v>
      </c>
      <c r="O20" s="199">
        <v>35245.416666666664</v>
      </c>
      <c r="P20" s="200"/>
    </row>
    <row r="21" spans="1:16">
      <c r="A21" s="197" t="s">
        <v>335</v>
      </c>
      <c r="B21" s="198" t="s">
        <v>0</v>
      </c>
      <c r="C21" s="199">
        <v>50610</v>
      </c>
      <c r="D21" s="199">
        <v>50875</v>
      </c>
      <c r="E21" s="199">
        <v>50934</v>
      </c>
      <c r="F21" s="199">
        <v>51044</v>
      </c>
      <c r="G21" s="199">
        <v>50825</v>
      </c>
      <c r="H21" s="199">
        <v>50796</v>
      </c>
      <c r="I21" s="199">
        <v>50619</v>
      </c>
      <c r="J21" s="199">
        <v>50439</v>
      </c>
      <c r="K21" s="199">
        <v>50237</v>
      </c>
      <c r="L21" s="199">
        <v>49979</v>
      </c>
      <c r="M21" s="199">
        <v>49749</v>
      </c>
      <c r="N21" s="199">
        <v>49685</v>
      </c>
      <c r="O21" s="199">
        <v>50482.666666666664</v>
      </c>
      <c r="P21" s="200"/>
    </row>
    <row r="22" spans="1:16">
      <c r="A22" s="197" t="s">
        <v>310</v>
      </c>
      <c r="B22" s="198" t="s">
        <v>0</v>
      </c>
      <c r="C22" s="199">
        <v>96697</v>
      </c>
      <c r="D22" s="199">
        <v>97113</v>
      </c>
      <c r="E22" s="199">
        <v>97259</v>
      </c>
      <c r="F22" s="199">
        <v>97424</v>
      </c>
      <c r="G22" s="199">
        <v>96952</v>
      </c>
      <c r="H22" s="199">
        <v>96838</v>
      </c>
      <c r="I22" s="199">
        <v>96809</v>
      </c>
      <c r="J22" s="199">
        <v>96438</v>
      </c>
      <c r="K22" s="199">
        <v>96058</v>
      </c>
      <c r="L22" s="199">
        <v>95629</v>
      </c>
      <c r="M22" s="199">
        <v>95115</v>
      </c>
      <c r="N22" s="199">
        <v>94962</v>
      </c>
      <c r="O22" s="199">
        <v>97119.666666666672</v>
      </c>
      <c r="P22" s="200"/>
    </row>
    <row r="23" spans="1:16">
      <c r="A23" s="197" t="s">
        <v>311</v>
      </c>
      <c r="B23" s="198" t="s">
        <v>0</v>
      </c>
      <c r="C23" s="204">
        <v>68003</v>
      </c>
      <c r="D23" s="204">
        <v>68439</v>
      </c>
      <c r="E23" s="204">
        <v>68645</v>
      </c>
      <c r="F23" s="204">
        <v>68806</v>
      </c>
      <c r="G23" s="204">
        <v>68579</v>
      </c>
      <c r="H23" s="204">
        <v>68523</v>
      </c>
      <c r="I23" s="204">
        <v>68446</v>
      </c>
      <c r="J23" s="204">
        <v>68094</v>
      </c>
      <c r="K23" s="204">
        <v>67861</v>
      </c>
      <c r="L23" s="204">
        <v>67569</v>
      </c>
      <c r="M23" s="204">
        <v>67299</v>
      </c>
      <c r="N23" s="204">
        <v>67206</v>
      </c>
      <c r="O23" s="204">
        <v>68122.5</v>
      </c>
      <c r="P23" s="200"/>
    </row>
    <row r="24" spans="1:16" ht="50.1" customHeight="1">
      <c r="A24" s="205" t="s">
        <v>312</v>
      </c>
      <c r="B24" s="206" t="s">
        <v>0</v>
      </c>
      <c r="C24" s="207">
        <v>35107</v>
      </c>
      <c r="D24" s="207">
        <v>35229</v>
      </c>
      <c r="E24" s="207">
        <v>35357</v>
      </c>
      <c r="F24" s="207">
        <v>35451</v>
      </c>
      <c r="G24" s="207">
        <v>35327</v>
      </c>
      <c r="H24" s="207">
        <v>35293</v>
      </c>
      <c r="I24" s="207">
        <v>35271</v>
      </c>
      <c r="J24" s="207">
        <v>35140</v>
      </c>
      <c r="K24" s="207">
        <v>34988</v>
      </c>
      <c r="L24" s="207">
        <v>34837</v>
      </c>
      <c r="M24" s="207">
        <v>34660</v>
      </c>
      <c r="N24" s="207">
        <v>34554</v>
      </c>
      <c r="O24" s="207">
        <v>35101.166666666664</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v>2025</v>
      </c>
      <c r="D2" s="164"/>
      <c r="E2" s="164"/>
      <c r="F2" s="164"/>
      <c r="G2" s="164"/>
      <c r="H2" s="164"/>
      <c r="I2" s="209"/>
      <c r="J2" s="209"/>
      <c r="K2" s="209"/>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154</v>
      </c>
      <c r="B4" s="162"/>
      <c r="C4" s="162"/>
      <c r="D4" s="162"/>
      <c r="E4" s="162"/>
      <c r="F4" s="162"/>
      <c r="G4" s="162"/>
      <c r="H4" s="162"/>
      <c r="I4" s="162"/>
      <c r="J4" s="162"/>
      <c r="K4" s="162"/>
      <c r="L4" s="162"/>
      <c r="M4" s="162"/>
      <c r="N4" s="162"/>
      <c r="O4" s="162"/>
      <c r="P4" s="162"/>
    </row>
    <row r="5" spans="1:16">
      <c r="A5" s="96" t="s">
        <v>155</v>
      </c>
      <c r="B5" s="97" t="s">
        <v>156</v>
      </c>
      <c r="C5" s="208">
        <v>2301</v>
      </c>
      <c r="D5" s="208">
        <v>2016</v>
      </c>
      <c r="E5" s="208">
        <v>2114</v>
      </c>
      <c r="F5" s="208">
        <v>2054</v>
      </c>
      <c r="G5" s="208">
        <v>2019</v>
      </c>
      <c r="H5" s="208" t="s">
        <v>25</v>
      </c>
      <c r="I5" s="208" t="s">
        <v>25</v>
      </c>
      <c r="J5" s="208" t="s">
        <v>25</v>
      </c>
      <c r="K5" s="208" t="s">
        <v>25</v>
      </c>
      <c r="L5" s="208" t="s">
        <v>25</v>
      </c>
      <c r="M5" s="208" t="s">
        <v>25</v>
      </c>
      <c r="N5" s="208" t="s">
        <v>25</v>
      </c>
      <c r="O5" s="208" t="s">
        <v>25</v>
      </c>
      <c r="P5" s="208" t="s">
        <v>25</v>
      </c>
    </row>
    <row r="6" spans="1:16">
      <c r="A6" s="96" t="s">
        <v>88</v>
      </c>
      <c r="B6" s="97"/>
      <c r="C6" s="208"/>
      <c r="D6" s="208"/>
      <c r="E6" s="208"/>
      <c r="F6" s="208"/>
      <c r="G6" s="208"/>
      <c r="H6" s="208"/>
      <c r="I6" s="208"/>
      <c r="J6" s="208"/>
      <c r="K6" s="208"/>
      <c r="L6" s="208"/>
      <c r="M6" s="208"/>
      <c r="N6" s="208"/>
      <c r="O6" s="208"/>
      <c r="P6" s="208"/>
    </row>
    <row r="7" spans="1:16">
      <c r="A7" s="96" t="s">
        <v>157</v>
      </c>
      <c r="B7" s="97" t="s">
        <v>156</v>
      </c>
      <c r="C7" s="208">
        <v>2300</v>
      </c>
      <c r="D7" s="208">
        <v>2016</v>
      </c>
      <c r="E7" s="208">
        <v>2113</v>
      </c>
      <c r="F7" s="208">
        <v>2053</v>
      </c>
      <c r="G7" s="208">
        <v>2019</v>
      </c>
      <c r="H7" s="208" t="s">
        <v>25</v>
      </c>
      <c r="I7" s="208" t="s">
        <v>25</v>
      </c>
      <c r="J7" s="208" t="s">
        <v>25</v>
      </c>
      <c r="K7" s="208" t="s">
        <v>25</v>
      </c>
      <c r="L7" s="208" t="s">
        <v>25</v>
      </c>
      <c r="M7" s="208" t="s">
        <v>25</v>
      </c>
      <c r="N7" s="208" t="s">
        <v>25</v>
      </c>
      <c r="O7" s="208" t="s">
        <v>25</v>
      </c>
      <c r="P7" s="208" t="s">
        <v>25</v>
      </c>
    </row>
    <row r="8" spans="1:16">
      <c r="A8" s="96" t="s">
        <v>158</v>
      </c>
      <c r="B8" s="97"/>
      <c r="C8" s="208"/>
      <c r="D8" s="208"/>
      <c r="E8" s="210"/>
      <c r="F8" s="210"/>
      <c r="G8" s="210"/>
      <c r="H8" s="210"/>
      <c r="I8" s="210"/>
      <c r="J8" s="210"/>
      <c r="K8" s="210"/>
      <c r="L8" s="210"/>
      <c r="M8" s="211"/>
      <c r="N8" s="211"/>
      <c r="O8" s="211"/>
      <c r="P8" s="211"/>
    </row>
    <row r="9" spans="1:16">
      <c r="A9" s="96" t="s">
        <v>159</v>
      </c>
      <c r="B9" s="97" t="s">
        <v>156</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160</v>
      </c>
      <c r="B10" s="97" t="s">
        <v>156</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297</v>
      </c>
      <c r="B11" s="159"/>
      <c r="C11" s="159"/>
      <c r="D11" s="159"/>
      <c r="E11" s="159"/>
      <c r="F11" s="159"/>
      <c r="G11" s="159"/>
      <c r="H11" s="159"/>
      <c r="I11" s="159"/>
      <c r="J11" s="159"/>
      <c r="K11" s="159"/>
      <c r="L11" s="159"/>
      <c r="M11" s="159"/>
      <c r="N11" s="159"/>
      <c r="O11" s="159"/>
      <c r="P11" s="159"/>
    </row>
    <row r="12" spans="1:16">
      <c r="A12" s="163" t="s">
        <v>21</v>
      </c>
      <c r="B12" s="149" t="s">
        <v>22</v>
      </c>
      <c r="C12" s="164">
        <v>2024</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154</v>
      </c>
      <c r="B14" s="162"/>
      <c r="C14" s="162"/>
      <c r="D14" s="162"/>
      <c r="E14" s="162"/>
      <c r="F14" s="162"/>
      <c r="G14" s="162"/>
      <c r="H14" s="162"/>
      <c r="I14" s="162"/>
      <c r="J14" s="162"/>
      <c r="K14" s="162"/>
      <c r="L14" s="162"/>
      <c r="M14" s="162"/>
      <c r="N14" s="162"/>
      <c r="O14" s="162"/>
      <c r="P14" s="162"/>
    </row>
    <row r="15" spans="1:16">
      <c r="A15" s="96" t="s">
        <v>155</v>
      </c>
      <c r="B15" s="97" t="s">
        <v>156</v>
      </c>
      <c r="C15" s="208">
        <v>2253.1</v>
      </c>
      <c r="D15" s="208">
        <v>2350</v>
      </c>
      <c r="E15" s="208">
        <v>2346</v>
      </c>
      <c r="F15" s="208">
        <v>2115</v>
      </c>
      <c r="G15" s="208">
        <v>2137</v>
      </c>
      <c r="H15" s="208">
        <v>1781</v>
      </c>
      <c r="I15" s="208">
        <v>2075</v>
      </c>
      <c r="J15" s="208">
        <v>2205</v>
      </c>
      <c r="K15" s="208">
        <v>2208</v>
      </c>
      <c r="L15" s="208">
        <v>2495</v>
      </c>
      <c r="M15" s="208">
        <v>2920</v>
      </c>
      <c r="N15" s="208">
        <v>1794</v>
      </c>
      <c r="O15" s="208">
        <v>26679</v>
      </c>
      <c r="P15" s="208">
        <v>2223</v>
      </c>
    </row>
    <row r="16" spans="1:16">
      <c r="A16" s="96" t="s">
        <v>88</v>
      </c>
      <c r="B16" s="97"/>
      <c r="C16" s="208"/>
      <c r="D16" s="208"/>
      <c r="E16" s="208"/>
      <c r="F16" s="208"/>
      <c r="G16" s="208"/>
      <c r="H16" s="208"/>
      <c r="I16" s="208"/>
      <c r="J16" s="208"/>
      <c r="K16" s="208"/>
      <c r="L16" s="208"/>
      <c r="M16" s="208"/>
      <c r="N16" s="208"/>
      <c r="O16" s="208"/>
      <c r="P16" s="208"/>
    </row>
    <row r="17" spans="1:16">
      <c r="A17" s="96" t="s">
        <v>157</v>
      </c>
      <c r="B17" s="97" t="s">
        <v>156</v>
      </c>
      <c r="C17" s="208">
        <v>2251.8000000000002</v>
      </c>
      <c r="D17" s="208">
        <v>2349</v>
      </c>
      <c r="E17" s="208">
        <v>2345</v>
      </c>
      <c r="F17" s="208">
        <v>2114</v>
      </c>
      <c r="G17" s="208">
        <v>2136</v>
      </c>
      <c r="H17" s="208">
        <v>1780</v>
      </c>
      <c r="I17" s="208">
        <v>2074</v>
      </c>
      <c r="J17" s="208">
        <v>2204</v>
      </c>
      <c r="K17" s="208">
        <v>2207</v>
      </c>
      <c r="L17" s="208">
        <v>2494</v>
      </c>
      <c r="M17" s="208">
        <v>2919</v>
      </c>
      <c r="N17" s="208">
        <v>1793</v>
      </c>
      <c r="O17" s="208">
        <v>26667</v>
      </c>
      <c r="P17" s="208">
        <v>2222</v>
      </c>
    </row>
    <row r="18" spans="1:16">
      <c r="A18" s="96" t="s">
        <v>158</v>
      </c>
      <c r="B18" s="97"/>
      <c r="C18" s="208"/>
      <c r="D18" s="208"/>
      <c r="E18" s="210"/>
      <c r="F18" s="210"/>
      <c r="G18" s="210"/>
      <c r="H18" s="210"/>
      <c r="I18" s="210"/>
      <c r="J18" s="210"/>
      <c r="K18" s="210"/>
      <c r="L18" s="210"/>
      <c r="M18" s="211"/>
      <c r="N18" s="211"/>
      <c r="O18" s="211"/>
      <c r="P18" s="211"/>
    </row>
    <row r="19" spans="1:16">
      <c r="A19" s="96" t="s">
        <v>159</v>
      </c>
      <c r="B19" s="97" t="s">
        <v>156</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160</v>
      </c>
      <c r="B20" s="97" t="s">
        <v>156</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297</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65" t="s">
        <v>21</v>
      </c>
      <c r="B2" s="154" t="s">
        <v>22</v>
      </c>
      <c r="C2" s="155">
        <v>2025</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230</v>
      </c>
      <c r="B4" s="158"/>
      <c r="C4" s="158"/>
      <c r="D4" s="158"/>
      <c r="E4" s="158"/>
      <c r="F4" s="158"/>
      <c r="G4" s="158"/>
      <c r="H4" s="158"/>
      <c r="I4" s="158"/>
      <c r="J4" s="158"/>
      <c r="K4" s="158"/>
      <c r="L4" s="158"/>
      <c r="M4" s="158"/>
      <c r="N4" s="158"/>
      <c r="O4" s="158"/>
    </row>
    <row r="5" spans="1:16">
      <c r="A5" s="5" t="s">
        <v>212</v>
      </c>
      <c r="B5" s="11" t="s">
        <v>156</v>
      </c>
      <c r="C5" s="212">
        <v>1870</v>
      </c>
      <c r="D5" s="212">
        <v>9623</v>
      </c>
      <c r="E5" s="213">
        <v>2273</v>
      </c>
      <c r="F5" s="131">
        <v>4028</v>
      </c>
      <c r="G5" s="131" t="s">
        <v>25</v>
      </c>
      <c r="H5" s="131" t="s">
        <v>25</v>
      </c>
      <c r="I5" s="131" t="s">
        <v>25</v>
      </c>
      <c r="J5" s="131" t="s">
        <v>25</v>
      </c>
      <c r="K5" s="131" t="s">
        <v>25</v>
      </c>
      <c r="L5" s="131" t="s">
        <v>25</v>
      </c>
      <c r="M5" s="131" t="s">
        <v>25</v>
      </c>
      <c r="N5" s="131" t="s">
        <v>25</v>
      </c>
      <c r="O5" s="131" t="s">
        <v>25</v>
      </c>
    </row>
    <row r="6" spans="1:16">
      <c r="A6" s="10" t="s">
        <v>213</v>
      </c>
      <c r="B6" s="11" t="s">
        <v>156</v>
      </c>
      <c r="C6" s="212">
        <v>220</v>
      </c>
      <c r="D6" s="212">
        <v>323</v>
      </c>
      <c r="E6" s="213">
        <v>573</v>
      </c>
      <c r="F6" s="214">
        <v>528</v>
      </c>
      <c r="G6" s="131" t="s">
        <v>25</v>
      </c>
      <c r="H6" s="131" t="s">
        <v>25</v>
      </c>
      <c r="I6" s="131" t="s">
        <v>25</v>
      </c>
      <c r="J6" s="131" t="s">
        <v>25</v>
      </c>
      <c r="K6" s="131" t="s">
        <v>25</v>
      </c>
      <c r="L6" s="131" t="s">
        <v>25</v>
      </c>
      <c r="M6" s="131" t="s">
        <v>25</v>
      </c>
      <c r="N6" s="131" t="s">
        <v>25</v>
      </c>
      <c r="O6" s="131" t="s">
        <v>25</v>
      </c>
    </row>
    <row r="7" spans="1:16">
      <c r="A7" s="12" t="s">
        <v>214</v>
      </c>
      <c r="B7" s="11" t="s">
        <v>156</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215</v>
      </c>
      <c r="B8" s="11" t="s">
        <v>156</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216</v>
      </c>
      <c r="B9" s="11" t="s">
        <v>156</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217</v>
      </c>
      <c r="B10" s="11" t="s">
        <v>156</v>
      </c>
      <c r="C10" s="212">
        <v>220</v>
      </c>
      <c r="D10" s="212">
        <v>323</v>
      </c>
      <c r="E10" s="213">
        <v>570</v>
      </c>
      <c r="F10" s="214">
        <v>513</v>
      </c>
      <c r="G10" s="131" t="s">
        <v>25</v>
      </c>
      <c r="H10" s="131" t="s">
        <v>25</v>
      </c>
      <c r="I10" s="131" t="s">
        <v>25</v>
      </c>
      <c r="J10" s="131" t="s">
        <v>25</v>
      </c>
      <c r="K10" s="131" t="s">
        <v>25</v>
      </c>
      <c r="L10" s="131" t="s">
        <v>25</v>
      </c>
      <c r="M10" s="131" t="s">
        <v>25</v>
      </c>
      <c r="N10" s="131" t="s">
        <v>25</v>
      </c>
      <c r="O10" s="131" t="s">
        <v>25</v>
      </c>
    </row>
    <row r="11" spans="1:16">
      <c r="A11" s="12" t="s">
        <v>218</v>
      </c>
      <c r="B11" s="11" t="s">
        <v>156</v>
      </c>
      <c r="C11" s="212">
        <v>0</v>
      </c>
      <c r="D11" s="212" t="s">
        <v>25</v>
      </c>
      <c r="E11" s="212">
        <v>3</v>
      </c>
      <c r="F11" s="212">
        <v>15</v>
      </c>
      <c r="G11" s="212" t="s">
        <v>25</v>
      </c>
      <c r="H11" s="131" t="s">
        <v>25</v>
      </c>
      <c r="I11" s="131" t="s">
        <v>25</v>
      </c>
      <c r="J11" s="131" t="s">
        <v>25</v>
      </c>
      <c r="K11" s="131" t="s">
        <v>25</v>
      </c>
      <c r="L11" s="131" t="s">
        <v>25</v>
      </c>
      <c r="M11" s="131" t="s">
        <v>25</v>
      </c>
      <c r="N11" s="212" t="s">
        <v>25</v>
      </c>
      <c r="O11" s="131" t="s">
        <v>25</v>
      </c>
    </row>
    <row r="12" spans="1:16">
      <c r="A12" s="12" t="s">
        <v>219</v>
      </c>
      <c r="B12" s="11" t="s">
        <v>156</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220</v>
      </c>
      <c r="B13" s="11" t="s">
        <v>156</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221</v>
      </c>
      <c r="B14" s="11" t="s">
        <v>156</v>
      </c>
      <c r="C14" s="212">
        <v>1650</v>
      </c>
      <c r="D14" s="212">
        <v>9300</v>
      </c>
      <c r="E14" s="212">
        <v>1700</v>
      </c>
      <c r="F14" s="215">
        <v>3500</v>
      </c>
      <c r="G14" s="131" t="s">
        <v>25</v>
      </c>
      <c r="H14" s="131" t="s">
        <v>25</v>
      </c>
      <c r="I14" s="131" t="s">
        <v>25</v>
      </c>
      <c r="J14" s="131" t="s">
        <v>25</v>
      </c>
      <c r="K14" s="131" t="s">
        <v>25</v>
      </c>
      <c r="L14" s="131" t="s">
        <v>25</v>
      </c>
      <c r="M14" s="131" t="s">
        <v>25</v>
      </c>
      <c r="N14" s="212" t="s">
        <v>25</v>
      </c>
      <c r="O14" s="131" t="s">
        <v>25</v>
      </c>
    </row>
    <row r="15" spans="1:16">
      <c r="A15" s="12" t="s">
        <v>222</v>
      </c>
      <c r="B15" s="11" t="s">
        <v>156</v>
      </c>
      <c r="C15" s="212" t="s">
        <v>25</v>
      </c>
      <c r="D15" s="212" t="s">
        <v>25</v>
      </c>
      <c r="E15" s="212" t="s">
        <v>25</v>
      </c>
      <c r="F15" s="131" t="s">
        <v>25</v>
      </c>
      <c r="G15" s="212" t="s">
        <v>25</v>
      </c>
      <c r="H15" s="131" t="s">
        <v>25</v>
      </c>
      <c r="I15" s="212" t="s">
        <v>76</v>
      </c>
      <c r="J15" s="131" t="s">
        <v>25</v>
      </c>
      <c r="K15" s="131" t="s">
        <v>25</v>
      </c>
      <c r="L15" s="212" t="s">
        <v>25</v>
      </c>
      <c r="M15" s="131" t="s">
        <v>25</v>
      </c>
      <c r="N15" s="212" t="s">
        <v>25</v>
      </c>
      <c r="O15" s="131" t="s">
        <v>25</v>
      </c>
    </row>
    <row r="16" spans="1:16">
      <c r="A16" s="12" t="s">
        <v>223</v>
      </c>
      <c r="B16" s="11" t="s">
        <v>156</v>
      </c>
      <c r="C16" s="212">
        <v>1650</v>
      </c>
      <c r="D16" s="212">
        <v>9300</v>
      </c>
      <c r="E16" s="212">
        <v>1700</v>
      </c>
      <c r="F16" s="131">
        <v>3500</v>
      </c>
      <c r="G16" s="212" t="s">
        <v>25</v>
      </c>
      <c r="H16" s="131" t="s">
        <v>25</v>
      </c>
      <c r="I16" s="131" t="s">
        <v>25</v>
      </c>
      <c r="J16" s="131" t="s">
        <v>25</v>
      </c>
      <c r="K16" s="131" t="s">
        <v>25</v>
      </c>
      <c r="L16" s="131" t="s">
        <v>25</v>
      </c>
      <c r="M16" s="131" t="s">
        <v>25</v>
      </c>
      <c r="N16" s="212" t="s">
        <v>25</v>
      </c>
      <c r="O16" s="131" t="s">
        <v>25</v>
      </c>
    </row>
    <row r="17" spans="1:16">
      <c r="A17" s="9" t="s">
        <v>224</v>
      </c>
      <c r="B17" s="11" t="s">
        <v>156</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225</v>
      </c>
      <c r="B19" s="13"/>
      <c r="C19" s="212"/>
      <c r="D19" s="212"/>
      <c r="E19" s="213"/>
      <c r="F19" s="131"/>
      <c r="G19" s="131"/>
      <c r="H19" s="131"/>
      <c r="I19" s="131"/>
      <c r="J19" s="131"/>
      <c r="K19" s="131"/>
      <c r="L19" s="131"/>
      <c r="M19" s="131"/>
      <c r="N19" s="131"/>
      <c r="O19" s="131"/>
    </row>
    <row r="20" spans="1:16">
      <c r="A20" s="9" t="s">
        <v>226</v>
      </c>
      <c r="B20" s="13" t="s">
        <v>227</v>
      </c>
      <c r="C20" s="212">
        <v>510</v>
      </c>
      <c r="D20" s="212">
        <v>1225</v>
      </c>
      <c r="E20" s="212">
        <v>1555</v>
      </c>
      <c r="F20" s="131">
        <v>1612</v>
      </c>
      <c r="G20" s="131" t="s">
        <v>25</v>
      </c>
      <c r="H20" s="131" t="s">
        <v>25</v>
      </c>
      <c r="I20" s="131" t="s">
        <v>25</v>
      </c>
      <c r="J20" s="131" t="s">
        <v>25</v>
      </c>
      <c r="K20" s="131" t="s">
        <v>25</v>
      </c>
      <c r="L20" s="131" t="s">
        <v>25</v>
      </c>
      <c r="M20" s="131" t="s">
        <v>25</v>
      </c>
      <c r="N20" s="131" t="s">
        <v>25</v>
      </c>
      <c r="O20" s="131" t="s">
        <v>25</v>
      </c>
    </row>
    <row r="21" spans="1:16">
      <c r="A21" s="14" t="s">
        <v>214</v>
      </c>
      <c r="B21" s="13" t="s">
        <v>227</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215</v>
      </c>
      <c r="B22" s="13" t="s">
        <v>227</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228</v>
      </c>
      <c r="B23" s="13" t="s">
        <v>227</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217</v>
      </c>
      <c r="B24" s="13" t="s">
        <v>227</v>
      </c>
      <c r="C24" s="212">
        <v>510</v>
      </c>
      <c r="D24" s="212">
        <v>1225</v>
      </c>
      <c r="E24" s="212">
        <v>1550</v>
      </c>
      <c r="F24" s="131">
        <v>1573</v>
      </c>
      <c r="G24" s="131" t="s">
        <v>25</v>
      </c>
      <c r="H24" s="131" t="s">
        <v>25</v>
      </c>
      <c r="I24" s="131" t="s">
        <v>25</v>
      </c>
      <c r="J24" s="131" t="s">
        <v>25</v>
      </c>
      <c r="K24" s="131" t="s">
        <v>25</v>
      </c>
      <c r="L24" s="131" t="s">
        <v>25</v>
      </c>
      <c r="M24" s="131" t="s">
        <v>25</v>
      </c>
      <c r="N24" s="131" t="s">
        <v>25</v>
      </c>
      <c r="O24" s="131" t="s">
        <v>25</v>
      </c>
    </row>
    <row r="25" spans="1:16">
      <c r="A25" s="14" t="s">
        <v>218</v>
      </c>
      <c r="B25" s="13" t="s">
        <v>227</v>
      </c>
      <c r="C25" s="212">
        <v>0</v>
      </c>
      <c r="D25" s="212" t="s">
        <v>25</v>
      </c>
      <c r="E25" s="212">
        <v>5</v>
      </c>
      <c r="F25" s="212">
        <v>39</v>
      </c>
      <c r="G25" s="212" t="s">
        <v>25</v>
      </c>
      <c r="H25" s="131" t="s">
        <v>25</v>
      </c>
      <c r="I25" s="131" t="s">
        <v>25</v>
      </c>
      <c r="J25" s="131" t="s">
        <v>25</v>
      </c>
      <c r="K25" s="131" t="s">
        <v>25</v>
      </c>
      <c r="L25" s="131" t="s">
        <v>25</v>
      </c>
      <c r="M25" s="131" t="s">
        <v>25</v>
      </c>
      <c r="N25" s="212" t="s">
        <v>25</v>
      </c>
      <c r="O25" s="131" t="s">
        <v>25</v>
      </c>
    </row>
    <row r="26" spans="1:16">
      <c r="A26" s="14" t="s">
        <v>219</v>
      </c>
      <c r="B26" s="13" t="s">
        <v>227</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229</v>
      </c>
      <c r="B27" s="13" t="s">
        <v>227</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286</v>
      </c>
      <c r="B28" s="159"/>
      <c r="C28" s="159"/>
      <c r="D28" s="159"/>
      <c r="E28" s="159"/>
      <c r="F28" s="159"/>
      <c r="G28" s="159"/>
      <c r="H28" s="159"/>
      <c r="I28" s="159"/>
      <c r="J28" s="159"/>
      <c r="K28" s="159"/>
      <c r="L28" s="159"/>
      <c r="M28" s="159"/>
      <c r="N28" s="159"/>
      <c r="O28" s="159"/>
      <c r="P28" s="2"/>
    </row>
    <row r="29" spans="1:16">
      <c r="A29" s="167" t="s">
        <v>21</v>
      </c>
      <c r="B29" s="168" t="s">
        <v>22</v>
      </c>
      <c r="C29" s="169">
        <v>2024</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230</v>
      </c>
      <c r="B31" s="158"/>
      <c r="C31" s="158"/>
      <c r="D31" s="158"/>
      <c r="E31" s="158"/>
      <c r="F31" s="158"/>
      <c r="G31" s="158"/>
      <c r="H31" s="158"/>
      <c r="I31" s="158"/>
      <c r="J31" s="158"/>
      <c r="K31" s="158"/>
      <c r="L31" s="158"/>
      <c r="M31" s="158"/>
      <c r="N31" s="158"/>
      <c r="O31" s="158"/>
    </row>
    <row r="32" spans="1:16">
      <c r="A32" s="5" t="s">
        <v>212</v>
      </c>
      <c r="B32" s="11" t="s">
        <v>156</v>
      </c>
      <c r="C32" s="212">
        <v>2491</v>
      </c>
      <c r="D32" s="212">
        <v>4914</v>
      </c>
      <c r="E32" s="213">
        <v>1945</v>
      </c>
      <c r="F32" s="131">
        <v>921</v>
      </c>
      <c r="G32" s="131">
        <v>2081</v>
      </c>
      <c r="H32" s="131">
        <v>159</v>
      </c>
      <c r="I32" s="131">
        <v>2097</v>
      </c>
      <c r="J32" s="131">
        <v>101</v>
      </c>
      <c r="K32" s="131">
        <v>1300</v>
      </c>
      <c r="L32" s="131">
        <v>1188</v>
      </c>
      <c r="M32" s="131">
        <v>165</v>
      </c>
      <c r="N32" s="131">
        <v>3179</v>
      </c>
      <c r="O32" s="131">
        <v>1712</v>
      </c>
    </row>
    <row r="33" spans="1:15">
      <c r="A33" s="10" t="s">
        <v>213</v>
      </c>
      <c r="B33" s="11" t="s">
        <v>156</v>
      </c>
      <c r="C33" s="212">
        <v>171</v>
      </c>
      <c r="D33" s="212">
        <v>214</v>
      </c>
      <c r="E33" s="213">
        <v>245</v>
      </c>
      <c r="F33" s="214">
        <v>346</v>
      </c>
      <c r="G33" s="131">
        <v>281</v>
      </c>
      <c r="H33" s="131">
        <v>159</v>
      </c>
      <c r="I33" s="131">
        <v>197</v>
      </c>
      <c r="J33" s="131">
        <v>101</v>
      </c>
      <c r="K33" s="131">
        <v>294</v>
      </c>
      <c r="L33" s="131">
        <v>288</v>
      </c>
      <c r="M33" s="131">
        <v>165</v>
      </c>
      <c r="N33" s="131">
        <v>179</v>
      </c>
      <c r="O33" s="215">
        <v>220</v>
      </c>
    </row>
    <row r="34" spans="1:15">
      <c r="A34" s="12" t="s">
        <v>214</v>
      </c>
      <c r="B34" s="11" t="s">
        <v>156</v>
      </c>
      <c r="C34" s="212" t="s">
        <v>76</v>
      </c>
      <c r="D34" s="212" t="s">
        <v>76</v>
      </c>
      <c r="E34" s="212" t="s">
        <v>76</v>
      </c>
      <c r="F34" s="212" t="s">
        <v>76</v>
      </c>
      <c r="G34" s="212" t="s">
        <v>76</v>
      </c>
      <c r="H34" s="213" t="s">
        <v>76</v>
      </c>
      <c r="I34" s="213" t="s">
        <v>76</v>
      </c>
      <c r="J34" s="213" t="s">
        <v>76</v>
      </c>
      <c r="K34" s="213" t="s">
        <v>76</v>
      </c>
      <c r="L34" s="213" t="s">
        <v>76</v>
      </c>
      <c r="M34" s="213" t="s">
        <v>76</v>
      </c>
      <c r="N34" s="213" t="s">
        <v>76</v>
      </c>
      <c r="O34" s="131">
        <f t="shared" ref="O34:O36" si="1">SUM(C34:N34)/12</f>
        <v>0</v>
      </c>
    </row>
    <row r="35" spans="1:15">
      <c r="A35" s="12" t="s">
        <v>215</v>
      </c>
      <c r="B35" s="11" t="s">
        <v>156</v>
      </c>
      <c r="C35" s="212" t="s">
        <v>76</v>
      </c>
      <c r="D35" s="212" t="s">
        <v>76</v>
      </c>
      <c r="E35" s="212" t="s">
        <v>76</v>
      </c>
      <c r="F35" s="212" t="s">
        <v>76</v>
      </c>
      <c r="G35" s="212" t="s">
        <v>76</v>
      </c>
      <c r="H35" s="131" t="s">
        <v>76</v>
      </c>
      <c r="I35" s="131" t="s">
        <v>76</v>
      </c>
      <c r="J35" s="131" t="s">
        <v>76</v>
      </c>
      <c r="K35" s="131" t="s">
        <v>76</v>
      </c>
      <c r="L35" s="131" t="s">
        <v>76</v>
      </c>
      <c r="M35" s="131" t="s">
        <v>76</v>
      </c>
      <c r="N35" s="131" t="s">
        <v>76</v>
      </c>
      <c r="O35" s="131">
        <f t="shared" si="1"/>
        <v>0</v>
      </c>
    </row>
    <row r="36" spans="1:15">
      <c r="A36" s="12" t="s">
        <v>216</v>
      </c>
      <c r="B36" s="11" t="s">
        <v>156</v>
      </c>
      <c r="C36" s="212" t="s">
        <v>76</v>
      </c>
      <c r="D36" s="212" t="s">
        <v>76</v>
      </c>
      <c r="E36" s="212" t="s">
        <v>76</v>
      </c>
      <c r="F36" s="212" t="s">
        <v>76</v>
      </c>
      <c r="G36" s="212" t="s">
        <v>76</v>
      </c>
      <c r="H36" s="213" t="s">
        <v>76</v>
      </c>
      <c r="I36" s="213" t="s">
        <v>76</v>
      </c>
      <c r="J36" s="213" t="s">
        <v>76</v>
      </c>
      <c r="K36" s="213" t="s">
        <v>76</v>
      </c>
      <c r="L36" s="213" t="s">
        <v>76</v>
      </c>
      <c r="M36" s="213" t="s">
        <v>76</v>
      </c>
      <c r="N36" s="213" t="s">
        <v>76</v>
      </c>
      <c r="O36" s="131">
        <f t="shared" si="1"/>
        <v>0</v>
      </c>
    </row>
    <row r="37" spans="1:15">
      <c r="A37" s="12" t="s">
        <v>217</v>
      </c>
      <c r="B37" s="11" t="s">
        <v>156</v>
      </c>
      <c r="C37" s="212">
        <v>141</v>
      </c>
      <c r="D37" s="212">
        <v>213</v>
      </c>
      <c r="E37" s="213">
        <v>234</v>
      </c>
      <c r="F37" s="214">
        <v>325</v>
      </c>
      <c r="G37" s="131">
        <v>281</v>
      </c>
      <c r="H37" s="131">
        <v>159</v>
      </c>
      <c r="I37" s="131">
        <v>196</v>
      </c>
      <c r="J37" s="131">
        <v>87</v>
      </c>
      <c r="K37" s="131">
        <v>292</v>
      </c>
      <c r="L37" s="131">
        <v>274</v>
      </c>
      <c r="M37" s="131">
        <v>154</v>
      </c>
      <c r="N37" s="131">
        <v>179</v>
      </c>
      <c r="O37" s="131">
        <v>211</v>
      </c>
    </row>
    <row r="38" spans="1:15">
      <c r="A38" s="12" t="s">
        <v>218</v>
      </c>
      <c r="B38" s="11" t="s">
        <v>156</v>
      </c>
      <c r="C38" s="212">
        <v>31</v>
      </c>
      <c r="D38" s="212">
        <v>1</v>
      </c>
      <c r="E38" s="212">
        <v>11</v>
      </c>
      <c r="F38" s="212">
        <v>21</v>
      </c>
      <c r="G38" s="212" t="s">
        <v>76</v>
      </c>
      <c r="H38" s="131" t="s">
        <v>76</v>
      </c>
      <c r="I38" s="131">
        <v>1</v>
      </c>
      <c r="J38" s="131">
        <v>14</v>
      </c>
      <c r="K38" s="131">
        <v>2</v>
      </c>
      <c r="L38" s="131">
        <v>14</v>
      </c>
      <c r="M38" s="131">
        <v>11</v>
      </c>
      <c r="N38" s="212" t="s">
        <v>76</v>
      </c>
      <c r="O38" s="131">
        <v>12</v>
      </c>
    </row>
    <row r="39" spans="1:15">
      <c r="A39" s="12" t="s">
        <v>219</v>
      </c>
      <c r="B39" s="11" t="s">
        <v>156</v>
      </c>
      <c r="C39" s="212" t="s">
        <v>76</v>
      </c>
      <c r="D39" s="212" t="s">
        <v>76</v>
      </c>
      <c r="E39" s="212" t="s">
        <v>76</v>
      </c>
      <c r="F39" s="212" t="s">
        <v>76</v>
      </c>
      <c r="G39" s="212" t="s">
        <v>76</v>
      </c>
      <c r="H39" s="212" t="s">
        <v>76</v>
      </c>
      <c r="I39" s="212" t="s">
        <v>76</v>
      </c>
      <c r="J39" s="212" t="s">
        <v>76</v>
      </c>
      <c r="K39" s="212" t="s">
        <v>76</v>
      </c>
      <c r="L39" s="212" t="s">
        <v>76</v>
      </c>
      <c r="M39" s="212" t="s">
        <v>76</v>
      </c>
      <c r="N39" s="212" t="s">
        <v>76</v>
      </c>
      <c r="O39" s="131" t="s">
        <v>76</v>
      </c>
    </row>
    <row r="40" spans="1:15">
      <c r="A40" s="12" t="s">
        <v>220</v>
      </c>
      <c r="B40" s="11" t="s">
        <v>156</v>
      </c>
      <c r="C40" s="212" t="s">
        <v>76</v>
      </c>
      <c r="D40" s="212" t="s">
        <v>76</v>
      </c>
      <c r="E40" s="212" t="s">
        <v>76</v>
      </c>
      <c r="F40" s="212" t="s">
        <v>76</v>
      </c>
      <c r="G40" s="212" t="s">
        <v>76</v>
      </c>
      <c r="H40" s="212" t="s">
        <v>76</v>
      </c>
      <c r="I40" s="212" t="s">
        <v>76</v>
      </c>
      <c r="J40" s="212" t="s">
        <v>76</v>
      </c>
      <c r="K40" s="212" t="s">
        <v>76</v>
      </c>
      <c r="L40" s="212" t="s">
        <v>76</v>
      </c>
      <c r="M40" s="212" t="s">
        <v>76</v>
      </c>
      <c r="N40" s="212" t="s">
        <v>76</v>
      </c>
      <c r="O40" s="131" t="s">
        <v>76</v>
      </c>
    </row>
    <row r="41" spans="1:15">
      <c r="A41" s="9" t="s">
        <v>221</v>
      </c>
      <c r="B41" s="11" t="s">
        <v>156</v>
      </c>
      <c r="C41" s="212">
        <v>2320</v>
      </c>
      <c r="D41" s="212">
        <v>4700</v>
      </c>
      <c r="E41" s="212">
        <v>1700</v>
      </c>
      <c r="F41" s="215">
        <v>575</v>
      </c>
      <c r="G41" s="131">
        <v>1800</v>
      </c>
      <c r="H41" s="131">
        <v>0</v>
      </c>
      <c r="I41" s="131">
        <v>1900</v>
      </c>
      <c r="J41" s="131">
        <v>0</v>
      </c>
      <c r="K41" s="131">
        <v>1006</v>
      </c>
      <c r="L41" s="131">
        <v>900</v>
      </c>
      <c r="M41" s="131" t="s">
        <v>25</v>
      </c>
      <c r="N41" s="212">
        <v>3000</v>
      </c>
      <c r="O41" s="131">
        <v>1627</v>
      </c>
    </row>
    <row r="42" spans="1:15">
      <c r="A42" s="12" t="s">
        <v>222</v>
      </c>
      <c r="B42" s="11" t="s">
        <v>156</v>
      </c>
      <c r="C42" s="212">
        <v>820</v>
      </c>
      <c r="D42" s="212" t="s">
        <v>76</v>
      </c>
      <c r="E42" s="212" t="s">
        <v>76</v>
      </c>
      <c r="F42" s="131">
        <v>148</v>
      </c>
      <c r="G42" s="212" t="s">
        <v>25</v>
      </c>
      <c r="H42" s="131">
        <v>0</v>
      </c>
      <c r="I42" s="212" t="s">
        <v>76</v>
      </c>
      <c r="J42" s="131">
        <v>0</v>
      </c>
      <c r="K42" s="131">
        <v>1006</v>
      </c>
      <c r="L42" s="212" t="s">
        <v>76</v>
      </c>
      <c r="M42" s="131" t="s">
        <v>25</v>
      </c>
      <c r="N42" s="212">
        <v>1200</v>
      </c>
      <c r="O42" s="131">
        <v>529</v>
      </c>
    </row>
    <row r="43" spans="1:15">
      <c r="A43" s="12" t="s">
        <v>223</v>
      </c>
      <c r="B43" s="11" t="s">
        <v>156</v>
      </c>
      <c r="C43" s="212">
        <v>1500</v>
      </c>
      <c r="D43" s="212">
        <v>4700</v>
      </c>
      <c r="E43" s="212">
        <v>1700</v>
      </c>
      <c r="F43" s="131">
        <v>427</v>
      </c>
      <c r="G43" s="212">
        <v>1800</v>
      </c>
      <c r="H43" s="131">
        <v>0</v>
      </c>
      <c r="I43" s="131">
        <v>1900</v>
      </c>
      <c r="J43" s="131">
        <v>0</v>
      </c>
      <c r="K43" s="131" t="s">
        <v>25</v>
      </c>
      <c r="L43" s="131">
        <v>900</v>
      </c>
      <c r="M43" s="131" t="s">
        <v>25</v>
      </c>
      <c r="N43" s="212">
        <v>1800</v>
      </c>
      <c r="O43" s="131">
        <v>1473</v>
      </c>
    </row>
    <row r="44" spans="1:15">
      <c r="A44" s="9" t="s">
        <v>224</v>
      </c>
      <c r="B44" s="11" t="s">
        <v>156</v>
      </c>
      <c r="C44" s="212" t="s">
        <v>76</v>
      </c>
      <c r="D44" s="212" t="s">
        <v>76</v>
      </c>
      <c r="E44" s="212" t="s">
        <v>76</v>
      </c>
      <c r="F44" s="212" t="s">
        <v>76</v>
      </c>
      <c r="G44" s="212" t="s">
        <v>76</v>
      </c>
      <c r="H44" s="131" t="s">
        <v>76</v>
      </c>
      <c r="I44" s="131" t="s">
        <v>76</v>
      </c>
      <c r="J44" s="131" t="s">
        <v>76</v>
      </c>
      <c r="K44" s="131" t="s">
        <v>76</v>
      </c>
      <c r="L44" s="131" t="s">
        <v>76</v>
      </c>
      <c r="M44" s="131" t="s">
        <v>76</v>
      </c>
      <c r="N44" s="131" t="s">
        <v>76</v>
      </c>
      <c r="O44" s="131">
        <f t="shared" ref="O44" si="2">SUM(C44:N44)/12</f>
        <v>0</v>
      </c>
    </row>
    <row r="45" spans="1:15">
      <c r="A45" s="7"/>
      <c r="B45" s="6"/>
      <c r="C45" s="212"/>
      <c r="D45" s="212"/>
      <c r="E45" s="213"/>
      <c r="F45" s="131"/>
      <c r="G45" s="131"/>
      <c r="H45" s="131"/>
      <c r="I45" s="131"/>
      <c r="J45" s="131"/>
      <c r="K45" s="131"/>
      <c r="L45" s="131"/>
      <c r="M45" s="131"/>
      <c r="N45" s="131"/>
      <c r="O45" s="131"/>
    </row>
    <row r="46" spans="1:15">
      <c r="A46" s="5" t="s">
        <v>225</v>
      </c>
      <c r="B46" s="13"/>
      <c r="C46" s="212"/>
      <c r="D46" s="212"/>
      <c r="E46" s="213"/>
      <c r="F46" s="131"/>
      <c r="G46" s="131"/>
      <c r="H46" s="131"/>
      <c r="I46" s="131"/>
      <c r="J46" s="131"/>
      <c r="K46" s="131"/>
      <c r="L46" s="131"/>
      <c r="M46" s="131"/>
      <c r="N46" s="131"/>
      <c r="O46" s="131"/>
    </row>
    <row r="47" spans="1:15">
      <c r="A47" s="9" t="s">
        <v>226</v>
      </c>
      <c r="B47" s="13" t="s">
        <v>227</v>
      </c>
      <c r="C47" s="212">
        <v>504</v>
      </c>
      <c r="D47" s="212">
        <v>623</v>
      </c>
      <c r="E47" s="212">
        <v>658</v>
      </c>
      <c r="F47" s="131">
        <v>916</v>
      </c>
      <c r="G47" s="131">
        <v>681</v>
      </c>
      <c r="H47" s="131">
        <v>450</v>
      </c>
      <c r="I47" s="131">
        <v>604</v>
      </c>
      <c r="J47" s="131">
        <v>298</v>
      </c>
      <c r="K47" s="131">
        <v>816</v>
      </c>
      <c r="L47" s="131">
        <v>760</v>
      </c>
      <c r="M47" s="131">
        <v>540</v>
      </c>
      <c r="N47" s="131">
        <v>434</v>
      </c>
      <c r="O47" s="131">
        <v>607</v>
      </c>
    </row>
    <row r="48" spans="1:15">
      <c r="A48" s="14" t="s">
        <v>214</v>
      </c>
      <c r="B48" s="13" t="s">
        <v>227</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3">SUM(C48:N48)/12</f>
        <v>0</v>
      </c>
    </row>
    <row r="49" spans="1:16">
      <c r="A49" s="14" t="s">
        <v>215</v>
      </c>
      <c r="B49" s="13" t="s">
        <v>227</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3"/>
        <v>0</v>
      </c>
    </row>
    <row r="50" spans="1:16">
      <c r="A50" s="14" t="s">
        <v>228</v>
      </c>
      <c r="B50" s="13" t="s">
        <v>227</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3"/>
        <v>0</v>
      </c>
    </row>
    <row r="51" spans="1:16">
      <c r="A51" s="14" t="s">
        <v>217</v>
      </c>
      <c r="B51" s="13" t="s">
        <v>227</v>
      </c>
      <c r="C51" s="212">
        <v>409</v>
      </c>
      <c r="D51" s="212">
        <v>621</v>
      </c>
      <c r="E51" s="212">
        <v>626</v>
      </c>
      <c r="F51" s="131">
        <v>857</v>
      </c>
      <c r="G51" s="131">
        <v>680</v>
      </c>
      <c r="H51" s="131">
        <v>450</v>
      </c>
      <c r="I51" s="131">
        <v>602</v>
      </c>
      <c r="J51" s="131">
        <v>240</v>
      </c>
      <c r="K51" s="131">
        <v>810</v>
      </c>
      <c r="L51" s="131">
        <v>717</v>
      </c>
      <c r="M51" s="131">
        <v>502</v>
      </c>
      <c r="N51" s="131">
        <v>434</v>
      </c>
      <c r="O51" s="131">
        <v>579</v>
      </c>
    </row>
    <row r="52" spans="1:16">
      <c r="A52" s="14" t="s">
        <v>218</v>
      </c>
      <c r="B52" s="13" t="s">
        <v>227</v>
      </c>
      <c r="C52" s="212">
        <v>95</v>
      </c>
      <c r="D52" s="212">
        <v>2</v>
      </c>
      <c r="E52" s="212">
        <v>32</v>
      </c>
      <c r="F52" s="212">
        <v>59</v>
      </c>
      <c r="G52" s="212">
        <v>1</v>
      </c>
      <c r="H52" s="131" t="s">
        <v>76</v>
      </c>
      <c r="I52" s="131">
        <v>2</v>
      </c>
      <c r="J52" s="131">
        <v>58</v>
      </c>
      <c r="K52" s="131">
        <v>6</v>
      </c>
      <c r="L52" s="131">
        <v>43</v>
      </c>
      <c r="M52" s="131">
        <v>38</v>
      </c>
      <c r="N52" s="212" t="s">
        <v>76</v>
      </c>
      <c r="O52" s="131">
        <v>34</v>
      </c>
    </row>
    <row r="53" spans="1:16">
      <c r="A53" s="14" t="s">
        <v>219</v>
      </c>
      <c r="B53" s="13" t="s">
        <v>227</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229</v>
      </c>
      <c r="B54" s="13" t="s">
        <v>227</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286</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129</v>
      </c>
      <c r="D5" s="208">
        <v>129</v>
      </c>
      <c r="E5" s="208">
        <v>130</v>
      </c>
      <c r="F5" s="208">
        <v>130</v>
      </c>
      <c r="G5" s="208" t="s">
        <v>25</v>
      </c>
      <c r="H5" s="208" t="s">
        <v>25</v>
      </c>
      <c r="I5" s="208" t="s">
        <v>25</v>
      </c>
      <c r="J5" s="208" t="s">
        <v>25</v>
      </c>
      <c r="K5" s="208" t="s">
        <v>25</v>
      </c>
      <c r="L5" s="208" t="s">
        <v>25</v>
      </c>
      <c r="M5" s="208" t="s">
        <v>25</v>
      </c>
      <c r="N5" s="208" t="s">
        <v>25</v>
      </c>
      <c r="O5" s="208" t="s">
        <v>7</v>
      </c>
      <c r="P5" s="208" t="s">
        <v>25</v>
      </c>
    </row>
    <row r="6" spans="1:16">
      <c r="A6" s="86" t="s">
        <v>111</v>
      </c>
      <c r="B6" s="70" t="s">
        <v>0</v>
      </c>
      <c r="C6" s="208">
        <v>43642</v>
      </c>
      <c r="D6" s="208">
        <v>43706</v>
      </c>
      <c r="E6" s="208">
        <v>43386</v>
      </c>
      <c r="F6" s="208">
        <v>43527</v>
      </c>
      <c r="G6" s="208" t="s">
        <v>25</v>
      </c>
      <c r="H6" s="208" t="s">
        <v>25</v>
      </c>
      <c r="I6" s="208" t="s">
        <v>25</v>
      </c>
      <c r="J6" s="208" t="s">
        <v>25</v>
      </c>
      <c r="K6" s="208" t="s">
        <v>25</v>
      </c>
      <c r="L6" s="208" t="s">
        <v>25</v>
      </c>
      <c r="M6" s="208" t="s">
        <v>25</v>
      </c>
      <c r="N6" s="208" t="s">
        <v>25</v>
      </c>
      <c r="O6" s="208" t="s">
        <v>7</v>
      </c>
      <c r="P6" s="208" t="s">
        <v>25</v>
      </c>
    </row>
    <row r="7" spans="1:16">
      <c r="A7" s="89" t="s">
        <v>112</v>
      </c>
      <c r="B7" s="88" t="s">
        <v>113</v>
      </c>
      <c r="C7" s="208">
        <v>5817</v>
      </c>
      <c r="D7" s="208">
        <v>5743</v>
      </c>
      <c r="E7" s="208">
        <v>5761</v>
      </c>
      <c r="F7" s="208">
        <v>5265</v>
      </c>
      <c r="G7" s="208" t="s">
        <v>25</v>
      </c>
      <c r="H7" s="208" t="s">
        <v>25</v>
      </c>
      <c r="I7" s="208" t="s">
        <v>25</v>
      </c>
      <c r="J7" s="208" t="s">
        <v>25</v>
      </c>
      <c r="K7" s="208" t="s">
        <v>25</v>
      </c>
      <c r="L7" s="208" t="s">
        <v>25</v>
      </c>
      <c r="M7" s="208" t="s">
        <v>25</v>
      </c>
      <c r="N7" s="208" t="s">
        <v>25</v>
      </c>
      <c r="O7" s="208" t="s">
        <v>25</v>
      </c>
      <c r="P7" s="208" t="s">
        <v>25</v>
      </c>
    </row>
    <row r="8" spans="1:16">
      <c r="A8" s="86" t="s">
        <v>114</v>
      </c>
      <c r="B8" s="87" t="s">
        <v>87</v>
      </c>
      <c r="C8" s="208">
        <v>229</v>
      </c>
      <c r="D8" s="208">
        <v>250</v>
      </c>
      <c r="E8" s="208">
        <v>245</v>
      </c>
      <c r="F8" s="208">
        <v>315</v>
      </c>
      <c r="G8" s="208" t="s">
        <v>25</v>
      </c>
      <c r="H8" s="208" t="s">
        <v>25</v>
      </c>
      <c r="I8" s="208" t="s">
        <v>25</v>
      </c>
      <c r="J8" s="208" t="s">
        <v>25</v>
      </c>
      <c r="K8" s="208" t="s">
        <v>25</v>
      </c>
      <c r="L8" s="208" t="s">
        <v>25</v>
      </c>
      <c r="M8" s="208" t="s">
        <v>25</v>
      </c>
      <c r="N8" s="208" t="s">
        <v>25</v>
      </c>
      <c r="O8" s="208" t="s">
        <v>25</v>
      </c>
      <c r="P8" s="208" t="s">
        <v>25</v>
      </c>
    </row>
    <row r="9" spans="1:16">
      <c r="A9" s="86" t="s">
        <v>115</v>
      </c>
      <c r="B9" s="87" t="s">
        <v>87</v>
      </c>
      <c r="C9" s="208">
        <v>2765</v>
      </c>
      <c r="D9" s="208">
        <v>3351</v>
      </c>
      <c r="E9" s="208">
        <v>3446</v>
      </c>
      <c r="F9" s="208">
        <v>3174</v>
      </c>
      <c r="G9" s="208" t="s">
        <v>25</v>
      </c>
      <c r="H9" s="208" t="s">
        <v>25</v>
      </c>
      <c r="I9" s="208" t="s">
        <v>25</v>
      </c>
      <c r="J9" s="208" t="s">
        <v>25</v>
      </c>
      <c r="K9" s="208" t="s">
        <v>25</v>
      </c>
      <c r="L9" s="208" t="s">
        <v>25</v>
      </c>
      <c r="M9" s="208" t="s">
        <v>25</v>
      </c>
      <c r="N9" s="208" t="s">
        <v>25</v>
      </c>
      <c r="O9" s="208" t="s">
        <v>25</v>
      </c>
      <c r="P9" s="208" t="s">
        <v>25</v>
      </c>
    </row>
    <row r="10" spans="1:16">
      <c r="A10" s="86" t="s">
        <v>116</v>
      </c>
      <c r="B10" s="87" t="s">
        <v>87</v>
      </c>
      <c r="C10" s="208">
        <v>1923</v>
      </c>
      <c r="D10" s="208">
        <v>2428</v>
      </c>
      <c r="E10" s="208">
        <v>2386</v>
      </c>
      <c r="F10" s="208">
        <v>2204</v>
      </c>
      <c r="G10" s="208" t="s">
        <v>25</v>
      </c>
      <c r="H10" s="208" t="s">
        <v>25</v>
      </c>
      <c r="I10" s="208" t="s">
        <v>25</v>
      </c>
      <c r="J10" s="208" t="s">
        <v>25</v>
      </c>
      <c r="K10" s="208" t="s">
        <v>25</v>
      </c>
      <c r="L10" s="208" t="s">
        <v>25</v>
      </c>
      <c r="M10" s="208" t="s">
        <v>25</v>
      </c>
      <c r="N10" s="208" t="s">
        <v>25</v>
      </c>
      <c r="O10" s="208" t="s">
        <v>25</v>
      </c>
      <c r="P10" s="208" t="s">
        <v>25</v>
      </c>
    </row>
    <row r="11" spans="1:16" ht="50.1" customHeight="1">
      <c r="A11" s="148" t="s">
        <v>300</v>
      </c>
      <c r="B11" s="159"/>
      <c r="C11" s="159"/>
      <c r="D11" s="159"/>
      <c r="E11" s="159"/>
      <c r="F11" s="159"/>
      <c r="G11" s="159"/>
      <c r="H11" s="159"/>
      <c r="I11" s="159"/>
      <c r="J11" s="159"/>
      <c r="K11" s="159"/>
      <c r="L11" s="159"/>
      <c r="M11" s="159"/>
      <c r="N11" s="159"/>
      <c r="O11" s="159"/>
      <c r="P11" s="159"/>
    </row>
    <row r="12" spans="1:16">
      <c r="A12" s="166" t="s">
        <v>21</v>
      </c>
      <c r="B12" s="168" t="s">
        <v>22</v>
      </c>
      <c r="C12" s="169" t="s">
        <v>354</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135</v>
      </c>
      <c r="E15" s="208">
        <v>135</v>
      </c>
      <c r="F15" s="208">
        <v>135</v>
      </c>
      <c r="G15" s="208">
        <v>135</v>
      </c>
      <c r="H15" s="208">
        <v>135</v>
      </c>
      <c r="I15" s="208">
        <v>135</v>
      </c>
      <c r="J15" s="208">
        <v>134</v>
      </c>
      <c r="K15" s="208">
        <v>134</v>
      </c>
      <c r="L15" s="208">
        <v>134</v>
      </c>
      <c r="M15" s="208">
        <v>134</v>
      </c>
      <c r="N15" s="208">
        <v>134</v>
      </c>
      <c r="O15" s="208" t="s">
        <v>7</v>
      </c>
      <c r="P15" s="208">
        <f t="shared" ref="P15:P16" si="0">SUM(C15:N15)/12</f>
        <v>134.5</v>
      </c>
    </row>
    <row r="16" spans="1:16">
      <c r="A16" s="86" t="s">
        <v>111</v>
      </c>
      <c r="B16" s="70" t="s">
        <v>0</v>
      </c>
      <c r="C16" s="208">
        <v>43666</v>
      </c>
      <c r="D16" s="208" t="s">
        <v>355</v>
      </c>
      <c r="E16" s="208">
        <v>44117</v>
      </c>
      <c r="F16" s="208">
        <v>44212</v>
      </c>
      <c r="G16" s="208">
        <v>44314</v>
      </c>
      <c r="H16" s="208">
        <v>44682</v>
      </c>
      <c r="I16" s="208">
        <v>44892</v>
      </c>
      <c r="J16" s="208">
        <v>44075</v>
      </c>
      <c r="K16" s="208">
        <v>44715</v>
      </c>
      <c r="L16" s="208">
        <v>44369</v>
      </c>
      <c r="M16" s="208">
        <v>44151</v>
      </c>
      <c r="N16" s="208">
        <v>43875</v>
      </c>
      <c r="O16" s="208" t="s">
        <v>7</v>
      </c>
      <c r="P16" s="208">
        <f t="shared" si="0"/>
        <v>40589</v>
      </c>
    </row>
    <row r="17" spans="1:16">
      <c r="A17" s="89" t="s">
        <v>112</v>
      </c>
      <c r="B17" s="88" t="s">
        <v>113</v>
      </c>
      <c r="C17" s="208">
        <v>5691</v>
      </c>
      <c r="D17" s="208" t="s">
        <v>356</v>
      </c>
      <c r="E17" s="208">
        <v>5456</v>
      </c>
      <c r="F17" s="208">
        <v>6016</v>
      </c>
      <c r="G17" s="208">
        <v>5264</v>
      </c>
      <c r="H17" s="208">
        <v>5420</v>
      </c>
      <c r="I17" s="208" t="s">
        <v>357</v>
      </c>
      <c r="J17" s="208">
        <v>5565</v>
      </c>
      <c r="K17" s="208">
        <v>5578</v>
      </c>
      <c r="L17" s="208">
        <v>5383</v>
      </c>
      <c r="M17" s="208">
        <v>5685</v>
      </c>
      <c r="N17" s="208">
        <v>4418</v>
      </c>
      <c r="O17" s="208">
        <f>SUM(C17:N17)</f>
        <v>54476</v>
      </c>
      <c r="P17" s="208">
        <f>SUM(C17:N17)/12</f>
        <v>4539.666666666667</v>
      </c>
    </row>
    <row r="18" spans="1:16">
      <c r="A18" s="86" t="s">
        <v>114</v>
      </c>
      <c r="B18" s="87" t="s">
        <v>87</v>
      </c>
      <c r="C18" s="208">
        <v>238</v>
      </c>
      <c r="D18" s="208">
        <v>240</v>
      </c>
      <c r="E18" s="208">
        <v>246</v>
      </c>
      <c r="F18" s="208">
        <v>322</v>
      </c>
      <c r="G18" s="208">
        <v>281</v>
      </c>
      <c r="H18" s="208">
        <v>250</v>
      </c>
      <c r="I18" s="208">
        <v>251</v>
      </c>
      <c r="J18" s="208">
        <v>226</v>
      </c>
      <c r="K18" s="208">
        <v>230</v>
      </c>
      <c r="L18" s="208">
        <v>236</v>
      </c>
      <c r="M18" s="208">
        <v>307</v>
      </c>
      <c r="N18" s="208">
        <v>239</v>
      </c>
      <c r="O18" s="208">
        <f t="shared" ref="O18:O20" si="1">SUM(C18:N18)</f>
        <v>3066</v>
      </c>
      <c r="P18" s="208">
        <f t="shared" ref="P18:P20" si="2">SUM(C18:N18)/12</f>
        <v>255.5</v>
      </c>
    </row>
    <row r="19" spans="1:16">
      <c r="A19" s="86" t="s">
        <v>115</v>
      </c>
      <c r="B19" s="87" t="s">
        <v>87</v>
      </c>
      <c r="C19" s="208">
        <v>2144</v>
      </c>
      <c r="D19" s="208">
        <v>2516</v>
      </c>
      <c r="E19" s="208">
        <v>2510</v>
      </c>
      <c r="F19" s="208">
        <v>2761</v>
      </c>
      <c r="G19" s="208">
        <v>2881</v>
      </c>
      <c r="H19" s="208">
        <v>2573</v>
      </c>
      <c r="I19" s="208">
        <v>2589</v>
      </c>
      <c r="J19" s="208">
        <v>2580</v>
      </c>
      <c r="K19" s="208">
        <v>3507</v>
      </c>
      <c r="L19" s="208">
        <v>3524</v>
      </c>
      <c r="M19" s="208">
        <v>3735</v>
      </c>
      <c r="N19" s="208">
        <v>3198</v>
      </c>
      <c r="O19" s="208">
        <f t="shared" si="1"/>
        <v>34518</v>
      </c>
      <c r="P19" s="208">
        <f t="shared" si="2"/>
        <v>2876.5</v>
      </c>
    </row>
    <row r="20" spans="1:16">
      <c r="A20" s="86" t="s">
        <v>116</v>
      </c>
      <c r="B20" s="87" t="s">
        <v>87</v>
      </c>
      <c r="C20" s="208">
        <v>1407</v>
      </c>
      <c r="D20" s="208">
        <v>1752</v>
      </c>
      <c r="E20" s="208">
        <v>1584</v>
      </c>
      <c r="F20" s="208">
        <v>1919</v>
      </c>
      <c r="G20" s="208">
        <v>2099</v>
      </c>
      <c r="H20" s="208">
        <v>1772</v>
      </c>
      <c r="I20" s="208">
        <v>1742</v>
      </c>
      <c r="J20" s="208">
        <v>1743</v>
      </c>
      <c r="K20" s="208">
        <v>2528</v>
      </c>
      <c r="L20" s="208">
        <v>2575</v>
      </c>
      <c r="M20" s="208">
        <v>2643</v>
      </c>
      <c r="N20" s="208">
        <v>2107</v>
      </c>
      <c r="O20" s="208">
        <f t="shared" si="1"/>
        <v>23871</v>
      </c>
      <c r="P20" s="208">
        <f t="shared" si="2"/>
        <v>1989.25</v>
      </c>
    </row>
    <row r="21" spans="1:16" ht="50.1" customHeight="1">
      <c r="A21" s="148" t="s">
        <v>300</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3101</v>
      </c>
      <c r="D5" s="208">
        <v>3118</v>
      </c>
      <c r="E5" s="208">
        <v>3115</v>
      </c>
      <c r="F5" s="208">
        <v>3201</v>
      </c>
      <c r="G5" s="208" t="s">
        <v>25</v>
      </c>
      <c r="H5" s="208" t="s">
        <v>25</v>
      </c>
      <c r="I5" s="208" t="s">
        <v>25</v>
      </c>
      <c r="J5" s="208" t="s">
        <v>25</v>
      </c>
      <c r="K5" s="208" t="s">
        <v>25</v>
      </c>
      <c r="L5" s="208" t="s">
        <v>25</v>
      </c>
      <c r="M5" s="208" t="s">
        <v>25</v>
      </c>
      <c r="N5" s="208" t="s">
        <v>25</v>
      </c>
      <c r="O5" s="208" t="s">
        <v>25</v>
      </c>
      <c r="P5" s="216" t="s">
        <v>25</v>
      </c>
    </row>
    <row r="6" spans="1:16">
      <c r="A6" s="98" t="s">
        <v>112</v>
      </c>
      <c r="B6" s="100" t="s">
        <v>113</v>
      </c>
      <c r="C6" s="208">
        <v>254</v>
      </c>
      <c r="D6" s="208">
        <v>256</v>
      </c>
      <c r="E6" s="208">
        <v>307</v>
      </c>
      <c r="F6" s="208">
        <v>316</v>
      </c>
      <c r="G6" s="208" t="s">
        <v>25</v>
      </c>
      <c r="H6" s="208" t="s">
        <v>25</v>
      </c>
      <c r="I6" s="208" t="s">
        <v>25</v>
      </c>
      <c r="J6" s="208" t="s">
        <v>25</v>
      </c>
      <c r="K6" s="208" t="s">
        <v>25</v>
      </c>
      <c r="L6" s="208" t="s">
        <v>25</v>
      </c>
      <c r="M6" s="208" t="s">
        <v>25</v>
      </c>
      <c r="N6" s="208" t="s">
        <v>25</v>
      </c>
      <c r="O6" s="208" t="s">
        <v>25</v>
      </c>
      <c r="P6" s="216" t="s">
        <v>25</v>
      </c>
    </row>
    <row r="7" spans="1:16">
      <c r="A7" s="98" t="s">
        <v>71</v>
      </c>
      <c r="B7" s="100"/>
      <c r="C7" s="217"/>
      <c r="D7" s="217"/>
      <c r="E7" s="217"/>
      <c r="F7" s="217"/>
      <c r="G7" s="217"/>
      <c r="H7" s="217"/>
      <c r="I7" s="217"/>
      <c r="J7" s="217"/>
      <c r="K7" s="217"/>
      <c r="L7" s="217"/>
      <c r="M7" s="217"/>
      <c r="N7" s="217"/>
      <c r="O7" s="208"/>
      <c r="P7" s="216"/>
    </row>
    <row r="8" spans="1:16">
      <c r="A8" s="98" t="s">
        <v>141</v>
      </c>
      <c r="B8" s="100" t="s">
        <v>113</v>
      </c>
      <c r="C8" s="208">
        <v>81</v>
      </c>
      <c r="D8" s="208">
        <v>82</v>
      </c>
      <c r="E8" s="208">
        <v>85</v>
      </c>
      <c r="F8" s="208">
        <v>92</v>
      </c>
      <c r="G8" s="208" t="s">
        <v>25</v>
      </c>
      <c r="H8" s="208" t="s">
        <v>25</v>
      </c>
      <c r="I8" s="208" t="s">
        <v>25</v>
      </c>
      <c r="J8" s="208" t="s">
        <v>25</v>
      </c>
      <c r="K8" s="208" t="s">
        <v>25</v>
      </c>
      <c r="L8" s="208" t="s">
        <v>25</v>
      </c>
      <c r="M8" s="208" t="s">
        <v>25</v>
      </c>
      <c r="N8" s="208" t="s">
        <v>25</v>
      </c>
      <c r="O8" s="208" t="s">
        <v>25</v>
      </c>
      <c r="P8" s="216" t="s">
        <v>25</v>
      </c>
    </row>
    <row r="9" spans="1:16">
      <c r="A9" s="98" t="s">
        <v>142</v>
      </c>
      <c r="B9" s="100" t="s">
        <v>113</v>
      </c>
      <c r="C9" s="208">
        <v>89</v>
      </c>
      <c r="D9" s="208">
        <v>92</v>
      </c>
      <c r="E9" s="208">
        <v>112</v>
      </c>
      <c r="F9" s="208">
        <v>114</v>
      </c>
      <c r="G9" s="208" t="s">
        <v>25</v>
      </c>
      <c r="H9" s="208" t="s">
        <v>25</v>
      </c>
      <c r="I9" s="208" t="s">
        <v>25</v>
      </c>
      <c r="J9" s="208" t="s">
        <v>25</v>
      </c>
      <c r="K9" s="208" t="s">
        <v>25</v>
      </c>
      <c r="L9" s="208" t="s">
        <v>25</v>
      </c>
      <c r="M9" s="208" t="s">
        <v>25</v>
      </c>
      <c r="N9" s="208" t="s">
        <v>25</v>
      </c>
      <c r="O9" s="208" t="s">
        <v>25</v>
      </c>
      <c r="P9" s="216" t="s">
        <v>25</v>
      </c>
    </row>
    <row r="10" spans="1:16">
      <c r="A10" s="98" t="s">
        <v>143</v>
      </c>
      <c r="B10" s="100" t="s">
        <v>113</v>
      </c>
      <c r="C10" s="208">
        <v>84</v>
      </c>
      <c r="D10" s="208">
        <v>82</v>
      </c>
      <c r="E10" s="208">
        <v>110</v>
      </c>
      <c r="F10" s="208">
        <v>110</v>
      </c>
      <c r="G10" s="208" t="s">
        <v>25</v>
      </c>
      <c r="H10" s="208" t="s">
        <v>25</v>
      </c>
      <c r="I10" s="208" t="s">
        <v>25</v>
      </c>
      <c r="J10" s="208" t="s">
        <v>25</v>
      </c>
      <c r="K10" s="208" t="s">
        <v>25</v>
      </c>
      <c r="L10" s="208" t="s">
        <v>25</v>
      </c>
      <c r="M10" s="208" t="s">
        <v>25</v>
      </c>
      <c r="N10" s="208" t="s">
        <v>25</v>
      </c>
      <c r="O10" s="208" t="s">
        <v>25</v>
      </c>
      <c r="P10" s="216" t="s">
        <v>25</v>
      </c>
    </row>
    <row r="11" spans="1:16">
      <c r="A11" s="98" t="s">
        <v>114</v>
      </c>
      <c r="B11" s="101" t="s">
        <v>58</v>
      </c>
      <c r="C11" s="208">
        <v>11069</v>
      </c>
      <c r="D11" s="208">
        <v>10028</v>
      </c>
      <c r="E11" s="208">
        <v>10953</v>
      </c>
      <c r="F11" s="208">
        <v>13258</v>
      </c>
      <c r="G11" s="208" t="s">
        <v>25</v>
      </c>
      <c r="H11" s="208" t="s">
        <v>25</v>
      </c>
      <c r="I11" s="208" t="s">
        <v>25</v>
      </c>
      <c r="J11" s="208" t="s">
        <v>25</v>
      </c>
      <c r="K11" s="208" t="s">
        <v>25</v>
      </c>
      <c r="L11" s="208" t="s">
        <v>25</v>
      </c>
      <c r="M11" s="208" t="s">
        <v>25</v>
      </c>
      <c r="N11" s="208" t="s">
        <v>25</v>
      </c>
      <c r="O11" s="208" t="s">
        <v>25</v>
      </c>
      <c r="P11" s="216" t="s">
        <v>25</v>
      </c>
    </row>
    <row r="12" spans="1:16">
      <c r="A12" s="102" t="s">
        <v>144</v>
      </c>
      <c r="B12" s="101" t="s">
        <v>58</v>
      </c>
      <c r="C12" s="208">
        <v>36155</v>
      </c>
      <c r="D12" s="208">
        <v>39611</v>
      </c>
      <c r="E12" s="208">
        <v>56835</v>
      </c>
      <c r="F12" s="208">
        <v>56322</v>
      </c>
      <c r="G12" s="208" t="s">
        <v>25</v>
      </c>
      <c r="H12" s="208" t="s">
        <v>25</v>
      </c>
      <c r="I12" s="208" t="s">
        <v>25</v>
      </c>
      <c r="J12" s="208" t="s">
        <v>25</v>
      </c>
      <c r="K12" s="208" t="s">
        <v>25</v>
      </c>
      <c r="L12" s="208" t="s">
        <v>25</v>
      </c>
      <c r="M12" s="208" t="s">
        <v>25</v>
      </c>
      <c r="N12" s="208" t="s">
        <v>25</v>
      </c>
      <c r="O12" s="208" t="s">
        <v>25</v>
      </c>
      <c r="P12" s="216" t="s">
        <v>25</v>
      </c>
    </row>
    <row r="13" spans="1:16">
      <c r="A13" s="98" t="s">
        <v>71</v>
      </c>
      <c r="B13" s="101"/>
      <c r="C13" s="217"/>
      <c r="D13" s="217"/>
      <c r="E13" s="217"/>
      <c r="F13" s="217"/>
      <c r="G13" s="217"/>
      <c r="H13" s="217"/>
      <c r="I13" s="217"/>
      <c r="J13" s="217"/>
      <c r="K13" s="217"/>
      <c r="L13" s="217"/>
      <c r="M13" s="217"/>
      <c r="N13" s="217"/>
      <c r="O13" s="208"/>
      <c r="P13" s="216"/>
    </row>
    <row r="14" spans="1:16">
      <c r="A14" s="98" t="s">
        <v>141</v>
      </c>
      <c r="B14" s="101" t="s">
        <v>58</v>
      </c>
      <c r="C14" s="208">
        <v>6374</v>
      </c>
      <c r="D14" s="208">
        <v>8265</v>
      </c>
      <c r="E14" s="208">
        <v>9616</v>
      </c>
      <c r="F14" s="208">
        <v>9947</v>
      </c>
      <c r="G14" s="208" t="s">
        <v>25</v>
      </c>
      <c r="H14" s="208" t="s">
        <v>25</v>
      </c>
      <c r="I14" s="208" t="s">
        <v>25</v>
      </c>
      <c r="J14" s="208" t="s">
        <v>25</v>
      </c>
      <c r="K14" s="208" t="s">
        <v>25</v>
      </c>
      <c r="L14" s="208" t="s">
        <v>25</v>
      </c>
      <c r="M14" s="208" t="s">
        <v>25</v>
      </c>
      <c r="N14" s="208" t="s">
        <v>25</v>
      </c>
      <c r="O14" s="208" t="s">
        <v>25</v>
      </c>
      <c r="P14" s="216" t="s">
        <v>25</v>
      </c>
    </row>
    <row r="15" spans="1:16">
      <c r="A15" s="98" t="s">
        <v>142</v>
      </c>
      <c r="B15" s="101" t="s">
        <v>58</v>
      </c>
      <c r="C15" s="208">
        <v>10699</v>
      </c>
      <c r="D15" s="208">
        <v>11868</v>
      </c>
      <c r="E15" s="208">
        <v>13973</v>
      </c>
      <c r="F15" s="208">
        <v>15578</v>
      </c>
      <c r="G15" s="208" t="s">
        <v>25</v>
      </c>
      <c r="H15" s="208" t="s">
        <v>25</v>
      </c>
      <c r="I15" s="208" t="s">
        <v>25</v>
      </c>
      <c r="J15" s="208" t="s">
        <v>25</v>
      </c>
      <c r="K15" s="208" t="s">
        <v>25</v>
      </c>
      <c r="L15" s="208" t="s">
        <v>25</v>
      </c>
      <c r="M15" s="208" t="s">
        <v>25</v>
      </c>
      <c r="N15" s="208" t="s">
        <v>25</v>
      </c>
      <c r="O15" s="208" t="s">
        <v>25</v>
      </c>
      <c r="P15" s="216" t="s">
        <v>25</v>
      </c>
    </row>
    <row r="16" spans="1:16">
      <c r="A16" s="103" t="s">
        <v>143</v>
      </c>
      <c r="B16" s="101" t="s">
        <v>58</v>
      </c>
      <c r="C16" s="208">
        <v>19082</v>
      </c>
      <c r="D16" s="208">
        <v>19477</v>
      </c>
      <c r="E16" s="208">
        <v>33245</v>
      </c>
      <c r="F16" s="208">
        <v>30798</v>
      </c>
      <c r="G16" s="208" t="s">
        <v>25</v>
      </c>
      <c r="H16" s="208" t="s">
        <v>25</v>
      </c>
      <c r="I16" s="208" t="s">
        <v>25</v>
      </c>
      <c r="J16" s="208" t="s">
        <v>25</v>
      </c>
      <c r="K16" s="208" t="s">
        <v>25</v>
      </c>
      <c r="L16" s="208" t="s">
        <v>25</v>
      </c>
      <c r="M16" s="208" t="s">
        <v>25</v>
      </c>
      <c r="N16" s="208" t="s">
        <v>25</v>
      </c>
      <c r="O16" s="208" t="s">
        <v>25</v>
      </c>
      <c r="P16" s="216"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6" t="s">
        <v>7</v>
      </c>
      <c r="D18" s="216" t="s">
        <v>7</v>
      </c>
      <c r="E18" s="208">
        <v>3717</v>
      </c>
      <c r="F18" s="216" t="s">
        <v>7</v>
      </c>
      <c r="G18" s="216" t="s">
        <v>7</v>
      </c>
      <c r="H18" s="208" t="s">
        <v>25</v>
      </c>
      <c r="I18" s="216" t="s">
        <v>7</v>
      </c>
      <c r="J18" s="216" t="s">
        <v>7</v>
      </c>
      <c r="K18" s="208" t="s">
        <v>25</v>
      </c>
      <c r="L18" s="216" t="s">
        <v>7</v>
      </c>
      <c r="M18" s="216" t="s">
        <v>7</v>
      </c>
      <c r="N18" s="208" t="s">
        <v>25</v>
      </c>
      <c r="O18" s="208" t="s">
        <v>25</v>
      </c>
      <c r="P18" s="216" t="s">
        <v>25</v>
      </c>
    </row>
    <row r="19" spans="1:16">
      <c r="A19" s="98" t="s">
        <v>112</v>
      </c>
      <c r="B19" s="100" t="s">
        <v>113</v>
      </c>
      <c r="C19" s="216" t="s">
        <v>7</v>
      </c>
      <c r="D19" s="216" t="s">
        <v>7</v>
      </c>
      <c r="E19" s="208">
        <v>3681</v>
      </c>
      <c r="F19" s="216" t="s">
        <v>7</v>
      </c>
      <c r="G19" s="216" t="s">
        <v>7</v>
      </c>
      <c r="H19" s="208" t="s">
        <v>25</v>
      </c>
      <c r="I19" s="216" t="s">
        <v>7</v>
      </c>
      <c r="J19" s="216" t="s">
        <v>7</v>
      </c>
      <c r="K19" s="208" t="s">
        <v>25</v>
      </c>
      <c r="L19" s="216" t="s">
        <v>7</v>
      </c>
      <c r="M19" s="216" t="s">
        <v>7</v>
      </c>
      <c r="N19" s="208" t="s">
        <v>25</v>
      </c>
      <c r="O19" s="208" t="s">
        <v>25</v>
      </c>
      <c r="P19" s="216" t="s">
        <v>25</v>
      </c>
    </row>
    <row r="20" spans="1:16">
      <c r="A20" s="98" t="s">
        <v>114</v>
      </c>
      <c r="B20" s="101" t="s">
        <v>58</v>
      </c>
      <c r="C20" s="216" t="s">
        <v>7</v>
      </c>
      <c r="D20" s="216" t="s">
        <v>7</v>
      </c>
      <c r="E20" s="208">
        <v>37274</v>
      </c>
      <c r="F20" s="216" t="s">
        <v>7</v>
      </c>
      <c r="G20" s="216" t="s">
        <v>7</v>
      </c>
      <c r="H20" s="208" t="s">
        <v>25</v>
      </c>
      <c r="I20" s="216" t="s">
        <v>7</v>
      </c>
      <c r="J20" s="216" t="s">
        <v>7</v>
      </c>
      <c r="K20" s="208" t="s">
        <v>25</v>
      </c>
      <c r="L20" s="216" t="s">
        <v>7</v>
      </c>
      <c r="M20" s="216" t="s">
        <v>7</v>
      </c>
      <c r="N20" s="208" t="s">
        <v>25</v>
      </c>
      <c r="O20" s="208" t="s">
        <v>25</v>
      </c>
      <c r="P20" s="216" t="s">
        <v>25</v>
      </c>
    </row>
    <row r="21" spans="1:16">
      <c r="A21" s="103" t="s">
        <v>144</v>
      </c>
      <c r="B21" s="101" t="s">
        <v>58</v>
      </c>
      <c r="C21" s="216" t="s">
        <v>7</v>
      </c>
      <c r="D21" s="216" t="s">
        <v>7</v>
      </c>
      <c r="E21" s="208">
        <v>101038</v>
      </c>
      <c r="F21" s="216" t="s">
        <v>7</v>
      </c>
      <c r="G21" s="216" t="s">
        <v>7</v>
      </c>
      <c r="H21" s="208" t="s">
        <v>25</v>
      </c>
      <c r="I21" s="216" t="s">
        <v>7</v>
      </c>
      <c r="J21" s="216" t="s">
        <v>7</v>
      </c>
      <c r="K21" s="208" t="s">
        <v>25</v>
      </c>
      <c r="L21" s="216" t="s">
        <v>7</v>
      </c>
      <c r="M21" s="216" t="s">
        <v>7</v>
      </c>
      <c r="N21" s="208" t="s">
        <v>25</v>
      </c>
      <c r="O21" s="208" t="s">
        <v>25</v>
      </c>
      <c r="P21" s="216" t="s">
        <v>25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338</v>
      </c>
      <c r="C23" s="218" t="s">
        <v>7</v>
      </c>
      <c r="D23" s="218" t="s">
        <v>7</v>
      </c>
      <c r="E23" s="219">
        <v>88.3</v>
      </c>
      <c r="F23" s="218" t="s">
        <v>7</v>
      </c>
      <c r="G23" s="218" t="s">
        <v>7</v>
      </c>
      <c r="H23" s="219" t="s">
        <v>25</v>
      </c>
      <c r="I23" s="218" t="s">
        <v>7</v>
      </c>
      <c r="J23" s="218" t="s">
        <v>7</v>
      </c>
      <c r="K23" s="219" t="s">
        <v>25</v>
      </c>
      <c r="L23" s="218" t="s">
        <v>7</v>
      </c>
      <c r="M23" s="218" t="s">
        <v>7</v>
      </c>
      <c r="N23" s="219" t="s">
        <v>25</v>
      </c>
      <c r="O23" s="219" t="s">
        <v>7</v>
      </c>
      <c r="P23" s="220" t="s">
        <v>25</v>
      </c>
    </row>
    <row r="24" spans="1:16">
      <c r="A24" s="146" t="s">
        <v>149</v>
      </c>
      <c r="B24" s="104" t="s">
        <v>339</v>
      </c>
      <c r="C24" s="218" t="s">
        <v>7</v>
      </c>
      <c r="D24" s="218" t="s">
        <v>7</v>
      </c>
      <c r="E24" s="219">
        <v>101.2</v>
      </c>
      <c r="F24" s="218" t="s">
        <v>7</v>
      </c>
      <c r="G24" s="218" t="s">
        <v>7</v>
      </c>
      <c r="H24" s="219" t="s">
        <v>25</v>
      </c>
      <c r="I24" s="218" t="s">
        <v>7</v>
      </c>
      <c r="J24" s="218" t="s">
        <v>7</v>
      </c>
      <c r="K24" s="219" t="s">
        <v>25</v>
      </c>
      <c r="L24" s="218" t="s">
        <v>7</v>
      </c>
      <c r="M24" s="218" t="s">
        <v>7</v>
      </c>
      <c r="N24" s="219" t="s">
        <v>25</v>
      </c>
      <c r="O24" s="219" t="s">
        <v>7</v>
      </c>
      <c r="P24" s="220" t="s">
        <v>25</v>
      </c>
    </row>
    <row r="25" spans="1:16" ht="114.75" customHeight="1">
      <c r="A25" s="148" t="s">
        <v>340</v>
      </c>
      <c r="B25" s="159"/>
      <c r="C25" s="159"/>
      <c r="D25" s="159"/>
      <c r="E25" s="159"/>
      <c r="F25" s="159"/>
      <c r="G25" s="159"/>
      <c r="H25" s="159"/>
      <c r="I25" s="159"/>
      <c r="J25" s="159"/>
      <c r="K25" s="159"/>
      <c r="L25" s="159"/>
      <c r="M25" s="159"/>
      <c r="N25" s="159"/>
      <c r="O25" s="159"/>
      <c r="P25" s="159"/>
    </row>
    <row r="26" spans="1:16">
      <c r="A26" s="153" t="s">
        <v>21</v>
      </c>
      <c r="B26" s="154" t="s">
        <v>22</v>
      </c>
      <c r="C26" s="155">
        <v>2024</v>
      </c>
      <c r="D26" s="155"/>
      <c r="E26" s="155"/>
      <c r="F26" s="155"/>
      <c r="G26" s="155"/>
      <c r="H26" s="155"/>
      <c r="I26" s="221"/>
      <c r="J26" s="221"/>
      <c r="K26" s="221"/>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341</v>
      </c>
      <c r="B28" s="171"/>
      <c r="C28" s="171"/>
      <c r="D28" s="171"/>
      <c r="E28" s="171"/>
      <c r="F28" s="171"/>
      <c r="G28" s="171"/>
      <c r="H28" s="171"/>
      <c r="I28" s="171"/>
      <c r="J28" s="171"/>
      <c r="K28" s="171"/>
      <c r="L28" s="171"/>
      <c r="M28" s="171"/>
      <c r="N28" s="171"/>
      <c r="O28" s="171"/>
      <c r="P28" s="171"/>
    </row>
    <row r="29" spans="1:16">
      <c r="A29" s="98" t="s">
        <v>140</v>
      </c>
      <c r="B29" s="99" t="s">
        <v>0</v>
      </c>
      <c r="C29" s="208">
        <v>3213</v>
      </c>
      <c r="D29" s="208" t="s">
        <v>342</v>
      </c>
      <c r="E29" s="208">
        <v>3178</v>
      </c>
      <c r="F29" s="208">
        <v>3125</v>
      </c>
      <c r="G29" s="208">
        <v>3085</v>
      </c>
      <c r="H29" s="208">
        <v>3110</v>
      </c>
      <c r="I29" s="208">
        <v>3048</v>
      </c>
      <c r="J29" s="208">
        <v>3094</v>
      </c>
      <c r="K29" s="208">
        <v>3166</v>
      </c>
      <c r="L29" s="208">
        <v>3175</v>
      </c>
      <c r="M29" s="208">
        <v>3148</v>
      </c>
      <c r="N29" s="208">
        <v>3145</v>
      </c>
      <c r="O29" s="208">
        <f>SUM(C29:N29)</f>
        <v>34487</v>
      </c>
      <c r="P29" s="216">
        <f>AVERAGE(C29:N29)</f>
        <v>3135.181818181818</v>
      </c>
    </row>
    <row r="30" spans="1:16">
      <c r="A30" s="98" t="s">
        <v>112</v>
      </c>
      <c r="B30" s="100" t="s">
        <v>113</v>
      </c>
      <c r="C30" s="208">
        <v>266</v>
      </c>
      <c r="D30" s="208">
        <v>286</v>
      </c>
      <c r="E30" s="208">
        <v>287</v>
      </c>
      <c r="F30" s="208">
        <v>305</v>
      </c>
      <c r="G30" s="208">
        <v>285</v>
      </c>
      <c r="H30" s="208">
        <v>285</v>
      </c>
      <c r="I30" s="208">
        <v>288</v>
      </c>
      <c r="J30" s="208">
        <v>303</v>
      </c>
      <c r="K30" s="208">
        <v>322</v>
      </c>
      <c r="L30" s="208">
        <v>323</v>
      </c>
      <c r="M30" s="208">
        <v>300</v>
      </c>
      <c r="N30" s="208">
        <v>252</v>
      </c>
      <c r="O30" s="208">
        <f t="shared" ref="O30" si="0">SUM(C30:N30)</f>
        <v>3502</v>
      </c>
      <c r="P30" s="216">
        <f t="shared" ref="P30" si="1">AVERAGE(C30:N30)</f>
        <v>291.83333333333331</v>
      </c>
    </row>
    <row r="31" spans="1:16">
      <c r="A31" s="98" t="s">
        <v>71</v>
      </c>
      <c r="B31" s="100"/>
      <c r="C31" s="217"/>
      <c r="D31" s="217"/>
      <c r="E31" s="217"/>
      <c r="F31" s="217"/>
      <c r="G31" s="217"/>
      <c r="H31" s="217"/>
      <c r="I31" s="217"/>
      <c r="J31" s="217"/>
      <c r="K31" s="217"/>
      <c r="L31" s="217"/>
      <c r="M31" s="217"/>
      <c r="N31" s="217"/>
      <c r="O31" s="208"/>
      <c r="P31" s="216"/>
    </row>
    <row r="32" spans="1:16">
      <c r="A32" s="98" t="s">
        <v>141</v>
      </c>
      <c r="B32" s="100" t="s">
        <v>113</v>
      </c>
      <c r="C32" s="208">
        <v>83</v>
      </c>
      <c r="D32" s="208">
        <v>103</v>
      </c>
      <c r="E32" s="208">
        <v>101</v>
      </c>
      <c r="F32" s="208">
        <v>93</v>
      </c>
      <c r="G32" s="208">
        <v>98</v>
      </c>
      <c r="H32" s="208">
        <v>95</v>
      </c>
      <c r="I32" s="208">
        <v>95</v>
      </c>
      <c r="J32" s="208">
        <v>95</v>
      </c>
      <c r="K32" s="208">
        <v>96</v>
      </c>
      <c r="L32" s="208">
        <v>104</v>
      </c>
      <c r="M32" s="208">
        <v>92</v>
      </c>
      <c r="N32" s="208">
        <v>78</v>
      </c>
      <c r="O32" s="208">
        <f t="shared" ref="O32:O36" si="2">SUM(C32:N32)</f>
        <v>1133</v>
      </c>
      <c r="P32" s="216">
        <f t="shared" ref="P32:P36" si="3">AVERAGE(C32:N32)</f>
        <v>94.416666666666671</v>
      </c>
    </row>
    <row r="33" spans="1:16">
      <c r="A33" s="98" t="s">
        <v>142</v>
      </c>
      <c r="B33" s="100" t="s">
        <v>113</v>
      </c>
      <c r="C33" s="208">
        <v>80</v>
      </c>
      <c r="D33" s="208">
        <v>73</v>
      </c>
      <c r="E33" s="208">
        <v>99</v>
      </c>
      <c r="F33" s="208">
        <v>112</v>
      </c>
      <c r="G33" s="208">
        <v>77</v>
      </c>
      <c r="H33" s="208">
        <v>72</v>
      </c>
      <c r="I33" s="208">
        <v>77</v>
      </c>
      <c r="J33" s="208">
        <v>89</v>
      </c>
      <c r="K33" s="208">
        <v>106</v>
      </c>
      <c r="L33" s="208">
        <v>101</v>
      </c>
      <c r="M33" s="208">
        <v>94</v>
      </c>
      <c r="N33" s="208">
        <v>73</v>
      </c>
      <c r="O33" s="208">
        <f t="shared" si="2"/>
        <v>1053</v>
      </c>
      <c r="P33" s="216">
        <f t="shared" si="3"/>
        <v>87.75</v>
      </c>
    </row>
    <row r="34" spans="1:16">
      <c r="A34" s="98" t="s">
        <v>143</v>
      </c>
      <c r="B34" s="100" t="s">
        <v>113</v>
      </c>
      <c r="C34" s="208">
        <v>102</v>
      </c>
      <c r="D34" s="208">
        <v>110</v>
      </c>
      <c r="E34" s="208">
        <v>87</v>
      </c>
      <c r="F34" s="208">
        <v>100</v>
      </c>
      <c r="G34" s="208">
        <v>110</v>
      </c>
      <c r="H34" s="208">
        <v>118</v>
      </c>
      <c r="I34" s="208">
        <v>116</v>
      </c>
      <c r="J34" s="208">
        <v>119</v>
      </c>
      <c r="K34" s="208">
        <v>121</v>
      </c>
      <c r="L34" s="208">
        <v>117</v>
      </c>
      <c r="M34" s="208">
        <v>114</v>
      </c>
      <c r="N34" s="208">
        <v>102</v>
      </c>
      <c r="O34" s="208">
        <f t="shared" si="2"/>
        <v>1316</v>
      </c>
      <c r="P34" s="216">
        <f t="shared" si="3"/>
        <v>109.66666666666667</v>
      </c>
    </row>
    <row r="35" spans="1:16">
      <c r="A35" s="98" t="s">
        <v>114</v>
      </c>
      <c r="B35" s="101" t="s">
        <v>58</v>
      </c>
      <c r="C35" s="208">
        <v>10601</v>
      </c>
      <c r="D35" s="208" t="s">
        <v>343</v>
      </c>
      <c r="E35" s="208">
        <v>10687</v>
      </c>
      <c r="F35" s="208">
        <v>11782</v>
      </c>
      <c r="G35" s="208">
        <v>12055</v>
      </c>
      <c r="H35" s="208">
        <v>12058</v>
      </c>
      <c r="I35" s="208">
        <v>12480</v>
      </c>
      <c r="J35" s="208">
        <v>11942</v>
      </c>
      <c r="K35" s="208">
        <v>11965</v>
      </c>
      <c r="L35" s="208">
        <v>12442</v>
      </c>
      <c r="M35" s="208">
        <v>14901</v>
      </c>
      <c r="N35" s="208">
        <v>12029</v>
      </c>
      <c r="O35" s="208">
        <f t="shared" si="2"/>
        <v>132942</v>
      </c>
      <c r="P35" s="216">
        <f t="shared" si="3"/>
        <v>12085.636363636364</v>
      </c>
    </row>
    <row r="36" spans="1:16">
      <c r="A36" s="102" t="s">
        <v>144</v>
      </c>
      <c r="B36" s="101" t="s">
        <v>58</v>
      </c>
      <c r="C36" s="208" t="s">
        <v>344</v>
      </c>
      <c r="D36" s="208" t="s">
        <v>345</v>
      </c>
      <c r="E36" s="208">
        <v>58966</v>
      </c>
      <c r="F36" s="208">
        <v>57775</v>
      </c>
      <c r="G36" s="208">
        <v>62664</v>
      </c>
      <c r="H36" s="208">
        <v>69625</v>
      </c>
      <c r="I36" s="208">
        <v>79863</v>
      </c>
      <c r="J36" s="208">
        <v>69938</v>
      </c>
      <c r="K36" s="208">
        <v>75666</v>
      </c>
      <c r="L36" s="208">
        <v>68148</v>
      </c>
      <c r="M36" s="208">
        <v>64180</v>
      </c>
      <c r="N36" s="208">
        <v>88263</v>
      </c>
      <c r="O36" s="208">
        <f t="shared" si="2"/>
        <v>695088</v>
      </c>
      <c r="P36" s="216">
        <f t="shared" si="3"/>
        <v>69508.800000000003</v>
      </c>
    </row>
    <row r="37" spans="1:16">
      <c r="A37" s="98" t="s">
        <v>71</v>
      </c>
      <c r="B37" s="101"/>
      <c r="C37" s="217"/>
      <c r="D37" s="217"/>
      <c r="E37" s="217"/>
      <c r="F37" s="217"/>
      <c r="G37" s="217"/>
      <c r="H37" s="217"/>
      <c r="I37" s="217"/>
      <c r="J37" s="217"/>
      <c r="K37" s="217"/>
      <c r="L37" s="217"/>
      <c r="M37" s="217"/>
      <c r="N37" s="217"/>
      <c r="O37" s="217"/>
      <c r="P37" s="216"/>
    </row>
    <row r="38" spans="1:16">
      <c r="A38" s="98" t="s">
        <v>141</v>
      </c>
      <c r="B38" s="101" t="s">
        <v>58</v>
      </c>
      <c r="C38" s="208">
        <v>5908</v>
      </c>
      <c r="D38" s="208" t="s">
        <v>346</v>
      </c>
      <c r="E38" s="208">
        <v>10331</v>
      </c>
      <c r="F38" s="208">
        <v>12100</v>
      </c>
      <c r="G38" s="208">
        <v>10746</v>
      </c>
      <c r="H38" s="208">
        <v>12340</v>
      </c>
      <c r="I38" s="208">
        <v>14666</v>
      </c>
      <c r="J38" s="208">
        <v>13497</v>
      </c>
      <c r="K38" s="208">
        <v>9270</v>
      </c>
      <c r="L38" s="208">
        <v>10484</v>
      </c>
      <c r="M38" s="208">
        <v>10397</v>
      </c>
      <c r="N38" s="208">
        <v>19297</v>
      </c>
      <c r="O38" s="208">
        <f t="shared" ref="O38:O40" si="4">SUM(C38:N38)</f>
        <v>129036</v>
      </c>
      <c r="P38" s="216">
        <f t="shared" ref="P38:P40" si="5">AVERAGE(C38:N38)</f>
        <v>11730.545454545454</v>
      </c>
    </row>
    <row r="39" spans="1:16">
      <c r="A39" s="98" t="s">
        <v>142</v>
      </c>
      <c r="B39" s="101" t="s">
        <v>58</v>
      </c>
      <c r="C39" s="208">
        <v>11722</v>
      </c>
      <c r="D39" s="208" t="s">
        <v>347</v>
      </c>
      <c r="E39" s="208">
        <v>28654</v>
      </c>
      <c r="F39" s="208">
        <v>21466</v>
      </c>
      <c r="G39" s="208">
        <v>17134</v>
      </c>
      <c r="H39" s="208">
        <v>21041</v>
      </c>
      <c r="I39" s="208">
        <v>23290</v>
      </c>
      <c r="J39" s="208">
        <v>20555</v>
      </c>
      <c r="K39" s="208">
        <v>21036</v>
      </c>
      <c r="L39" s="208">
        <v>20582</v>
      </c>
      <c r="M39" s="208">
        <v>18254</v>
      </c>
      <c r="N39" s="208">
        <v>20151</v>
      </c>
      <c r="O39" s="208">
        <f t="shared" si="4"/>
        <v>223885</v>
      </c>
      <c r="P39" s="216">
        <f t="shared" si="5"/>
        <v>20353.18181818182</v>
      </c>
    </row>
    <row r="40" spans="1:16">
      <c r="A40" s="103" t="s">
        <v>143</v>
      </c>
      <c r="B40" s="101" t="s">
        <v>58</v>
      </c>
      <c r="C40" s="208">
        <v>21160</v>
      </c>
      <c r="D40" s="208" t="s">
        <v>348</v>
      </c>
      <c r="E40" s="208">
        <v>19981</v>
      </c>
      <c r="F40" s="208">
        <v>24210</v>
      </c>
      <c r="G40" s="208">
        <v>34785</v>
      </c>
      <c r="H40" s="208">
        <v>36244</v>
      </c>
      <c r="I40" s="208">
        <v>41907</v>
      </c>
      <c r="J40" s="208">
        <v>35886</v>
      </c>
      <c r="K40" s="208">
        <v>45360</v>
      </c>
      <c r="L40" s="208">
        <v>37082</v>
      </c>
      <c r="M40" s="208">
        <v>35529</v>
      </c>
      <c r="N40" s="208">
        <v>48815</v>
      </c>
      <c r="O40" s="208">
        <f t="shared" si="4"/>
        <v>380959</v>
      </c>
      <c r="P40" s="216">
        <f t="shared" si="5"/>
        <v>34632.63636363636</v>
      </c>
    </row>
    <row r="41" spans="1:16">
      <c r="A41" s="172" t="s">
        <v>349</v>
      </c>
      <c r="B41" s="172"/>
      <c r="C41" s="172"/>
      <c r="D41" s="172"/>
      <c r="E41" s="172"/>
      <c r="F41" s="172"/>
      <c r="G41" s="172"/>
      <c r="H41" s="172"/>
      <c r="I41" s="172"/>
      <c r="J41" s="172"/>
      <c r="K41" s="172"/>
      <c r="L41" s="172"/>
      <c r="M41" s="172"/>
      <c r="N41" s="172"/>
      <c r="O41" s="172"/>
      <c r="P41" s="172"/>
    </row>
    <row r="42" spans="1:16">
      <c r="A42" s="98" t="s">
        <v>350</v>
      </c>
      <c r="B42" s="99" t="s">
        <v>0</v>
      </c>
      <c r="C42" s="216" t="s">
        <v>7</v>
      </c>
      <c r="D42" s="216" t="s">
        <v>7</v>
      </c>
      <c r="E42" s="208">
        <v>3661</v>
      </c>
      <c r="F42" s="216" t="s">
        <v>7</v>
      </c>
      <c r="G42" s="216" t="s">
        <v>7</v>
      </c>
      <c r="H42" s="208">
        <v>3500</v>
      </c>
      <c r="I42" s="216" t="s">
        <v>7</v>
      </c>
      <c r="J42" s="216" t="s">
        <v>7</v>
      </c>
      <c r="K42" s="208">
        <v>3574</v>
      </c>
      <c r="L42" s="216" t="s">
        <v>7</v>
      </c>
      <c r="M42" s="216" t="s">
        <v>7</v>
      </c>
      <c r="N42" s="208">
        <v>3554</v>
      </c>
      <c r="O42" s="208">
        <f>SUM(E42,H42,K42,N42)</f>
        <v>14289</v>
      </c>
      <c r="P42" s="216">
        <f>AVERAGE(E42,H42,K42,N42)</f>
        <v>3572.25</v>
      </c>
    </row>
    <row r="43" spans="1:16">
      <c r="A43" s="98" t="s">
        <v>112</v>
      </c>
      <c r="B43" s="100" t="s">
        <v>113</v>
      </c>
      <c r="C43" s="216" t="s">
        <v>7</v>
      </c>
      <c r="D43" s="216" t="s">
        <v>7</v>
      </c>
      <c r="E43" s="208">
        <v>1084</v>
      </c>
      <c r="F43" s="216" t="s">
        <v>7</v>
      </c>
      <c r="G43" s="216" t="s">
        <v>7</v>
      </c>
      <c r="H43" s="208">
        <v>1103</v>
      </c>
      <c r="I43" s="216" t="s">
        <v>7</v>
      </c>
      <c r="J43" s="216" t="s">
        <v>7</v>
      </c>
      <c r="K43" s="208">
        <v>1108</v>
      </c>
      <c r="L43" s="216" t="s">
        <v>7</v>
      </c>
      <c r="M43" s="216" t="s">
        <v>7</v>
      </c>
      <c r="N43" s="208">
        <v>1064</v>
      </c>
      <c r="O43" s="208">
        <f t="shared" ref="O43:O45" si="6">SUM(E43,H43,K43,N43)</f>
        <v>4359</v>
      </c>
      <c r="P43" s="216">
        <f t="shared" ref="P43:P45" si="7">AVERAGE(E43,H43,K43,N43)</f>
        <v>1089.75</v>
      </c>
    </row>
    <row r="44" spans="1:16">
      <c r="A44" s="98" t="s">
        <v>114</v>
      </c>
      <c r="B44" s="101" t="s">
        <v>58</v>
      </c>
      <c r="C44" s="216" t="s">
        <v>7</v>
      </c>
      <c r="D44" s="216" t="s">
        <v>7</v>
      </c>
      <c r="E44" s="208">
        <v>36429</v>
      </c>
      <c r="F44" s="216" t="s">
        <v>7</v>
      </c>
      <c r="G44" s="216" t="s">
        <v>7</v>
      </c>
      <c r="H44" s="208">
        <v>36975</v>
      </c>
      <c r="I44" s="216" t="s">
        <v>7</v>
      </c>
      <c r="J44" s="216" t="s">
        <v>7</v>
      </c>
      <c r="K44" s="208">
        <v>34714</v>
      </c>
      <c r="L44" s="216" t="s">
        <v>7</v>
      </c>
      <c r="M44" s="216" t="s">
        <v>7</v>
      </c>
      <c r="N44" s="208">
        <v>38159</v>
      </c>
      <c r="O44" s="208">
        <f t="shared" si="6"/>
        <v>146277</v>
      </c>
      <c r="P44" s="216">
        <f t="shared" si="7"/>
        <v>36569.25</v>
      </c>
    </row>
    <row r="45" spans="1:16">
      <c r="A45" s="103" t="s">
        <v>144</v>
      </c>
      <c r="B45" s="101" t="s">
        <v>58</v>
      </c>
      <c r="C45" s="216" t="s">
        <v>7</v>
      </c>
      <c r="D45" s="216" t="s">
        <v>7</v>
      </c>
      <c r="E45" s="208">
        <v>104611</v>
      </c>
      <c r="F45" s="216" t="s">
        <v>7</v>
      </c>
      <c r="G45" s="216" t="s">
        <v>7</v>
      </c>
      <c r="H45" s="208">
        <v>128597</v>
      </c>
      <c r="I45" s="216" t="s">
        <v>7</v>
      </c>
      <c r="J45" s="216" t="s">
        <v>7</v>
      </c>
      <c r="K45" s="208">
        <v>122314</v>
      </c>
      <c r="L45" s="216" t="s">
        <v>7</v>
      </c>
      <c r="M45" s="216" t="s">
        <v>7</v>
      </c>
      <c r="N45" s="208">
        <v>149664</v>
      </c>
      <c r="O45" s="208">
        <f t="shared" si="6"/>
        <v>505186</v>
      </c>
      <c r="P45" s="216">
        <f t="shared" si="7"/>
        <v>126296.5</v>
      </c>
    </row>
    <row r="46" spans="1:16">
      <c r="A46" s="171" t="s">
        <v>351</v>
      </c>
      <c r="B46" s="171"/>
      <c r="C46" s="171"/>
      <c r="D46" s="171"/>
      <c r="E46" s="171"/>
      <c r="F46" s="171"/>
      <c r="G46" s="171"/>
      <c r="H46" s="171"/>
      <c r="I46" s="171"/>
      <c r="J46" s="171"/>
      <c r="K46" s="171"/>
      <c r="L46" s="171"/>
      <c r="M46" s="171"/>
      <c r="N46" s="171"/>
      <c r="O46" s="171"/>
      <c r="P46" s="171"/>
    </row>
    <row r="47" spans="1:16">
      <c r="A47" s="146" t="s">
        <v>148</v>
      </c>
      <c r="B47" s="104" t="s">
        <v>298</v>
      </c>
      <c r="C47" s="218" t="s">
        <v>7</v>
      </c>
      <c r="D47" s="218" t="s">
        <v>7</v>
      </c>
      <c r="E47" s="219">
        <v>90.3</v>
      </c>
      <c r="F47" s="218" t="s">
        <v>7</v>
      </c>
      <c r="G47" s="218" t="s">
        <v>7</v>
      </c>
      <c r="H47" s="219">
        <v>89.1</v>
      </c>
      <c r="I47" s="218" t="s">
        <v>7</v>
      </c>
      <c r="J47" s="218" t="s">
        <v>7</v>
      </c>
      <c r="K47" s="219">
        <v>91.1</v>
      </c>
      <c r="L47" s="218" t="s">
        <v>7</v>
      </c>
      <c r="M47" s="218" t="s">
        <v>7</v>
      </c>
      <c r="N47" s="219">
        <v>89.7</v>
      </c>
      <c r="O47" s="219" t="s">
        <v>7</v>
      </c>
      <c r="P47" s="220">
        <v>90.4</v>
      </c>
    </row>
    <row r="48" spans="1:16">
      <c r="A48" s="146" t="s">
        <v>149</v>
      </c>
      <c r="B48" s="104" t="s">
        <v>299</v>
      </c>
      <c r="C48" s="218" t="s">
        <v>7</v>
      </c>
      <c r="D48" s="218" t="s">
        <v>7</v>
      </c>
      <c r="E48" s="219">
        <v>103.6</v>
      </c>
      <c r="F48" s="218" t="s">
        <v>7</v>
      </c>
      <c r="G48" s="218" t="s">
        <v>7</v>
      </c>
      <c r="H48" s="219">
        <v>115.9</v>
      </c>
      <c r="I48" s="218" t="s">
        <v>7</v>
      </c>
      <c r="J48" s="218" t="s">
        <v>7</v>
      </c>
      <c r="K48" s="219">
        <v>114.5</v>
      </c>
      <c r="L48" s="218" t="s">
        <v>7</v>
      </c>
      <c r="M48" s="218" t="s">
        <v>7</v>
      </c>
      <c r="N48" s="219">
        <v>124.7</v>
      </c>
      <c r="O48" s="219" t="s">
        <v>7</v>
      </c>
      <c r="P48" s="220">
        <v>114.5</v>
      </c>
    </row>
    <row r="49" spans="1:16" ht="114.75" customHeight="1">
      <c r="A49" s="148" t="s">
        <v>352</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11</v>
      </c>
      <c r="D5" s="208">
        <v>11</v>
      </c>
      <c r="E5" s="208">
        <v>26</v>
      </c>
      <c r="F5" s="208">
        <v>23</v>
      </c>
      <c r="G5" s="208">
        <v>12</v>
      </c>
      <c r="H5" s="208" t="s">
        <v>25</v>
      </c>
      <c r="I5" s="208" t="s">
        <v>25</v>
      </c>
      <c r="J5" s="208" t="s">
        <v>25</v>
      </c>
      <c r="K5" s="208" t="s">
        <v>25</v>
      </c>
      <c r="L5" s="208" t="s">
        <v>25</v>
      </c>
      <c r="M5" s="208" t="s">
        <v>25</v>
      </c>
      <c r="N5" s="208" t="s">
        <v>25</v>
      </c>
      <c r="O5" s="208" t="s">
        <v>25</v>
      </c>
      <c r="P5" s="208" t="s">
        <v>25</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7</v>
      </c>
      <c r="D7" s="208">
        <v>7</v>
      </c>
      <c r="E7" s="208">
        <v>18</v>
      </c>
      <c r="F7" s="208">
        <v>17</v>
      </c>
      <c r="G7" s="208">
        <v>6</v>
      </c>
      <c r="H7" s="208" t="s">
        <v>25</v>
      </c>
      <c r="I7" s="208" t="s">
        <v>25</v>
      </c>
      <c r="J7" s="208" t="s">
        <v>25</v>
      </c>
      <c r="K7" s="208" t="s">
        <v>25</v>
      </c>
      <c r="L7" s="208" t="s">
        <v>25</v>
      </c>
      <c r="M7" s="208" t="s">
        <v>25</v>
      </c>
      <c r="N7" s="208" t="s">
        <v>25</v>
      </c>
      <c r="O7" s="208" t="s">
        <v>25</v>
      </c>
      <c r="P7" s="208" t="s">
        <v>25</v>
      </c>
    </row>
    <row r="8" spans="1:16" s="105" customFormat="1" ht="14.25" customHeight="1">
      <c r="A8" s="30" t="s">
        <v>53</v>
      </c>
      <c r="B8" s="31" t="s">
        <v>54</v>
      </c>
      <c r="C8" s="208">
        <v>26</v>
      </c>
      <c r="D8" s="208">
        <v>33.700000000000003</v>
      </c>
      <c r="E8" s="208">
        <v>51</v>
      </c>
      <c r="F8" s="208">
        <v>45</v>
      </c>
      <c r="G8" s="208">
        <v>86</v>
      </c>
      <c r="H8" s="208" t="s">
        <v>25</v>
      </c>
      <c r="I8" s="208" t="s">
        <v>25</v>
      </c>
      <c r="J8" s="208" t="s">
        <v>25</v>
      </c>
      <c r="K8" s="208" t="s">
        <v>25</v>
      </c>
      <c r="L8" s="208" t="s">
        <v>25</v>
      </c>
      <c r="M8" s="208" t="s">
        <v>25</v>
      </c>
      <c r="N8" s="208" t="s">
        <v>25</v>
      </c>
      <c r="O8" s="208" t="s">
        <v>25</v>
      </c>
      <c r="P8" s="208" t="s">
        <v>25</v>
      </c>
    </row>
    <row r="9" spans="1:16" s="105" customFormat="1" ht="14.25" customHeight="1">
      <c r="A9" s="32" t="s">
        <v>206</v>
      </c>
      <c r="B9" s="31" t="s">
        <v>0</v>
      </c>
      <c r="C9" s="208">
        <v>54</v>
      </c>
      <c r="D9" s="208">
        <v>36</v>
      </c>
      <c r="E9" s="208">
        <v>134</v>
      </c>
      <c r="F9" s="208">
        <v>113</v>
      </c>
      <c r="G9" s="208">
        <v>131</v>
      </c>
      <c r="H9" s="208" t="s">
        <v>25</v>
      </c>
      <c r="I9" s="208" t="s">
        <v>25</v>
      </c>
      <c r="J9" s="208" t="s">
        <v>25</v>
      </c>
      <c r="K9" s="208" t="s">
        <v>25</v>
      </c>
      <c r="L9" s="208" t="s">
        <v>25</v>
      </c>
      <c r="M9" s="208" t="s">
        <v>25</v>
      </c>
      <c r="N9" s="208" t="s">
        <v>25</v>
      </c>
      <c r="O9" s="208" t="s">
        <v>25</v>
      </c>
      <c r="P9" s="208" t="s">
        <v>25</v>
      </c>
    </row>
    <row r="10" spans="1:16" s="105" customFormat="1" ht="14.25" customHeight="1">
      <c r="A10" s="30" t="s">
        <v>55</v>
      </c>
      <c r="B10" s="31" t="s">
        <v>56</v>
      </c>
      <c r="C10" s="208">
        <v>4.2</v>
      </c>
      <c r="D10" s="208">
        <v>3.4</v>
      </c>
      <c r="E10" s="208">
        <v>9.9</v>
      </c>
      <c r="F10" s="208">
        <v>8.6999999999999993</v>
      </c>
      <c r="G10" s="208">
        <v>11.3</v>
      </c>
      <c r="H10" s="208" t="s">
        <v>25</v>
      </c>
      <c r="I10" s="208" t="s">
        <v>25</v>
      </c>
      <c r="J10" s="208" t="s">
        <v>25</v>
      </c>
      <c r="K10" s="208" t="s">
        <v>25</v>
      </c>
      <c r="L10" s="208" t="s">
        <v>25</v>
      </c>
      <c r="M10" s="208" t="s">
        <v>25</v>
      </c>
      <c r="N10" s="208" t="s">
        <v>25</v>
      </c>
      <c r="O10" s="208" t="s">
        <v>25</v>
      </c>
      <c r="P10" s="208" t="s">
        <v>25</v>
      </c>
    </row>
    <row r="11" spans="1:16" s="105" customFormat="1" ht="14.25" customHeight="1">
      <c r="A11" s="30" t="s">
        <v>57</v>
      </c>
      <c r="B11" s="31" t="s">
        <v>58</v>
      </c>
      <c r="C11" s="208">
        <v>10129</v>
      </c>
      <c r="D11" s="208">
        <v>7841</v>
      </c>
      <c r="E11" s="208">
        <v>26020</v>
      </c>
      <c r="F11" s="208">
        <v>32768</v>
      </c>
      <c r="G11" s="208">
        <v>29988</v>
      </c>
      <c r="H11" s="208" t="s">
        <v>25</v>
      </c>
      <c r="I11" s="208" t="s">
        <v>25</v>
      </c>
      <c r="J11" s="208" t="s">
        <v>25</v>
      </c>
      <c r="K11" s="208" t="s">
        <v>25</v>
      </c>
      <c r="L11" s="208" t="s">
        <v>25</v>
      </c>
      <c r="M11" s="208" t="s">
        <v>25</v>
      </c>
      <c r="N11" s="208" t="s">
        <v>25</v>
      </c>
      <c r="O11" s="208" t="s">
        <v>25</v>
      </c>
      <c r="P11" s="208" t="s">
        <v>25</v>
      </c>
    </row>
    <row r="12" spans="1:16" s="105" customFormat="1" ht="14.25" customHeight="1">
      <c r="A12" s="30" t="s">
        <v>59</v>
      </c>
      <c r="B12" s="31" t="s">
        <v>0</v>
      </c>
      <c r="C12" s="208">
        <v>11</v>
      </c>
      <c r="D12" s="208">
        <v>9</v>
      </c>
      <c r="E12" s="208">
        <v>13</v>
      </c>
      <c r="F12" s="208">
        <v>7</v>
      </c>
      <c r="G12" s="208">
        <v>12</v>
      </c>
      <c r="H12" s="208" t="s">
        <v>25</v>
      </c>
      <c r="I12" s="208" t="s">
        <v>25</v>
      </c>
      <c r="J12" s="208" t="s">
        <v>25</v>
      </c>
      <c r="K12" s="208" t="s">
        <v>25</v>
      </c>
      <c r="L12" s="208" t="s">
        <v>25</v>
      </c>
      <c r="M12" s="208" t="s">
        <v>25</v>
      </c>
      <c r="N12" s="208" t="s">
        <v>25</v>
      </c>
      <c r="O12" s="208" t="s">
        <v>25</v>
      </c>
      <c r="P12" s="208" t="s">
        <v>25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48</v>
      </c>
      <c r="D14" s="208">
        <v>81</v>
      </c>
      <c r="E14" s="208">
        <v>99</v>
      </c>
      <c r="F14" s="208">
        <v>112</v>
      </c>
      <c r="G14" s="208">
        <v>109</v>
      </c>
      <c r="H14" s="208" t="s">
        <v>25</v>
      </c>
      <c r="I14" s="208" t="s">
        <v>25</v>
      </c>
      <c r="J14" s="208" t="s">
        <v>25</v>
      </c>
      <c r="K14" s="208" t="s">
        <v>25</v>
      </c>
      <c r="L14" s="208" t="s">
        <v>25</v>
      </c>
      <c r="M14" s="208" t="s">
        <v>25</v>
      </c>
      <c r="N14" s="208" t="s">
        <v>25</v>
      </c>
      <c r="O14" s="208" t="s">
        <v>25</v>
      </c>
      <c r="P14" s="208" t="s">
        <v>25</v>
      </c>
    </row>
    <row r="15" spans="1:16" s="105" customFormat="1" ht="14.25" customHeight="1">
      <c r="A15" s="32" t="s">
        <v>206</v>
      </c>
      <c r="B15" s="31" t="s">
        <v>0</v>
      </c>
      <c r="C15" s="208" t="s">
        <v>76</v>
      </c>
      <c r="D15" s="208" t="s">
        <v>76</v>
      </c>
      <c r="E15" s="208" t="s">
        <v>76</v>
      </c>
      <c r="F15" s="208" t="s">
        <v>76</v>
      </c>
      <c r="G15" s="208" t="s">
        <v>25</v>
      </c>
      <c r="H15" s="208" t="s">
        <v>25</v>
      </c>
      <c r="I15" s="208" t="s">
        <v>25</v>
      </c>
      <c r="J15" s="208" t="s">
        <v>25</v>
      </c>
      <c r="K15" s="208" t="s">
        <v>25</v>
      </c>
      <c r="L15" s="208" t="s">
        <v>25</v>
      </c>
      <c r="M15" s="208" t="s">
        <v>25</v>
      </c>
      <c r="N15" s="208" t="s">
        <v>25</v>
      </c>
      <c r="O15" s="208" t="s">
        <v>25</v>
      </c>
      <c r="P15" s="208" t="s">
        <v>25</v>
      </c>
    </row>
    <row r="16" spans="1:16" s="105" customFormat="1" ht="14.25" customHeight="1">
      <c r="A16" s="30" t="s">
        <v>60</v>
      </c>
      <c r="B16" s="31" t="s">
        <v>56</v>
      </c>
      <c r="C16" s="208">
        <v>8.3000000000000007</v>
      </c>
      <c r="D16" s="208">
        <v>9.9</v>
      </c>
      <c r="E16" s="208">
        <v>19</v>
      </c>
      <c r="F16" s="208">
        <v>27</v>
      </c>
      <c r="G16" s="208">
        <v>14.9</v>
      </c>
      <c r="H16" s="208" t="s">
        <v>25</v>
      </c>
      <c r="I16" s="208" t="s">
        <v>25</v>
      </c>
      <c r="J16" s="208" t="s">
        <v>25</v>
      </c>
      <c r="K16" s="208" t="s">
        <v>25</v>
      </c>
      <c r="L16" s="208" t="s">
        <v>25</v>
      </c>
      <c r="M16" s="208" t="s">
        <v>25</v>
      </c>
      <c r="N16" s="208" t="s">
        <v>25</v>
      </c>
      <c r="O16" s="208" t="s">
        <v>25</v>
      </c>
      <c r="P16" s="208" t="s">
        <v>25</v>
      </c>
    </row>
    <row r="17" spans="1:16" s="105" customFormat="1" ht="14.25" customHeight="1">
      <c r="A17" s="30" t="s">
        <v>57</v>
      </c>
      <c r="B17" s="31" t="s">
        <v>58</v>
      </c>
      <c r="C17" s="208">
        <v>15837</v>
      </c>
      <c r="D17" s="208">
        <v>25831</v>
      </c>
      <c r="E17" s="208">
        <v>39918</v>
      </c>
      <c r="F17" s="208">
        <v>18698</v>
      </c>
      <c r="G17" s="208">
        <v>33972</v>
      </c>
      <c r="H17" s="208" t="s">
        <v>25</v>
      </c>
      <c r="I17" s="208" t="s">
        <v>25</v>
      </c>
      <c r="J17" s="208" t="s">
        <v>25</v>
      </c>
      <c r="K17" s="208" t="s">
        <v>25</v>
      </c>
      <c r="L17" s="208" t="s">
        <v>25</v>
      </c>
      <c r="M17" s="208" t="s">
        <v>25</v>
      </c>
      <c r="N17" s="208" t="s">
        <v>25</v>
      </c>
      <c r="O17" s="208" t="s">
        <v>25</v>
      </c>
      <c r="P17" s="208" t="s">
        <v>25</v>
      </c>
    </row>
    <row r="18" spans="1:16" s="105" customFormat="1" ht="14.25" customHeight="1">
      <c r="A18" s="30" t="s">
        <v>61</v>
      </c>
      <c r="B18" s="31" t="s">
        <v>0</v>
      </c>
      <c r="C18" s="208">
        <v>58</v>
      </c>
      <c r="D18" s="208">
        <v>36</v>
      </c>
      <c r="E18" s="208">
        <v>140</v>
      </c>
      <c r="F18" s="208">
        <v>117</v>
      </c>
      <c r="G18" s="208">
        <v>135</v>
      </c>
      <c r="H18" s="208" t="s">
        <v>25</v>
      </c>
      <c r="I18" s="208" t="s">
        <v>25</v>
      </c>
      <c r="J18" s="208" t="s">
        <v>25</v>
      </c>
      <c r="K18" s="208" t="s">
        <v>25</v>
      </c>
      <c r="L18" s="208" t="s">
        <v>25</v>
      </c>
      <c r="M18" s="208" t="s">
        <v>25</v>
      </c>
      <c r="N18" s="208" t="s">
        <v>25</v>
      </c>
      <c r="O18" s="208" t="s">
        <v>25</v>
      </c>
      <c r="P18" s="208" t="s">
        <v>25</v>
      </c>
    </row>
    <row r="19" spans="1:16" s="105" customFormat="1" ht="14.25" customHeight="1">
      <c r="A19" s="30" t="s">
        <v>62</v>
      </c>
      <c r="B19" s="31" t="s">
        <v>0</v>
      </c>
      <c r="C19" s="208">
        <v>164</v>
      </c>
      <c r="D19" s="208">
        <v>149</v>
      </c>
      <c r="E19" s="208">
        <v>462</v>
      </c>
      <c r="F19" s="208">
        <v>379</v>
      </c>
      <c r="G19" s="208">
        <v>439</v>
      </c>
      <c r="H19" s="208" t="s">
        <v>25</v>
      </c>
      <c r="I19" s="208" t="s">
        <v>25</v>
      </c>
      <c r="J19" s="208" t="s">
        <v>25</v>
      </c>
      <c r="K19" s="208" t="s">
        <v>25</v>
      </c>
      <c r="L19" s="208" t="s">
        <v>25</v>
      </c>
      <c r="M19" s="208" t="s">
        <v>25</v>
      </c>
      <c r="N19" s="208" t="s">
        <v>25</v>
      </c>
      <c r="O19" s="208" t="s">
        <v>25</v>
      </c>
      <c r="P19" s="208"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2024</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27</v>
      </c>
      <c r="D24" s="208">
        <v>15</v>
      </c>
      <c r="E24" s="208">
        <v>11</v>
      </c>
      <c r="F24" s="208">
        <v>11</v>
      </c>
      <c r="G24" s="208">
        <v>14</v>
      </c>
      <c r="H24" s="208">
        <v>10</v>
      </c>
      <c r="I24" s="208">
        <v>14</v>
      </c>
      <c r="J24" s="208">
        <v>14</v>
      </c>
      <c r="K24" s="208">
        <v>9</v>
      </c>
      <c r="L24" s="208">
        <v>14</v>
      </c>
      <c r="M24" s="208">
        <v>40</v>
      </c>
      <c r="N24" s="208">
        <v>18</v>
      </c>
      <c r="O24" s="222">
        <v>197</v>
      </c>
      <c r="P24" s="208">
        <v>16.416666666666668</v>
      </c>
    </row>
    <row r="25" spans="1:16" s="105" customFormat="1" ht="15.75" customHeight="1">
      <c r="A25" s="30" t="s">
        <v>51</v>
      </c>
      <c r="B25" s="31"/>
      <c r="C25" s="208"/>
      <c r="D25" s="208"/>
      <c r="E25" s="208"/>
      <c r="F25" s="208"/>
      <c r="G25" s="208"/>
      <c r="H25" s="208"/>
      <c r="I25" s="208"/>
      <c r="J25" s="208"/>
      <c r="K25" s="208"/>
      <c r="L25" s="208"/>
      <c r="M25" s="208"/>
      <c r="N25" s="208"/>
      <c r="O25" s="222"/>
      <c r="P25" s="208"/>
    </row>
    <row r="26" spans="1:16" s="105" customFormat="1" ht="14.25" customHeight="1">
      <c r="A26" s="30" t="s">
        <v>52</v>
      </c>
      <c r="B26" s="31" t="s">
        <v>0</v>
      </c>
      <c r="C26" s="208">
        <v>20</v>
      </c>
      <c r="D26" s="208">
        <v>9</v>
      </c>
      <c r="E26" s="208">
        <v>10</v>
      </c>
      <c r="F26" s="208">
        <v>5</v>
      </c>
      <c r="G26" s="208">
        <v>8</v>
      </c>
      <c r="H26" s="208">
        <v>6</v>
      </c>
      <c r="I26" s="208">
        <v>9</v>
      </c>
      <c r="J26" s="208">
        <v>8</v>
      </c>
      <c r="K26" s="208">
        <v>5</v>
      </c>
      <c r="L26" s="208">
        <v>8</v>
      </c>
      <c r="M26" s="208">
        <v>35</v>
      </c>
      <c r="N26" s="208">
        <v>11</v>
      </c>
      <c r="O26" s="222">
        <v>134</v>
      </c>
      <c r="P26" s="208">
        <v>11.166666666666666</v>
      </c>
    </row>
    <row r="27" spans="1:16" s="105" customFormat="1" ht="14.25" customHeight="1">
      <c r="A27" s="30" t="s">
        <v>53</v>
      </c>
      <c r="B27" s="31" t="s">
        <v>54</v>
      </c>
      <c r="C27" s="208">
        <v>39</v>
      </c>
      <c r="D27" s="208">
        <v>45</v>
      </c>
      <c r="E27" s="208">
        <v>14</v>
      </c>
      <c r="F27" s="208">
        <v>34</v>
      </c>
      <c r="G27" s="208">
        <v>49</v>
      </c>
      <c r="H27" s="208">
        <v>19</v>
      </c>
      <c r="I27" s="208">
        <v>29</v>
      </c>
      <c r="J27" s="208">
        <v>64</v>
      </c>
      <c r="K27" s="208">
        <v>14</v>
      </c>
      <c r="L27" s="208">
        <v>36</v>
      </c>
      <c r="M27" s="208">
        <v>48</v>
      </c>
      <c r="N27" s="208">
        <v>58</v>
      </c>
      <c r="O27" s="222">
        <v>449</v>
      </c>
      <c r="P27" s="208">
        <v>37.416666666666664</v>
      </c>
    </row>
    <row r="28" spans="1:16" s="105" customFormat="1" ht="14.25" customHeight="1">
      <c r="A28" s="32" t="s">
        <v>206</v>
      </c>
      <c r="B28" s="31" t="s">
        <v>0</v>
      </c>
      <c r="C28" s="208">
        <v>107</v>
      </c>
      <c r="D28" s="208">
        <v>110</v>
      </c>
      <c r="E28" s="208">
        <v>22</v>
      </c>
      <c r="F28" s="208">
        <v>77</v>
      </c>
      <c r="G28" s="208">
        <v>177</v>
      </c>
      <c r="H28" s="208">
        <v>42</v>
      </c>
      <c r="I28" s="208">
        <v>53</v>
      </c>
      <c r="J28" s="208">
        <v>137</v>
      </c>
      <c r="K28" s="208">
        <v>37</v>
      </c>
      <c r="L28" s="208">
        <v>96</v>
      </c>
      <c r="M28" s="208">
        <v>90</v>
      </c>
      <c r="N28" s="208">
        <v>185</v>
      </c>
      <c r="O28" s="222">
        <v>1133</v>
      </c>
      <c r="P28" s="208">
        <v>94.416666666666671</v>
      </c>
    </row>
    <row r="29" spans="1:16" s="105" customFormat="1" ht="14.25" customHeight="1">
      <c r="A29" s="30" t="s">
        <v>55</v>
      </c>
      <c r="B29" s="31" t="s">
        <v>56</v>
      </c>
      <c r="C29" s="208">
        <v>8.4</v>
      </c>
      <c r="D29" s="208">
        <v>8.8000000000000007</v>
      </c>
      <c r="E29" s="208">
        <v>2.8</v>
      </c>
      <c r="F29" s="208">
        <v>6.7</v>
      </c>
      <c r="G29" s="208">
        <v>8.9</v>
      </c>
      <c r="H29" s="208">
        <v>3.6</v>
      </c>
      <c r="I29" s="208">
        <v>5</v>
      </c>
      <c r="J29" s="208">
        <v>11.7</v>
      </c>
      <c r="K29" s="208">
        <v>3.1</v>
      </c>
      <c r="L29" s="208">
        <v>8.5</v>
      </c>
      <c r="M29" s="208">
        <v>8.9</v>
      </c>
      <c r="N29" s="208">
        <v>12.2</v>
      </c>
      <c r="O29" s="219">
        <v>88.600000000000009</v>
      </c>
      <c r="P29" s="219">
        <v>7.3833333333333337</v>
      </c>
    </row>
    <row r="30" spans="1:16" s="105" customFormat="1" ht="14.25" customHeight="1">
      <c r="A30" s="30" t="s">
        <v>57</v>
      </c>
      <c r="B30" s="31" t="s">
        <v>58</v>
      </c>
      <c r="C30" s="208">
        <v>17103</v>
      </c>
      <c r="D30" s="208">
        <v>18672</v>
      </c>
      <c r="E30" s="208">
        <v>5850</v>
      </c>
      <c r="F30" s="208">
        <v>13517</v>
      </c>
      <c r="G30" s="208">
        <v>20771</v>
      </c>
      <c r="H30" s="208">
        <v>6402</v>
      </c>
      <c r="I30" s="208">
        <v>12572</v>
      </c>
      <c r="J30" s="208">
        <v>30690</v>
      </c>
      <c r="K30" s="208">
        <v>6061</v>
      </c>
      <c r="L30" s="208">
        <v>14659</v>
      </c>
      <c r="M30" s="208">
        <v>20290</v>
      </c>
      <c r="N30" s="208">
        <v>26571</v>
      </c>
      <c r="O30" s="222">
        <v>193158</v>
      </c>
      <c r="P30" s="208">
        <v>16096.5</v>
      </c>
    </row>
    <row r="31" spans="1:16" s="105" customFormat="1" ht="14.25" customHeight="1">
      <c r="A31" s="30" t="s">
        <v>59</v>
      </c>
      <c r="B31" s="31" t="s">
        <v>0</v>
      </c>
      <c r="C31" s="208">
        <v>9</v>
      </c>
      <c r="D31" s="208">
        <v>12</v>
      </c>
      <c r="E31" s="208">
        <v>9</v>
      </c>
      <c r="F31" s="208">
        <v>10</v>
      </c>
      <c r="G31" s="208">
        <v>3</v>
      </c>
      <c r="H31" s="208">
        <v>9</v>
      </c>
      <c r="I31" s="208">
        <v>8</v>
      </c>
      <c r="J31" s="208">
        <v>16</v>
      </c>
      <c r="K31" s="208">
        <v>13</v>
      </c>
      <c r="L31" s="208">
        <v>10</v>
      </c>
      <c r="M31" s="208">
        <v>8</v>
      </c>
      <c r="N31" s="208">
        <v>7</v>
      </c>
      <c r="O31" s="222">
        <v>114</v>
      </c>
      <c r="P31" s="208">
        <v>9.5</v>
      </c>
    </row>
    <row r="32" spans="1:16" s="105" customFormat="1" ht="14.25" customHeight="1">
      <c r="A32" s="30" t="s">
        <v>51</v>
      </c>
      <c r="B32" s="31"/>
      <c r="C32" s="208"/>
      <c r="D32" s="208"/>
      <c r="E32" s="208"/>
      <c r="F32" s="208"/>
      <c r="G32" s="208"/>
      <c r="H32" s="208"/>
      <c r="I32" s="208"/>
      <c r="J32" s="208"/>
      <c r="K32" s="208"/>
      <c r="L32" s="208"/>
      <c r="M32" s="208"/>
      <c r="N32" s="208"/>
      <c r="O32" s="222"/>
      <c r="P32" s="208"/>
    </row>
    <row r="33" spans="1:16" s="105" customFormat="1" ht="14.25" customHeight="1">
      <c r="A33" s="30" t="s">
        <v>53</v>
      </c>
      <c r="B33" s="31" t="s">
        <v>54</v>
      </c>
      <c r="C33" s="208">
        <v>254</v>
      </c>
      <c r="D33" s="208">
        <v>315</v>
      </c>
      <c r="E33" s="208">
        <v>539</v>
      </c>
      <c r="F33" s="208">
        <v>450</v>
      </c>
      <c r="G33" s="208">
        <v>114</v>
      </c>
      <c r="H33" s="208">
        <v>284</v>
      </c>
      <c r="I33" s="208">
        <v>83</v>
      </c>
      <c r="J33" s="208">
        <v>192</v>
      </c>
      <c r="K33" s="208">
        <v>138</v>
      </c>
      <c r="L33" s="208">
        <v>187</v>
      </c>
      <c r="M33" s="208">
        <v>78</v>
      </c>
      <c r="N33" s="208">
        <v>76</v>
      </c>
      <c r="O33" s="222">
        <v>2710</v>
      </c>
      <c r="P33" s="208">
        <v>225.83333333333334</v>
      </c>
    </row>
    <row r="34" spans="1:16" s="105" customFormat="1" ht="14.25" customHeight="1">
      <c r="A34" s="32" t="s">
        <v>206</v>
      </c>
      <c r="B34" s="31" t="s">
        <v>0</v>
      </c>
      <c r="C34" s="208" t="s">
        <v>76</v>
      </c>
      <c r="D34" s="208" t="s">
        <v>76</v>
      </c>
      <c r="E34" s="208" t="s">
        <v>76</v>
      </c>
      <c r="F34" s="208" t="s">
        <v>76</v>
      </c>
      <c r="G34" s="208" t="s">
        <v>76</v>
      </c>
      <c r="H34" s="208">
        <v>150</v>
      </c>
      <c r="I34" s="208" t="s">
        <v>76</v>
      </c>
      <c r="J34" s="208" t="s">
        <v>76</v>
      </c>
      <c r="K34" s="208" t="s">
        <v>76</v>
      </c>
      <c r="L34" s="208" t="s">
        <v>76</v>
      </c>
      <c r="M34" s="208">
        <v>25</v>
      </c>
      <c r="N34" s="208" t="s">
        <v>76</v>
      </c>
      <c r="O34" s="222">
        <v>175</v>
      </c>
      <c r="P34" s="208">
        <v>14.583333333333334</v>
      </c>
    </row>
    <row r="35" spans="1:16" s="105" customFormat="1" ht="14.25" customHeight="1">
      <c r="A35" s="30" t="s">
        <v>60</v>
      </c>
      <c r="B35" s="31" t="s">
        <v>56</v>
      </c>
      <c r="C35" s="208">
        <v>26.7</v>
      </c>
      <c r="D35" s="208">
        <v>27.6</v>
      </c>
      <c r="E35" s="208">
        <v>72.400000000000006</v>
      </c>
      <c r="F35" s="208">
        <v>38.799999999999997</v>
      </c>
      <c r="G35" s="208">
        <v>11</v>
      </c>
      <c r="H35" s="208">
        <v>33.6</v>
      </c>
      <c r="I35" s="208">
        <v>18.3</v>
      </c>
      <c r="J35" s="208">
        <v>19.8</v>
      </c>
      <c r="K35" s="208">
        <v>21.1</v>
      </c>
      <c r="L35" s="208">
        <v>26.8</v>
      </c>
      <c r="M35" s="208">
        <v>10.5</v>
      </c>
      <c r="N35" s="208">
        <v>14.2</v>
      </c>
      <c r="O35" s="222">
        <v>320.8</v>
      </c>
      <c r="P35" s="208">
        <v>26.733333333333334</v>
      </c>
    </row>
    <row r="36" spans="1:16" s="105" customFormat="1" ht="14.25" customHeight="1">
      <c r="A36" s="30" t="s">
        <v>57</v>
      </c>
      <c r="B36" s="31" t="s">
        <v>58</v>
      </c>
      <c r="C36" s="208">
        <v>59683</v>
      </c>
      <c r="D36" s="208">
        <v>27038</v>
      </c>
      <c r="E36" s="208">
        <v>51536</v>
      </c>
      <c r="F36" s="208">
        <v>36417</v>
      </c>
      <c r="G36" s="208">
        <v>14442</v>
      </c>
      <c r="H36" s="208">
        <v>128444</v>
      </c>
      <c r="I36" s="208">
        <v>42777</v>
      </c>
      <c r="J36" s="208">
        <v>56336</v>
      </c>
      <c r="K36" s="208">
        <v>53026</v>
      </c>
      <c r="L36" s="208">
        <v>42502</v>
      </c>
      <c r="M36" s="208">
        <v>29072</v>
      </c>
      <c r="N36" s="208">
        <v>39111</v>
      </c>
      <c r="O36" s="222">
        <v>580384</v>
      </c>
      <c r="P36" s="208">
        <v>48365.333333333336</v>
      </c>
    </row>
    <row r="37" spans="1:16" s="105" customFormat="1" ht="14.25" customHeight="1">
      <c r="A37" s="30" t="s">
        <v>61</v>
      </c>
      <c r="B37" s="31" t="s">
        <v>0</v>
      </c>
      <c r="C37" s="208">
        <v>138</v>
      </c>
      <c r="D37" s="208">
        <v>265</v>
      </c>
      <c r="E37" s="208">
        <v>40</v>
      </c>
      <c r="F37" s="208">
        <v>104</v>
      </c>
      <c r="G37" s="208">
        <v>183</v>
      </c>
      <c r="H37" s="208">
        <v>202</v>
      </c>
      <c r="I37" s="208">
        <v>84</v>
      </c>
      <c r="J37" s="208">
        <v>138</v>
      </c>
      <c r="K37" s="208">
        <v>21</v>
      </c>
      <c r="L37" s="208">
        <v>121</v>
      </c>
      <c r="M37" s="208">
        <v>141</v>
      </c>
      <c r="N37" s="208">
        <v>382</v>
      </c>
      <c r="O37" s="222">
        <v>1819</v>
      </c>
      <c r="P37" s="208">
        <v>151.58333333333334</v>
      </c>
    </row>
    <row r="38" spans="1:16" s="105" customFormat="1" ht="14.25" customHeight="1">
      <c r="A38" s="30" t="s">
        <v>62</v>
      </c>
      <c r="B38" s="31" t="s">
        <v>0</v>
      </c>
      <c r="C38" s="208">
        <v>428</v>
      </c>
      <c r="D38" s="208">
        <v>480</v>
      </c>
      <c r="E38" s="208">
        <v>141</v>
      </c>
      <c r="F38" s="208">
        <v>262</v>
      </c>
      <c r="G38" s="208">
        <v>361</v>
      </c>
      <c r="H38" s="208">
        <v>469</v>
      </c>
      <c r="I38" s="208">
        <v>271</v>
      </c>
      <c r="J38" s="208">
        <v>452</v>
      </c>
      <c r="K38" s="208">
        <v>82</v>
      </c>
      <c r="L38" s="208">
        <v>342</v>
      </c>
      <c r="M38" s="208">
        <v>461</v>
      </c>
      <c r="N38" s="208">
        <v>877</v>
      </c>
      <c r="O38" s="222">
        <v>4626</v>
      </c>
      <c r="P38" s="208">
        <v>385.5</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2025-07-10T12:15:27Z</dcterms:modified>
</cp:coreProperties>
</file>