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comments3.xml" ContentType="application/vnd.openxmlformats-officedocument.spreadsheetml.comments+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updateLinks="never" codeName="DieseArbeitsmappe" defaultThemeVersion="124226"/>
  <mc:AlternateContent xmlns:mc="http://schemas.openxmlformats.org/markup-compatibility/2006">
    <mc:Choice Requires="x15">
      <x15ac:absPath xmlns:x15ac="http://schemas.microsoft.com/office/spreadsheetml/2010/11/ac" url="O:\L-2\L-2 PfAU\Meldebögen\2026\Meldung Auszubildende in 2026\"/>
    </mc:Choice>
  </mc:AlternateContent>
  <xr:revisionPtr revIDLastSave="0" documentId="13_ncr:1_{11F14038-469C-4CFE-A014-60F5BA8DF2B2}" xr6:coauthVersionLast="47" xr6:coauthVersionMax="47" xr10:uidLastSave="{00000000-0000-0000-0000-000000000000}"/>
  <bookViews>
    <workbookView xWindow="28680" yWindow="-120" windowWidth="29040" windowHeight="15720" xr2:uid="{00000000-000D-0000-FFFF-FFFF00000000}"/>
  </bookViews>
  <sheets>
    <sheet name="1. Lehrjahr" sheetId="7" r:id="rId1"/>
    <sheet name="2. Lehrjahr" sheetId="10" r:id="rId2"/>
    <sheet name="3. Lehrjahr" sheetId="9" r:id="rId3"/>
    <sheet name="Wechsler" sheetId="11" r:id="rId4"/>
    <sheet name="Studierende" sheetId="13" r:id="rId5"/>
    <sheet name="Ausfüllhinweise" sheetId="2" r:id="rId6"/>
    <sheet name="(7) Geburtsland" sheetId="12" r:id="rId7"/>
    <sheet name="Drop Down" sheetId="4" state="hidden" r:id="rId8"/>
  </sheets>
  <definedNames>
    <definedName name="_xlnm.Print_Area" localSheetId="6">'(7) Geburtsland'!$A$1:$N$57</definedName>
    <definedName name="_xlnm.Print_Area" localSheetId="0">'1. Lehrjahr'!$B$2:$O$72</definedName>
    <definedName name="_xlnm.Print_Area" localSheetId="1">'2. Lehrjahr'!$B$2:$O$72</definedName>
    <definedName name="_xlnm.Print_Area" localSheetId="2">'3. Lehrjahr'!$B$2:$O$72</definedName>
    <definedName name="_xlnm.Print_Area" localSheetId="4">Studierende!$B$2:$Q$43</definedName>
    <definedName name="_xlnm.Print_Area" localSheetId="3">Wechsler!$B$2:$O$32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2" i="13" l="1"/>
  <c r="B41" i="13"/>
  <c r="B40" i="13"/>
  <c r="B39" i="13"/>
  <c r="B38" i="13"/>
  <c r="B37" i="13"/>
  <c r="B36" i="13"/>
  <c r="B35" i="13"/>
  <c r="B34" i="13"/>
  <c r="B33" i="13"/>
  <c r="B32" i="13"/>
  <c r="B61" i="7" l="1"/>
  <c r="B62" i="7"/>
  <c r="B63" i="7"/>
  <c r="B64" i="7"/>
  <c r="B65" i="7"/>
  <c r="B66" i="7"/>
  <c r="B67" i="7"/>
  <c r="B68" i="7"/>
  <c r="B69" i="7"/>
  <c r="B70" i="7"/>
  <c r="B71" i="7"/>
  <c r="B45" i="7"/>
  <c r="B46" i="7"/>
  <c r="B47" i="7"/>
  <c r="B48" i="7"/>
  <c r="B49" i="7"/>
  <c r="B50" i="7"/>
  <c r="B51" i="7"/>
  <c r="B52" i="7"/>
  <c r="B53" i="7"/>
  <c r="B54" i="7"/>
  <c r="B55" i="7"/>
  <c r="B56" i="7"/>
  <c r="B57" i="7"/>
  <c r="B58" i="7"/>
  <c r="B59" i="7"/>
  <c r="B60" i="7"/>
  <c r="B71" i="10"/>
  <c r="M71" i="10"/>
  <c r="N71" i="10" s="1"/>
  <c r="B59" i="10"/>
  <c r="M59" i="10"/>
  <c r="N59" i="10" s="1"/>
  <c r="B60" i="10"/>
  <c r="M60" i="10"/>
  <c r="N60" i="10" s="1"/>
  <c r="B61" i="10"/>
  <c r="M61" i="10"/>
  <c r="N61" i="10" s="1"/>
  <c r="B62" i="10"/>
  <c r="M62" i="10"/>
  <c r="N62" i="10" s="1"/>
  <c r="B63" i="10"/>
  <c r="M63" i="10"/>
  <c r="N63" i="10" s="1"/>
  <c r="B64" i="10"/>
  <c r="M64" i="10"/>
  <c r="N64" i="10" s="1"/>
  <c r="B65" i="10"/>
  <c r="M65" i="10"/>
  <c r="N65" i="10" s="1"/>
  <c r="B66" i="10"/>
  <c r="M66" i="10"/>
  <c r="N66" i="10" s="1"/>
  <c r="B67" i="10"/>
  <c r="M67" i="10"/>
  <c r="N67" i="10" s="1"/>
  <c r="B68" i="10"/>
  <c r="M68" i="10"/>
  <c r="N68" i="10" s="1"/>
  <c r="B69" i="10"/>
  <c r="M69" i="10"/>
  <c r="N69" i="10" s="1"/>
  <c r="B70" i="10"/>
  <c r="M70" i="10"/>
  <c r="N70" i="10" s="1"/>
  <c r="B48" i="10"/>
  <c r="B49" i="10"/>
  <c r="B50" i="10"/>
  <c r="B51" i="10"/>
  <c r="B52" i="10"/>
  <c r="B53" i="10"/>
  <c r="B54" i="10"/>
  <c r="B55" i="10"/>
  <c r="B56" i="10"/>
  <c r="B57" i="10"/>
  <c r="B58" i="10"/>
  <c r="M48" i="10"/>
  <c r="N48" i="10" s="1"/>
  <c r="M49" i="10"/>
  <c r="N49" i="10" s="1"/>
  <c r="M50" i="10"/>
  <c r="N50" i="10" s="1"/>
  <c r="M51" i="10"/>
  <c r="M52" i="10"/>
  <c r="N52" i="10" s="1"/>
  <c r="M53" i="10"/>
  <c r="N53" i="10" s="1"/>
  <c r="M54" i="10"/>
  <c r="N54" i="10" s="1"/>
  <c r="M55" i="10"/>
  <c r="N55" i="10" s="1"/>
  <c r="M56" i="10"/>
  <c r="N56" i="10" s="1"/>
  <c r="M57" i="10"/>
  <c r="N57" i="10" s="1"/>
  <c r="M58" i="10"/>
  <c r="N58" i="10" s="1"/>
  <c r="N51" i="10"/>
  <c r="B45" i="10"/>
  <c r="B46" i="10"/>
  <c r="B47" i="10"/>
  <c r="M45" i="10"/>
  <c r="N45" i="10" s="1"/>
  <c r="M46" i="10"/>
  <c r="N46" i="10" s="1"/>
  <c r="M47" i="10"/>
  <c r="N47" i="10" s="1"/>
  <c r="B71" i="9"/>
  <c r="M71" i="9"/>
  <c r="N71" i="9" s="1"/>
  <c r="B70" i="9"/>
  <c r="M70" i="9"/>
  <c r="N70" i="9" s="1"/>
  <c r="B69" i="9"/>
  <c r="M69" i="9"/>
  <c r="N69" i="9" s="1"/>
  <c r="B68" i="9"/>
  <c r="M68" i="9"/>
  <c r="N68" i="9" s="1"/>
  <c r="B67" i="9"/>
  <c r="M67" i="9"/>
  <c r="N67" i="9" s="1"/>
  <c r="B66" i="9"/>
  <c r="M66" i="9"/>
  <c r="N66" i="9" s="1"/>
  <c r="B65" i="9"/>
  <c r="M65" i="9"/>
  <c r="N65" i="9" s="1"/>
  <c r="B64" i="9"/>
  <c r="M64" i="9"/>
  <c r="N64" i="9" s="1"/>
  <c r="B63" i="9"/>
  <c r="M63" i="9"/>
  <c r="N63" i="9" s="1"/>
  <c r="B62" i="9"/>
  <c r="M62" i="9"/>
  <c r="N62" i="9" s="1"/>
  <c r="B61" i="9"/>
  <c r="M61" i="9"/>
  <c r="N61" i="9" s="1"/>
  <c r="B60" i="9"/>
  <c r="M60" i="9"/>
  <c r="N60" i="9" s="1"/>
  <c r="B59" i="9"/>
  <c r="M59" i="9"/>
  <c r="N59" i="9" s="1"/>
  <c r="B58" i="9"/>
  <c r="M58" i="9"/>
  <c r="N58" i="9" s="1"/>
  <c r="B57" i="9"/>
  <c r="M57" i="9"/>
  <c r="N57" i="9" s="1"/>
  <c r="B56" i="9"/>
  <c r="M56" i="9"/>
  <c r="N56" i="9" s="1"/>
  <c r="B55" i="9"/>
  <c r="M55" i="9"/>
  <c r="N55" i="9" s="1"/>
  <c r="B54" i="9"/>
  <c r="M54" i="9"/>
  <c r="N54" i="9" s="1"/>
  <c r="B53" i="9"/>
  <c r="M53" i="9"/>
  <c r="N53" i="9" s="1"/>
  <c r="B52" i="9"/>
  <c r="M52" i="9"/>
  <c r="N52" i="9" s="1"/>
  <c r="B51" i="9"/>
  <c r="M51" i="9"/>
  <c r="N51" i="9" s="1"/>
  <c r="B50" i="9"/>
  <c r="M50" i="9"/>
  <c r="N50" i="9" s="1"/>
  <c r="B49" i="9"/>
  <c r="M49" i="9"/>
  <c r="N49" i="9" s="1"/>
  <c r="B48" i="9"/>
  <c r="M48" i="9"/>
  <c r="N48" i="9" s="1"/>
  <c r="B47" i="9"/>
  <c r="M47" i="9"/>
  <c r="N47" i="9" s="1"/>
  <c r="B46" i="9"/>
  <c r="M46" i="9"/>
  <c r="N46" i="9" s="1"/>
  <c r="B45" i="9"/>
  <c r="M45" i="9"/>
  <c r="N45" i="9" s="1"/>
  <c r="K43" i="13" l="1"/>
  <c r="J43" i="13"/>
  <c r="C43" i="13"/>
  <c r="B31" i="13"/>
  <c r="B30" i="13"/>
  <c r="B29" i="13"/>
  <c r="B28" i="13"/>
  <c r="B27" i="13"/>
  <c r="B26" i="13"/>
  <c r="B25" i="13"/>
  <c r="B24" i="13"/>
  <c r="B23" i="13"/>
  <c r="B22" i="13"/>
  <c r="B21" i="13"/>
  <c r="B20" i="13"/>
  <c r="B19" i="13"/>
  <c r="B18" i="13"/>
  <c r="B17" i="13"/>
  <c r="B16" i="13"/>
  <c r="B15" i="13"/>
  <c r="B14" i="13"/>
  <c r="B13" i="13"/>
  <c r="B12" i="13"/>
  <c r="M13" i="11" l="1"/>
  <c r="M14" i="11"/>
  <c r="M15" i="11"/>
  <c r="M16" i="11"/>
  <c r="M17" i="11"/>
  <c r="M18" i="11"/>
  <c r="M19" i="11"/>
  <c r="M20" i="11"/>
  <c r="M21" i="11"/>
  <c r="M22" i="11"/>
  <c r="M23" i="11"/>
  <c r="M24" i="11"/>
  <c r="M25" i="11"/>
  <c r="M26" i="11"/>
  <c r="M27" i="11"/>
  <c r="M28" i="11"/>
  <c r="M29" i="11"/>
  <c r="M30" i="11"/>
  <c r="M31" i="11"/>
  <c r="M12" i="11"/>
  <c r="B44" i="9"/>
  <c r="M44" i="9"/>
  <c r="N44" i="9" s="1"/>
  <c r="B43" i="9"/>
  <c r="M43" i="9"/>
  <c r="N43" i="9" s="1"/>
  <c r="B42" i="9"/>
  <c r="M42" i="9"/>
  <c r="N42" i="9" s="1"/>
  <c r="B41" i="9"/>
  <c r="M41" i="9"/>
  <c r="N41" i="9" s="1"/>
  <c r="B40" i="9"/>
  <c r="M40" i="9"/>
  <c r="N40" i="9" s="1"/>
  <c r="B39" i="9"/>
  <c r="M39" i="9"/>
  <c r="N39" i="9" s="1"/>
  <c r="B38" i="9"/>
  <c r="M38" i="9"/>
  <c r="N38" i="9" s="1"/>
  <c r="B37" i="9"/>
  <c r="M37" i="9"/>
  <c r="N37" i="9" s="1"/>
  <c r="B36" i="9"/>
  <c r="M36" i="9"/>
  <c r="N36" i="9" s="1"/>
  <c r="B35" i="9"/>
  <c r="M35" i="9"/>
  <c r="N35" i="9" s="1"/>
  <c r="B34" i="9"/>
  <c r="M34" i="9"/>
  <c r="N34" i="9" s="1"/>
  <c r="B33" i="9"/>
  <c r="M33" i="9"/>
  <c r="N33" i="9" s="1"/>
  <c r="B32" i="9"/>
  <c r="M32" i="9"/>
  <c r="N32" i="9" s="1"/>
  <c r="M13" i="9"/>
  <c r="M14" i="9"/>
  <c r="M15" i="9"/>
  <c r="M16" i="9"/>
  <c r="M17" i="9"/>
  <c r="M18" i="9"/>
  <c r="M19" i="9"/>
  <c r="M20" i="9"/>
  <c r="M21" i="9"/>
  <c r="M22" i="9"/>
  <c r="M23" i="9"/>
  <c r="M24" i="9"/>
  <c r="M25" i="9"/>
  <c r="M26" i="9"/>
  <c r="M27" i="9"/>
  <c r="M28" i="9"/>
  <c r="M29" i="9"/>
  <c r="M30" i="9"/>
  <c r="M31" i="9"/>
  <c r="M12" i="9"/>
  <c r="B44" i="10"/>
  <c r="M44" i="10"/>
  <c r="N44" i="10" s="1"/>
  <c r="B43" i="10"/>
  <c r="M43" i="10"/>
  <c r="N43" i="10" s="1"/>
  <c r="B42" i="10"/>
  <c r="M42" i="10"/>
  <c r="N42" i="10" s="1"/>
  <c r="B41" i="10"/>
  <c r="M41" i="10"/>
  <c r="N41" i="10" s="1"/>
  <c r="B40" i="10"/>
  <c r="M40" i="10"/>
  <c r="N40" i="10" s="1"/>
  <c r="B39" i="10"/>
  <c r="M39" i="10"/>
  <c r="N39" i="10" s="1"/>
  <c r="B38" i="10"/>
  <c r="M38" i="10"/>
  <c r="N38" i="10" s="1"/>
  <c r="B37" i="10"/>
  <c r="M37" i="10"/>
  <c r="N37" i="10" s="1"/>
  <c r="B36" i="10"/>
  <c r="M36" i="10"/>
  <c r="N36" i="10" s="1"/>
  <c r="B35" i="10"/>
  <c r="M35" i="10"/>
  <c r="N35" i="10" s="1"/>
  <c r="B34" i="10"/>
  <c r="M34" i="10"/>
  <c r="N34" i="10" s="1"/>
  <c r="B33" i="10"/>
  <c r="M33" i="10"/>
  <c r="N33" i="10" s="1"/>
  <c r="B32" i="10"/>
  <c r="M32" i="10"/>
  <c r="N32" i="10" s="1"/>
  <c r="M13" i="10"/>
  <c r="M14" i="10"/>
  <c r="M15" i="10"/>
  <c r="M16" i="10"/>
  <c r="M17" i="10"/>
  <c r="M18" i="10"/>
  <c r="M19" i="10"/>
  <c r="M20" i="10"/>
  <c r="M21" i="10"/>
  <c r="M22" i="10"/>
  <c r="M23" i="10"/>
  <c r="M24" i="10"/>
  <c r="M25" i="10"/>
  <c r="M26" i="10"/>
  <c r="M27" i="10"/>
  <c r="M28" i="10"/>
  <c r="M29" i="10"/>
  <c r="M30" i="10"/>
  <c r="M31" i="10"/>
  <c r="M12" i="10"/>
  <c r="B44" i="7"/>
  <c r="B43" i="7"/>
  <c r="B42" i="7"/>
  <c r="B41" i="7"/>
  <c r="B40" i="7"/>
  <c r="B39" i="7"/>
  <c r="B38" i="7"/>
  <c r="B37" i="7"/>
  <c r="B36" i="7"/>
  <c r="B35" i="7"/>
  <c r="B34" i="7"/>
  <c r="B33" i="7"/>
  <c r="B32" i="7"/>
  <c r="C32" i="11" l="1"/>
  <c r="N31" i="11"/>
  <c r="B31" i="11"/>
  <c r="N30" i="11"/>
  <c r="B30" i="11"/>
  <c r="N29" i="11"/>
  <c r="B29" i="11"/>
  <c r="N28" i="11"/>
  <c r="B28" i="11"/>
  <c r="N27" i="11"/>
  <c r="B27" i="11"/>
  <c r="N26" i="11"/>
  <c r="B26" i="11"/>
  <c r="N25" i="11"/>
  <c r="B25" i="11"/>
  <c r="N24" i="11"/>
  <c r="B24" i="11"/>
  <c r="N23" i="11"/>
  <c r="B23" i="11"/>
  <c r="N22" i="11"/>
  <c r="B22" i="11"/>
  <c r="N21" i="11"/>
  <c r="B21" i="11"/>
  <c r="N20" i="11"/>
  <c r="B20" i="11"/>
  <c r="N19" i="11"/>
  <c r="B19" i="11"/>
  <c r="N18" i="11"/>
  <c r="B18" i="11"/>
  <c r="N17" i="11"/>
  <c r="B17" i="11"/>
  <c r="N16" i="11"/>
  <c r="B16" i="11"/>
  <c r="N15" i="11"/>
  <c r="B15" i="11"/>
  <c r="N14" i="11"/>
  <c r="B14" i="11"/>
  <c r="N13" i="11"/>
  <c r="B13" i="11"/>
  <c r="N12" i="11"/>
  <c r="B12" i="11"/>
  <c r="N72" i="7"/>
  <c r="C72" i="7"/>
  <c r="B13" i="7"/>
  <c r="B14" i="7"/>
  <c r="B15" i="7"/>
  <c r="B16" i="7"/>
  <c r="B17" i="7"/>
  <c r="B18" i="7"/>
  <c r="B19" i="7"/>
  <c r="B20" i="7"/>
  <c r="B21" i="7"/>
  <c r="B22" i="7"/>
  <c r="B23" i="7"/>
  <c r="B24" i="7"/>
  <c r="B25" i="7"/>
  <c r="B26" i="7"/>
  <c r="B27" i="7"/>
  <c r="B28" i="7"/>
  <c r="B29" i="7"/>
  <c r="B30" i="7"/>
  <c r="B31" i="7"/>
  <c r="B12" i="7"/>
  <c r="B13" i="10"/>
  <c r="B14" i="10"/>
  <c r="B15" i="10"/>
  <c r="B16" i="10"/>
  <c r="B17" i="10"/>
  <c r="B18" i="10"/>
  <c r="B19" i="10"/>
  <c r="B20" i="10"/>
  <c r="B21" i="10"/>
  <c r="B22" i="10"/>
  <c r="B23" i="10"/>
  <c r="B24" i="10"/>
  <c r="B25" i="10"/>
  <c r="B26" i="10"/>
  <c r="B27" i="10"/>
  <c r="B28" i="10"/>
  <c r="B29" i="10"/>
  <c r="B30" i="10"/>
  <c r="B31" i="10"/>
  <c r="B12" i="10"/>
  <c r="C72" i="10"/>
  <c r="N32" i="11" l="1"/>
  <c r="C72" i="9"/>
  <c r="B13" i="9"/>
  <c r="B14" i="9"/>
  <c r="B15" i="9"/>
  <c r="B16" i="9"/>
  <c r="B17" i="9"/>
  <c r="B18" i="9"/>
  <c r="B19" i="9"/>
  <c r="B20" i="9"/>
  <c r="B21" i="9"/>
  <c r="B22" i="9"/>
  <c r="B23" i="9"/>
  <c r="B24" i="9"/>
  <c r="B25" i="9"/>
  <c r="B26" i="9"/>
  <c r="B27" i="9"/>
  <c r="B28" i="9"/>
  <c r="B29" i="9"/>
  <c r="B30" i="9"/>
  <c r="B31" i="9"/>
  <c r="B12" i="9"/>
  <c r="N31" i="10" l="1"/>
  <c r="N30" i="10"/>
  <c r="N29" i="10"/>
  <c r="N28" i="10"/>
  <c r="N27" i="10"/>
  <c r="N26" i="10"/>
  <c r="N25" i="10"/>
  <c r="N24" i="10"/>
  <c r="N23" i="10"/>
  <c r="N22" i="10"/>
  <c r="N21" i="10"/>
  <c r="N20" i="10"/>
  <c r="N19" i="10"/>
  <c r="N18" i="10"/>
  <c r="N17" i="10"/>
  <c r="N16" i="10"/>
  <c r="N15" i="10"/>
  <c r="N14" i="10"/>
  <c r="N13" i="10"/>
  <c r="N12" i="10"/>
  <c r="N72" i="10" l="1"/>
  <c r="N12" i="9"/>
  <c r="N13" i="9" l="1"/>
  <c r="N14" i="9"/>
  <c r="N15" i="9"/>
  <c r="N16" i="9"/>
  <c r="N17" i="9"/>
  <c r="N18" i="9"/>
  <c r="N19" i="9"/>
  <c r="N20" i="9"/>
  <c r="N21" i="9"/>
  <c r="N22" i="9"/>
  <c r="N23" i="9"/>
  <c r="N24" i="9"/>
  <c r="N25" i="9"/>
  <c r="N26" i="9"/>
  <c r="N27" i="9"/>
  <c r="N28" i="9"/>
  <c r="N29" i="9"/>
  <c r="N30" i="9"/>
  <c r="N31" i="9"/>
  <c r="N7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00000000-0006-0000-0100-00000100000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1.752,59 €
Arbeitgeber-Bruttokosten einer Pflegefachkraft 
(mit abgeschlossener Ausbildung):
5.225,00 €
Anrechnung im Verhältnis von 1 zu 9,5
(Pflegefachkraft zu Auszubildendem):
5.225,00 € / 9,5 = 550,00 €
Mehrkosten der Ausbildungsvergütung im Sinne des § 27 PflBG:
1.752,59  € - 550,00 € = </t>
        </r>
        <r>
          <rPr>
            <u/>
            <sz val="9"/>
            <color indexed="81"/>
            <rFont val="Arial"/>
            <family val="2"/>
          </rPr>
          <t>1.202,59 €</t>
        </r>
      </text>
    </comment>
    <comment ref="M12" authorId="1" shapeId="0" xr:uid="{8DB2E188-395E-41AA-A938-C22B0A1BDBEC}">
      <text>
        <r>
          <rPr>
            <b/>
            <sz val="9"/>
            <color indexed="81"/>
            <rFont val="Segoe UI"/>
            <family val="2"/>
          </rPr>
          <t>Automatische Berechnung</t>
        </r>
        <r>
          <rPr>
            <sz val="9"/>
            <color indexed="81"/>
            <rFont val="Segoe UI"/>
            <family val="2"/>
          </rPr>
          <t xml:space="preserve">
</t>
        </r>
      </text>
    </comment>
    <comment ref="N12" authorId="1" shapeId="0" xr:uid="{F4F8D401-A700-46CF-B587-49A7A85296C9}">
      <text>
        <r>
          <rPr>
            <b/>
            <sz val="9"/>
            <color indexed="81"/>
            <rFont val="Segoe UI"/>
            <family val="2"/>
          </rPr>
          <t>Automatische Berechnung</t>
        </r>
        <r>
          <rPr>
            <sz val="9"/>
            <color indexed="81"/>
            <rFont val="Segoe UI"/>
            <family val="2"/>
          </rPr>
          <t xml:space="preserve">
</t>
        </r>
      </text>
    </comment>
    <comment ref="M13" authorId="1" shapeId="0" xr:uid="{8AFD5DD3-AF2C-4B65-94D9-9E563130B7E2}">
      <text>
        <r>
          <rPr>
            <b/>
            <sz val="9"/>
            <color indexed="81"/>
            <rFont val="Segoe UI"/>
            <family val="2"/>
          </rPr>
          <t>Automatische Berechnung</t>
        </r>
        <r>
          <rPr>
            <sz val="9"/>
            <color indexed="81"/>
            <rFont val="Segoe UI"/>
            <family val="2"/>
          </rPr>
          <t xml:space="preserve">
</t>
        </r>
      </text>
    </comment>
    <comment ref="N13" authorId="1" shapeId="0" xr:uid="{A82E3670-4BCD-4B20-BA1D-883107E93786}">
      <text>
        <r>
          <rPr>
            <b/>
            <sz val="9"/>
            <color indexed="81"/>
            <rFont val="Segoe UI"/>
            <family val="2"/>
          </rPr>
          <t>Automatische Berechnung</t>
        </r>
        <r>
          <rPr>
            <sz val="9"/>
            <color indexed="81"/>
            <rFont val="Segoe UI"/>
            <family val="2"/>
          </rPr>
          <t xml:space="preserve">
</t>
        </r>
      </text>
    </comment>
    <comment ref="M14" authorId="1" shapeId="0" xr:uid="{E13F7A94-2C86-48B0-A967-60AB8059974F}">
      <text>
        <r>
          <rPr>
            <b/>
            <sz val="9"/>
            <color indexed="81"/>
            <rFont val="Segoe UI"/>
            <family val="2"/>
          </rPr>
          <t>Automatische Berechnung</t>
        </r>
        <r>
          <rPr>
            <sz val="9"/>
            <color indexed="81"/>
            <rFont val="Segoe UI"/>
            <family val="2"/>
          </rPr>
          <t xml:space="preserve">
</t>
        </r>
      </text>
    </comment>
    <comment ref="N14" authorId="1" shapeId="0" xr:uid="{D41E3D70-5F30-4C6D-856C-094EF56658D7}">
      <text>
        <r>
          <rPr>
            <b/>
            <sz val="9"/>
            <color indexed="81"/>
            <rFont val="Segoe UI"/>
            <family val="2"/>
          </rPr>
          <t>Automatische Berechnung</t>
        </r>
        <r>
          <rPr>
            <sz val="9"/>
            <color indexed="81"/>
            <rFont val="Segoe UI"/>
            <family val="2"/>
          </rPr>
          <t xml:space="preserve">
</t>
        </r>
      </text>
    </comment>
    <comment ref="M15" authorId="1" shapeId="0" xr:uid="{F544991C-C591-4CBD-B355-AACF4F597DF1}">
      <text>
        <r>
          <rPr>
            <b/>
            <sz val="9"/>
            <color indexed="81"/>
            <rFont val="Segoe UI"/>
            <family val="2"/>
          </rPr>
          <t>Automatische Berechnung</t>
        </r>
        <r>
          <rPr>
            <sz val="9"/>
            <color indexed="81"/>
            <rFont val="Segoe UI"/>
            <family val="2"/>
          </rPr>
          <t xml:space="preserve">
</t>
        </r>
      </text>
    </comment>
    <comment ref="N15" authorId="1" shapeId="0" xr:uid="{D0364A15-AD1B-47BD-BDB9-2CCC0635EA99}">
      <text>
        <r>
          <rPr>
            <b/>
            <sz val="9"/>
            <color indexed="81"/>
            <rFont val="Segoe UI"/>
            <family val="2"/>
          </rPr>
          <t>Automatische Berechnung</t>
        </r>
        <r>
          <rPr>
            <sz val="9"/>
            <color indexed="81"/>
            <rFont val="Segoe UI"/>
            <family val="2"/>
          </rPr>
          <t xml:space="preserve">
</t>
        </r>
      </text>
    </comment>
    <comment ref="M16" authorId="1" shapeId="0" xr:uid="{C665D55D-CDB2-4C25-A65D-3E4023A1185D}">
      <text>
        <r>
          <rPr>
            <b/>
            <sz val="9"/>
            <color indexed="81"/>
            <rFont val="Segoe UI"/>
            <family val="2"/>
          </rPr>
          <t>Automatische Berechnung</t>
        </r>
        <r>
          <rPr>
            <sz val="9"/>
            <color indexed="81"/>
            <rFont val="Segoe UI"/>
            <family val="2"/>
          </rPr>
          <t xml:space="preserve">
</t>
        </r>
      </text>
    </comment>
    <comment ref="N16" authorId="1" shapeId="0" xr:uid="{1552B129-600A-4622-AAFD-9E286F3711FB}">
      <text>
        <r>
          <rPr>
            <b/>
            <sz val="9"/>
            <color indexed="81"/>
            <rFont val="Segoe UI"/>
            <family val="2"/>
          </rPr>
          <t>Automatische Berechnung</t>
        </r>
        <r>
          <rPr>
            <sz val="9"/>
            <color indexed="81"/>
            <rFont val="Segoe UI"/>
            <family val="2"/>
          </rPr>
          <t xml:space="preserve">
</t>
        </r>
      </text>
    </comment>
    <comment ref="M17" authorId="1" shapeId="0" xr:uid="{EAA411A2-AED8-48A6-A431-E80020F95D3F}">
      <text>
        <r>
          <rPr>
            <b/>
            <sz val="9"/>
            <color indexed="81"/>
            <rFont val="Segoe UI"/>
            <family val="2"/>
          </rPr>
          <t>Automatische Berechnung</t>
        </r>
        <r>
          <rPr>
            <sz val="9"/>
            <color indexed="81"/>
            <rFont val="Segoe UI"/>
            <family val="2"/>
          </rPr>
          <t xml:space="preserve">
</t>
        </r>
      </text>
    </comment>
    <comment ref="N17" authorId="1" shapeId="0" xr:uid="{E557B84C-035D-4217-8043-0E3DB1B2F71E}">
      <text>
        <r>
          <rPr>
            <b/>
            <sz val="9"/>
            <color indexed="81"/>
            <rFont val="Segoe UI"/>
            <family val="2"/>
          </rPr>
          <t>Automatische Berechnung</t>
        </r>
        <r>
          <rPr>
            <sz val="9"/>
            <color indexed="81"/>
            <rFont val="Segoe UI"/>
            <family val="2"/>
          </rPr>
          <t xml:space="preserve">
</t>
        </r>
      </text>
    </comment>
    <comment ref="M18" authorId="1" shapeId="0" xr:uid="{8614E928-219A-4281-8A6A-C749B0B546CB}">
      <text>
        <r>
          <rPr>
            <b/>
            <sz val="9"/>
            <color indexed="81"/>
            <rFont val="Segoe UI"/>
            <family val="2"/>
          </rPr>
          <t>Automatische Berechnung</t>
        </r>
        <r>
          <rPr>
            <sz val="9"/>
            <color indexed="81"/>
            <rFont val="Segoe UI"/>
            <family val="2"/>
          </rPr>
          <t xml:space="preserve">
</t>
        </r>
      </text>
    </comment>
    <comment ref="N18" authorId="1" shapeId="0" xr:uid="{CD557714-0A71-403A-B673-022E352F5597}">
      <text>
        <r>
          <rPr>
            <b/>
            <sz val="9"/>
            <color indexed="81"/>
            <rFont val="Segoe UI"/>
            <family val="2"/>
          </rPr>
          <t>Automatische Berechnung</t>
        </r>
        <r>
          <rPr>
            <sz val="9"/>
            <color indexed="81"/>
            <rFont val="Segoe UI"/>
            <family val="2"/>
          </rPr>
          <t xml:space="preserve">
</t>
        </r>
      </text>
    </comment>
    <comment ref="M19" authorId="1" shapeId="0" xr:uid="{63636387-B2C1-4120-8185-99E41236D280}">
      <text>
        <r>
          <rPr>
            <b/>
            <sz val="9"/>
            <color indexed="81"/>
            <rFont val="Segoe UI"/>
            <family val="2"/>
          </rPr>
          <t>Automatische Berechnung</t>
        </r>
        <r>
          <rPr>
            <sz val="9"/>
            <color indexed="81"/>
            <rFont val="Segoe UI"/>
            <family val="2"/>
          </rPr>
          <t xml:space="preserve">
</t>
        </r>
      </text>
    </comment>
    <comment ref="N19" authorId="1" shapeId="0" xr:uid="{D2BE46EF-5318-4441-A904-FAB6FEB27C42}">
      <text>
        <r>
          <rPr>
            <b/>
            <sz val="9"/>
            <color indexed="81"/>
            <rFont val="Segoe UI"/>
            <family val="2"/>
          </rPr>
          <t>Automatische Berechnung</t>
        </r>
        <r>
          <rPr>
            <sz val="9"/>
            <color indexed="81"/>
            <rFont val="Segoe UI"/>
            <family val="2"/>
          </rPr>
          <t xml:space="preserve">
</t>
        </r>
      </text>
    </comment>
    <comment ref="M20" authorId="1" shapeId="0" xr:uid="{CF545C2C-A12E-44D5-A6B9-E51B97A94E1A}">
      <text>
        <r>
          <rPr>
            <b/>
            <sz val="9"/>
            <color indexed="81"/>
            <rFont val="Segoe UI"/>
            <family val="2"/>
          </rPr>
          <t>Automatische Berechnung</t>
        </r>
        <r>
          <rPr>
            <sz val="9"/>
            <color indexed="81"/>
            <rFont val="Segoe UI"/>
            <family val="2"/>
          </rPr>
          <t xml:space="preserve">
</t>
        </r>
      </text>
    </comment>
    <comment ref="N20" authorId="1" shapeId="0" xr:uid="{F63C61AE-273D-4115-B6AB-710D7EA66729}">
      <text>
        <r>
          <rPr>
            <b/>
            <sz val="9"/>
            <color indexed="81"/>
            <rFont val="Segoe UI"/>
            <family val="2"/>
          </rPr>
          <t>Automatische Berechnung</t>
        </r>
        <r>
          <rPr>
            <sz val="9"/>
            <color indexed="81"/>
            <rFont val="Segoe UI"/>
            <family val="2"/>
          </rPr>
          <t xml:space="preserve">
</t>
        </r>
      </text>
    </comment>
    <comment ref="M21" authorId="1" shapeId="0" xr:uid="{CD179F8D-4809-403C-907F-C6EA95CC8F01}">
      <text>
        <r>
          <rPr>
            <b/>
            <sz val="9"/>
            <color indexed="81"/>
            <rFont val="Segoe UI"/>
            <family val="2"/>
          </rPr>
          <t>Automatische Berechnung</t>
        </r>
        <r>
          <rPr>
            <sz val="9"/>
            <color indexed="81"/>
            <rFont val="Segoe UI"/>
            <family val="2"/>
          </rPr>
          <t xml:space="preserve">
</t>
        </r>
      </text>
    </comment>
    <comment ref="N21" authorId="1" shapeId="0" xr:uid="{66C15FE6-67B5-4128-A403-5CE873C1A4B9}">
      <text>
        <r>
          <rPr>
            <b/>
            <sz val="9"/>
            <color indexed="81"/>
            <rFont val="Segoe UI"/>
            <family val="2"/>
          </rPr>
          <t>Automatische Berechnung</t>
        </r>
        <r>
          <rPr>
            <sz val="9"/>
            <color indexed="81"/>
            <rFont val="Segoe UI"/>
            <family val="2"/>
          </rPr>
          <t xml:space="preserve">
</t>
        </r>
      </text>
    </comment>
    <comment ref="M22" authorId="1" shapeId="0" xr:uid="{D13A5043-B69C-4A73-83F9-B2201069137D}">
      <text>
        <r>
          <rPr>
            <b/>
            <sz val="9"/>
            <color indexed="81"/>
            <rFont val="Segoe UI"/>
            <family val="2"/>
          </rPr>
          <t>Automatische Berechnung</t>
        </r>
        <r>
          <rPr>
            <sz val="9"/>
            <color indexed="81"/>
            <rFont val="Segoe UI"/>
            <family val="2"/>
          </rPr>
          <t xml:space="preserve">
</t>
        </r>
      </text>
    </comment>
    <comment ref="N22" authorId="1" shapeId="0" xr:uid="{CAA4B3DF-83C9-4954-80DA-E017F279953F}">
      <text>
        <r>
          <rPr>
            <b/>
            <sz val="9"/>
            <color indexed="81"/>
            <rFont val="Segoe UI"/>
            <family val="2"/>
          </rPr>
          <t>Automatische Berechnung</t>
        </r>
        <r>
          <rPr>
            <sz val="9"/>
            <color indexed="81"/>
            <rFont val="Segoe UI"/>
            <family val="2"/>
          </rPr>
          <t xml:space="preserve">
</t>
        </r>
      </text>
    </comment>
    <comment ref="M23" authorId="1" shapeId="0" xr:uid="{3764F995-8058-46FB-9627-235F294E3DC2}">
      <text>
        <r>
          <rPr>
            <b/>
            <sz val="9"/>
            <color indexed="81"/>
            <rFont val="Segoe UI"/>
            <family val="2"/>
          </rPr>
          <t>Automatische Berechnung</t>
        </r>
        <r>
          <rPr>
            <sz val="9"/>
            <color indexed="81"/>
            <rFont val="Segoe UI"/>
            <family val="2"/>
          </rPr>
          <t xml:space="preserve">
</t>
        </r>
      </text>
    </comment>
    <comment ref="N23" authorId="1" shapeId="0" xr:uid="{3B72F7F8-BD9C-4EEA-8F57-E0E7BF4671F8}">
      <text>
        <r>
          <rPr>
            <b/>
            <sz val="9"/>
            <color indexed="81"/>
            <rFont val="Segoe UI"/>
            <family val="2"/>
          </rPr>
          <t>Automatische Berechnung</t>
        </r>
        <r>
          <rPr>
            <sz val="9"/>
            <color indexed="81"/>
            <rFont val="Segoe UI"/>
            <family val="2"/>
          </rPr>
          <t xml:space="preserve">
</t>
        </r>
      </text>
    </comment>
    <comment ref="M24" authorId="1" shapeId="0" xr:uid="{8D7EFB0A-AF0D-491C-9E3F-20F71E9B7CD5}">
      <text>
        <r>
          <rPr>
            <b/>
            <sz val="9"/>
            <color indexed="81"/>
            <rFont val="Segoe UI"/>
            <family val="2"/>
          </rPr>
          <t>Automatische Berechnung</t>
        </r>
        <r>
          <rPr>
            <sz val="9"/>
            <color indexed="81"/>
            <rFont val="Segoe UI"/>
            <family val="2"/>
          </rPr>
          <t xml:space="preserve">
</t>
        </r>
      </text>
    </comment>
    <comment ref="N24" authorId="1" shapeId="0" xr:uid="{7E0D5C9F-3C86-49FB-9967-21AF14E242F4}">
      <text>
        <r>
          <rPr>
            <b/>
            <sz val="9"/>
            <color indexed="81"/>
            <rFont val="Segoe UI"/>
            <family val="2"/>
          </rPr>
          <t>Automatische Berechnung</t>
        </r>
        <r>
          <rPr>
            <sz val="9"/>
            <color indexed="81"/>
            <rFont val="Segoe UI"/>
            <family val="2"/>
          </rPr>
          <t xml:space="preserve">
</t>
        </r>
      </text>
    </comment>
    <comment ref="M25" authorId="1" shapeId="0" xr:uid="{FA362F46-16D2-4F01-B48C-7F1A3FFCE790}">
      <text>
        <r>
          <rPr>
            <b/>
            <sz val="9"/>
            <color indexed="81"/>
            <rFont val="Segoe UI"/>
            <family val="2"/>
          </rPr>
          <t>Automatische Berechnung</t>
        </r>
        <r>
          <rPr>
            <sz val="9"/>
            <color indexed="81"/>
            <rFont val="Segoe UI"/>
            <family val="2"/>
          </rPr>
          <t xml:space="preserve">
</t>
        </r>
      </text>
    </comment>
    <comment ref="N25" authorId="1" shapeId="0" xr:uid="{9C0A1C30-FECC-444F-BB2D-D7D4E8D03492}">
      <text>
        <r>
          <rPr>
            <b/>
            <sz val="9"/>
            <color indexed="81"/>
            <rFont val="Segoe UI"/>
            <family val="2"/>
          </rPr>
          <t>Automatische Berechnung</t>
        </r>
        <r>
          <rPr>
            <sz val="9"/>
            <color indexed="81"/>
            <rFont val="Segoe UI"/>
            <family val="2"/>
          </rPr>
          <t xml:space="preserve">
</t>
        </r>
      </text>
    </comment>
    <comment ref="M26" authorId="1" shapeId="0" xr:uid="{518DE229-CAB8-49E7-AE22-DD65089BC45B}">
      <text>
        <r>
          <rPr>
            <b/>
            <sz val="9"/>
            <color indexed="81"/>
            <rFont val="Segoe UI"/>
            <family val="2"/>
          </rPr>
          <t>Automatische Berechnung</t>
        </r>
        <r>
          <rPr>
            <sz val="9"/>
            <color indexed="81"/>
            <rFont val="Segoe UI"/>
            <family val="2"/>
          </rPr>
          <t xml:space="preserve">
</t>
        </r>
      </text>
    </comment>
    <comment ref="N26" authorId="1" shapeId="0" xr:uid="{346B4623-F7E6-4782-AE6D-C2A2730E867F}">
      <text>
        <r>
          <rPr>
            <b/>
            <sz val="9"/>
            <color indexed="81"/>
            <rFont val="Segoe UI"/>
            <family val="2"/>
          </rPr>
          <t>Automatische Berechnung</t>
        </r>
        <r>
          <rPr>
            <sz val="9"/>
            <color indexed="81"/>
            <rFont val="Segoe UI"/>
            <family val="2"/>
          </rPr>
          <t xml:space="preserve">
</t>
        </r>
      </text>
    </comment>
    <comment ref="M27" authorId="1" shapeId="0" xr:uid="{55F7D35B-1E8A-41DE-849F-D7CF9857369D}">
      <text>
        <r>
          <rPr>
            <b/>
            <sz val="9"/>
            <color indexed="81"/>
            <rFont val="Segoe UI"/>
            <family val="2"/>
          </rPr>
          <t>Automatische Berechnung</t>
        </r>
        <r>
          <rPr>
            <sz val="9"/>
            <color indexed="81"/>
            <rFont val="Segoe UI"/>
            <family val="2"/>
          </rPr>
          <t xml:space="preserve">
</t>
        </r>
      </text>
    </comment>
    <comment ref="N27" authorId="1" shapeId="0" xr:uid="{C798553C-04D3-4681-9A1B-16CFCBD5FE10}">
      <text>
        <r>
          <rPr>
            <b/>
            <sz val="9"/>
            <color indexed="81"/>
            <rFont val="Segoe UI"/>
            <family val="2"/>
          </rPr>
          <t>Automatische Berechnung</t>
        </r>
        <r>
          <rPr>
            <sz val="9"/>
            <color indexed="81"/>
            <rFont val="Segoe UI"/>
            <family val="2"/>
          </rPr>
          <t xml:space="preserve">
</t>
        </r>
      </text>
    </comment>
    <comment ref="M28" authorId="1" shapeId="0" xr:uid="{29A38F97-3386-4DB2-A688-E58BC56D0910}">
      <text>
        <r>
          <rPr>
            <b/>
            <sz val="9"/>
            <color indexed="81"/>
            <rFont val="Segoe UI"/>
            <family val="2"/>
          </rPr>
          <t>Automatische Berechnung</t>
        </r>
        <r>
          <rPr>
            <sz val="9"/>
            <color indexed="81"/>
            <rFont val="Segoe UI"/>
            <family val="2"/>
          </rPr>
          <t xml:space="preserve">
</t>
        </r>
      </text>
    </comment>
    <comment ref="N28" authorId="1" shapeId="0" xr:uid="{B84621C4-B9B0-4BEC-B780-E2A99EDA83DD}">
      <text>
        <r>
          <rPr>
            <b/>
            <sz val="9"/>
            <color indexed="81"/>
            <rFont val="Segoe UI"/>
            <family val="2"/>
          </rPr>
          <t>Automatische Berechnung</t>
        </r>
        <r>
          <rPr>
            <sz val="9"/>
            <color indexed="81"/>
            <rFont val="Segoe UI"/>
            <family val="2"/>
          </rPr>
          <t xml:space="preserve">
</t>
        </r>
      </text>
    </comment>
    <comment ref="M29" authorId="1" shapeId="0" xr:uid="{114A13A6-AE05-40EF-9726-C58385E4BFC1}">
      <text>
        <r>
          <rPr>
            <b/>
            <sz val="9"/>
            <color indexed="81"/>
            <rFont val="Segoe UI"/>
            <family val="2"/>
          </rPr>
          <t>Automatische Berechnung</t>
        </r>
        <r>
          <rPr>
            <sz val="9"/>
            <color indexed="81"/>
            <rFont val="Segoe UI"/>
            <family val="2"/>
          </rPr>
          <t xml:space="preserve">
</t>
        </r>
      </text>
    </comment>
    <comment ref="N29" authorId="1" shapeId="0" xr:uid="{3E41848E-5E0E-46B8-ABC9-C073575B1FC5}">
      <text>
        <r>
          <rPr>
            <b/>
            <sz val="9"/>
            <color indexed="81"/>
            <rFont val="Segoe UI"/>
            <family val="2"/>
          </rPr>
          <t>Automatische Berechnung</t>
        </r>
        <r>
          <rPr>
            <sz val="9"/>
            <color indexed="81"/>
            <rFont val="Segoe UI"/>
            <family val="2"/>
          </rPr>
          <t xml:space="preserve">
</t>
        </r>
      </text>
    </comment>
    <comment ref="M30" authorId="1" shapeId="0" xr:uid="{FB069C11-30C6-48CC-AAAB-A7E2E1CB0342}">
      <text>
        <r>
          <rPr>
            <b/>
            <sz val="9"/>
            <color indexed="81"/>
            <rFont val="Segoe UI"/>
            <family val="2"/>
          </rPr>
          <t>Automatische Berechnung</t>
        </r>
        <r>
          <rPr>
            <sz val="9"/>
            <color indexed="81"/>
            <rFont val="Segoe UI"/>
            <family val="2"/>
          </rPr>
          <t xml:space="preserve">
</t>
        </r>
      </text>
    </comment>
    <comment ref="N30" authorId="1" shapeId="0" xr:uid="{DCC81F16-0BB6-480D-AE51-77785B1E8C26}">
      <text>
        <r>
          <rPr>
            <b/>
            <sz val="9"/>
            <color indexed="81"/>
            <rFont val="Segoe UI"/>
            <family val="2"/>
          </rPr>
          <t>Automatische Berechnung</t>
        </r>
        <r>
          <rPr>
            <sz val="9"/>
            <color indexed="81"/>
            <rFont val="Segoe UI"/>
            <family val="2"/>
          </rPr>
          <t xml:space="preserve">
</t>
        </r>
      </text>
    </comment>
    <comment ref="M31" authorId="1" shapeId="0" xr:uid="{5E68FA2A-5052-45FB-9B2A-00A6FCC43D13}">
      <text>
        <r>
          <rPr>
            <b/>
            <sz val="9"/>
            <color indexed="81"/>
            <rFont val="Segoe UI"/>
            <family val="2"/>
          </rPr>
          <t>Automatische Berechnung</t>
        </r>
        <r>
          <rPr>
            <sz val="9"/>
            <color indexed="81"/>
            <rFont val="Segoe UI"/>
            <family val="2"/>
          </rPr>
          <t xml:space="preserve">
</t>
        </r>
      </text>
    </comment>
    <comment ref="N31" authorId="1" shapeId="0" xr:uid="{90D87F5D-031D-4818-97A4-6C1CFAEFF81A}">
      <text>
        <r>
          <rPr>
            <b/>
            <sz val="9"/>
            <color indexed="81"/>
            <rFont val="Segoe UI"/>
            <family val="2"/>
          </rPr>
          <t>Automatische Berechnung</t>
        </r>
        <r>
          <rPr>
            <sz val="9"/>
            <color indexed="81"/>
            <rFont val="Segoe UI"/>
            <family val="2"/>
          </rPr>
          <t xml:space="preserve">
</t>
        </r>
      </text>
    </comment>
    <comment ref="M32" authorId="1" shapeId="0" xr:uid="{A38C143E-4FF2-43E6-A366-09F5190E4B0E}">
      <text>
        <r>
          <rPr>
            <b/>
            <sz val="9"/>
            <color indexed="81"/>
            <rFont val="Segoe UI"/>
            <family val="2"/>
          </rPr>
          <t>Automatische Berechnung</t>
        </r>
        <r>
          <rPr>
            <sz val="9"/>
            <color indexed="81"/>
            <rFont val="Segoe UI"/>
            <family val="2"/>
          </rPr>
          <t xml:space="preserve">
</t>
        </r>
      </text>
    </comment>
    <comment ref="N32" authorId="1" shapeId="0" xr:uid="{AE248741-13C1-4084-BCC4-5DD09ADC130E}">
      <text>
        <r>
          <rPr>
            <b/>
            <sz val="9"/>
            <color indexed="81"/>
            <rFont val="Segoe UI"/>
            <family val="2"/>
          </rPr>
          <t>Automatische Berechnung</t>
        </r>
        <r>
          <rPr>
            <sz val="9"/>
            <color indexed="81"/>
            <rFont val="Segoe UI"/>
            <family val="2"/>
          </rPr>
          <t xml:space="preserve">
</t>
        </r>
      </text>
    </comment>
    <comment ref="M33" authorId="1" shapeId="0" xr:uid="{27691B4C-535C-48C2-90A9-6C08E07AA5B2}">
      <text>
        <r>
          <rPr>
            <b/>
            <sz val="9"/>
            <color indexed="81"/>
            <rFont val="Segoe UI"/>
            <family val="2"/>
          </rPr>
          <t>Automatische Berechnung</t>
        </r>
        <r>
          <rPr>
            <sz val="9"/>
            <color indexed="81"/>
            <rFont val="Segoe UI"/>
            <family val="2"/>
          </rPr>
          <t xml:space="preserve">
</t>
        </r>
      </text>
    </comment>
    <comment ref="N33" authorId="1" shapeId="0" xr:uid="{913522D1-5E19-4974-9E75-B0436FE9C966}">
      <text>
        <r>
          <rPr>
            <b/>
            <sz val="9"/>
            <color indexed="81"/>
            <rFont val="Segoe UI"/>
            <family val="2"/>
          </rPr>
          <t>Automatische Berechnung</t>
        </r>
        <r>
          <rPr>
            <sz val="9"/>
            <color indexed="81"/>
            <rFont val="Segoe UI"/>
            <family val="2"/>
          </rPr>
          <t xml:space="preserve">
</t>
        </r>
      </text>
    </comment>
    <comment ref="M34" authorId="1" shapeId="0" xr:uid="{077A1771-06CB-4ED7-B872-B64286A9CA96}">
      <text>
        <r>
          <rPr>
            <b/>
            <sz val="9"/>
            <color indexed="81"/>
            <rFont val="Segoe UI"/>
            <family val="2"/>
          </rPr>
          <t>Automatische Berechnung</t>
        </r>
        <r>
          <rPr>
            <sz val="9"/>
            <color indexed="81"/>
            <rFont val="Segoe UI"/>
            <family val="2"/>
          </rPr>
          <t xml:space="preserve">
</t>
        </r>
      </text>
    </comment>
    <comment ref="N34" authorId="1" shapeId="0" xr:uid="{893EC86D-4CDA-44C6-8B1B-1AA7A350A6CD}">
      <text>
        <r>
          <rPr>
            <b/>
            <sz val="9"/>
            <color indexed="81"/>
            <rFont val="Segoe UI"/>
            <family val="2"/>
          </rPr>
          <t>Automatische Berechnung</t>
        </r>
        <r>
          <rPr>
            <sz val="9"/>
            <color indexed="81"/>
            <rFont val="Segoe UI"/>
            <family val="2"/>
          </rPr>
          <t xml:space="preserve">
</t>
        </r>
      </text>
    </comment>
    <comment ref="M35" authorId="1" shapeId="0" xr:uid="{305D3D74-9810-4477-A9A1-D986CD060943}">
      <text>
        <r>
          <rPr>
            <b/>
            <sz val="9"/>
            <color indexed="81"/>
            <rFont val="Segoe UI"/>
            <family val="2"/>
          </rPr>
          <t>Automatische Berechnung</t>
        </r>
        <r>
          <rPr>
            <sz val="9"/>
            <color indexed="81"/>
            <rFont val="Segoe UI"/>
            <family val="2"/>
          </rPr>
          <t xml:space="preserve">
</t>
        </r>
      </text>
    </comment>
    <comment ref="N35" authorId="1" shapeId="0" xr:uid="{1DE9D0B3-47A4-40E5-801E-B1956327F34B}">
      <text>
        <r>
          <rPr>
            <b/>
            <sz val="9"/>
            <color indexed="81"/>
            <rFont val="Segoe UI"/>
            <family val="2"/>
          </rPr>
          <t>Automatische Berechnung</t>
        </r>
        <r>
          <rPr>
            <sz val="9"/>
            <color indexed="81"/>
            <rFont val="Segoe UI"/>
            <family val="2"/>
          </rPr>
          <t xml:space="preserve">
</t>
        </r>
      </text>
    </comment>
    <comment ref="M36" authorId="1" shapeId="0" xr:uid="{9E065AAE-F0BA-4071-B4FE-5F77E17A50E9}">
      <text>
        <r>
          <rPr>
            <b/>
            <sz val="9"/>
            <color indexed="81"/>
            <rFont val="Segoe UI"/>
            <family val="2"/>
          </rPr>
          <t>Automatische Berechnung</t>
        </r>
        <r>
          <rPr>
            <sz val="9"/>
            <color indexed="81"/>
            <rFont val="Segoe UI"/>
            <family val="2"/>
          </rPr>
          <t xml:space="preserve">
</t>
        </r>
      </text>
    </comment>
    <comment ref="N36" authorId="1" shapeId="0" xr:uid="{1F5381BF-A890-4EB3-AAD3-868D2D852BAE}">
      <text>
        <r>
          <rPr>
            <b/>
            <sz val="9"/>
            <color indexed="81"/>
            <rFont val="Segoe UI"/>
            <family val="2"/>
          </rPr>
          <t>Automatische Berechnung</t>
        </r>
        <r>
          <rPr>
            <sz val="9"/>
            <color indexed="81"/>
            <rFont val="Segoe UI"/>
            <family val="2"/>
          </rPr>
          <t xml:space="preserve">
</t>
        </r>
      </text>
    </comment>
    <comment ref="M37" authorId="1" shapeId="0" xr:uid="{83BD77D8-5509-4E24-8B41-0A3C6C5B362C}">
      <text>
        <r>
          <rPr>
            <b/>
            <sz val="9"/>
            <color indexed="81"/>
            <rFont val="Segoe UI"/>
            <family val="2"/>
          </rPr>
          <t>Automatische Berechnung</t>
        </r>
        <r>
          <rPr>
            <sz val="9"/>
            <color indexed="81"/>
            <rFont val="Segoe UI"/>
            <family val="2"/>
          </rPr>
          <t xml:space="preserve">
</t>
        </r>
      </text>
    </comment>
    <comment ref="N37" authorId="1" shapeId="0" xr:uid="{8B7FA525-2DF0-41D9-A45C-7859F6E1C4E8}">
      <text>
        <r>
          <rPr>
            <b/>
            <sz val="9"/>
            <color indexed="81"/>
            <rFont val="Segoe UI"/>
            <family val="2"/>
          </rPr>
          <t>Automatische Berechnung</t>
        </r>
        <r>
          <rPr>
            <sz val="9"/>
            <color indexed="81"/>
            <rFont val="Segoe UI"/>
            <family val="2"/>
          </rPr>
          <t xml:space="preserve">
</t>
        </r>
      </text>
    </comment>
    <comment ref="M38" authorId="1" shapeId="0" xr:uid="{D793E170-DC63-4FB5-B614-6225F0F0C781}">
      <text>
        <r>
          <rPr>
            <b/>
            <sz val="9"/>
            <color indexed="81"/>
            <rFont val="Segoe UI"/>
            <family val="2"/>
          </rPr>
          <t>Automatische Berechnung</t>
        </r>
        <r>
          <rPr>
            <sz val="9"/>
            <color indexed="81"/>
            <rFont val="Segoe UI"/>
            <family val="2"/>
          </rPr>
          <t xml:space="preserve">
</t>
        </r>
      </text>
    </comment>
    <comment ref="N38" authorId="1" shapeId="0" xr:uid="{02490ACF-9528-4CDA-88D6-F1449BAB45B4}">
      <text>
        <r>
          <rPr>
            <b/>
            <sz val="9"/>
            <color indexed="81"/>
            <rFont val="Segoe UI"/>
            <family val="2"/>
          </rPr>
          <t>Automatische Berechnung</t>
        </r>
        <r>
          <rPr>
            <sz val="9"/>
            <color indexed="81"/>
            <rFont val="Segoe UI"/>
            <family val="2"/>
          </rPr>
          <t xml:space="preserve">
</t>
        </r>
      </text>
    </comment>
    <comment ref="M39" authorId="1" shapeId="0" xr:uid="{F83F3259-A54D-4DCE-A2DE-FE5487F3F18A}">
      <text>
        <r>
          <rPr>
            <b/>
            <sz val="9"/>
            <color indexed="81"/>
            <rFont val="Segoe UI"/>
            <family val="2"/>
          </rPr>
          <t>Automatische Berechnung</t>
        </r>
        <r>
          <rPr>
            <sz val="9"/>
            <color indexed="81"/>
            <rFont val="Segoe UI"/>
            <family val="2"/>
          </rPr>
          <t xml:space="preserve">
</t>
        </r>
      </text>
    </comment>
    <comment ref="N39" authorId="1" shapeId="0" xr:uid="{1D46CCA1-EC12-44C4-97D3-85168A755F37}">
      <text>
        <r>
          <rPr>
            <b/>
            <sz val="9"/>
            <color indexed="81"/>
            <rFont val="Segoe UI"/>
            <family val="2"/>
          </rPr>
          <t>Automatische Berechnung</t>
        </r>
        <r>
          <rPr>
            <sz val="9"/>
            <color indexed="81"/>
            <rFont val="Segoe UI"/>
            <family val="2"/>
          </rPr>
          <t xml:space="preserve">
</t>
        </r>
      </text>
    </comment>
    <comment ref="M40" authorId="1" shapeId="0" xr:uid="{8E8214E4-572E-4B50-8B82-EC047180B0A9}">
      <text>
        <r>
          <rPr>
            <b/>
            <sz val="9"/>
            <color indexed="81"/>
            <rFont val="Segoe UI"/>
            <family val="2"/>
          </rPr>
          <t>Automatische Berechnung</t>
        </r>
        <r>
          <rPr>
            <sz val="9"/>
            <color indexed="81"/>
            <rFont val="Segoe UI"/>
            <family val="2"/>
          </rPr>
          <t xml:space="preserve">
</t>
        </r>
      </text>
    </comment>
    <comment ref="N40" authorId="1" shapeId="0" xr:uid="{9A08524F-9404-4CFC-883D-F47E5944E9B1}">
      <text>
        <r>
          <rPr>
            <b/>
            <sz val="9"/>
            <color indexed="81"/>
            <rFont val="Segoe UI"/>
            <family val="2"/>
          </rPr>
          <t>Automatische Berechnung</t>
        </r>
        <r>
          <rPr>
            <sz val="9"/>
            <color indexed="81"/>
            <rFont val="Segoe UI"/>
            <family val="2"/>
          </rPr>
          <t xml:space="preserve">
</t>
        </r>
      </text>
    </comment>
    <comment ref="M41" authorId="1" shapeId="0" xr:uid="{4446B84E-29F8-42FB-AD41-993B44E024D0}">
      <text>
        <r>
          <rPr>
            <b/>
            <sz val="9"/>
            <color indexed="81"/>
            <rFont val="Segoe UI"/>
            <family val="2"/>
          </rPr>
          <t>Automatische Berechnung</t>
        </r>
        <r>
          <rPr>
            <sz val="9"/>
            <color indexed="81"/>
            <rFont val="Segoe UI"/>
            <family val="2"/>
          </rPr>
          <t xml:space="preserve">
</t>
        </r>
      </text>
    </comment>
    <comment ref="N41" authorId="1" shapeId="0" xr:uid="{D16425DF-0BA0-408E-BE05-6CF9E6017317}">
      <text>
        <r>
          <rPr>
            <b/>
            <sz val="9"/>
            <color indexed="81"/>
            <rFont val="Segoe UI"/>
            <family val="2"/>
          </rPr>
          <t>Automatische Berechnung</t>
        </r>
        <r>
          <rPr>
            <sz val="9"/>
            <color indexed="81"/>
            <rFont val="Segoe UI"/>
            <family val="2"/>
          </rPr>
          <t xml:space="preserve">
</t>
        </r>
      </text>
    </comment>
    <comment ref="M42" authorId="1" shapeId="0" xr:uid="{5BD8AA61-57FF-4618-8B5C-5EA1E3731843}">
      <text>
        <r>
          <rPr>
            <b/>
            <sz val="9"/>
            <color indexed="81"/>
            <rFont val="Segoe UI"/>
            <family val="2"/>
          </rPr>
          <t>Automatische Berechnung</t>
        </r>
        <r>
          <rPr>
            <sz val="9"/>
            <color indexed="81"/>
            <rFont val="Segoe UI"/>
            <family val="2"/>
          </rPr>
          <t xml:space="preserve">
</t>
        </r>
      </text>
    </comment>
    <comment ref="N42" authorId="1" shapeId="0" xr:uid="{C5CB7B0D-6E30-4FA3-90F0-37FB25F0C42A}">
      <text>
        <r>
          <rPr>
            <b/>
            <sz val="9"/>
            <color indexed="81"/>
            <rFont val="Segoe UI"/>
            <family val="2"/>
          </rPr>
          <t>Automatische Berechnung</t>
        </r>
        <r>
          <rPr>
            <sz val="9"/>
            <color indexed="81"/>
            <rFont val="Segoe UI"/>
            <family val="2"/>
          </rPr>
          <t xml:space="preserve">
</t>
        </r>
      </text>
    </comment>
    <comment ref="M43" authorId="1" shapeId="0" xr:uid="{09A851C3-C9B2-426B-A3A0-CAD8BA9870AA}">
      <text>
        <r>
          <rPr>
            <b/>
            <sz val="9"/>
            <color indexed="81"/>
            <rFont val="Segoe UI"/>
            <family val="2"/>
          </rPr>
          <t>Automatische Berechnung</t>
        </r>
        <r>
          <rPr>
            <sz val="9"/>
            <color indexed="81"/>
            <rFont val="Segoe UI"/>
            <family val="2"/>
          </rPr>
          <t xml:space="preserve">
</t>
        </r>
      </text>
    </comment>
    <comment ref="N43" authorId="1" shapeId="0" xr:uid="{5E141DE1-FEF8-4CFE-9806-C6C833552D23}">
      <text>
        <r>
          <rPr>
            <b/>
            <sz val="9"/>
            <color indexed="81"/>
            <rFont val="Segoe UI"/>
            <family val="2"/>
          </rPr>
          <t>Automatische Berechnung</t>
        </r>
        <r>
          <rPr>
            <sz val="9"/>
            <color indexed="81"/>
            <rFont val="Segoe UI"/>
            <family val="2"/>
          </rPr>
          <t xml:space="preserve">
</t>
        </r>
      </text>
    </comment>
    <comment ref="M44" authorId="1" shapeId="0" xr:uid="{47510F58-49D2-4D74-ACCA-283CD1D1DD24}">
      <text>
        <r>
          <rPr>
            <b/>
            <sz val="9"/>
            <color indexed="81"/>
            <rFont val="Segoe UI"/>
            <family val="2"/>
          </rPr>
          <t>Automatische Berechnung</t>
        </r>
        <r>
          <rPr>
            <sz val="9"/>
            <color indexed="81"/>
            <rFont val="Segoe UI"/>
            <family val="2"/>
          </rPr>
          <t xml:space="preserve">
</t>
        </r>
      </text>
    </comment>
    <comment ref="N44" authorId="1" shapeId="0" xr:uid="{59C1426B-E593-4267-9F8C-22CDDC2CDC74}">
      <text>
        <r>
          <rPr>
            <b/>
            <sz val="9"/>
            <color indexed="81"/>
            <rFont val="Segoe UI"/>
            <family val="2"/>
          </rPr>
          <t>Automatische Berechnung</t>
        </r>
        <r>
          <rPr>
            <sz val="9"/>
            <color indexed="81"/>
            <rFont val="Segoe UI"/>
            <family val="2"/>
          </rPr>
          <t xml:space="preserve">
</t>
        </r>
      </text>
    </comment>
    <comment ref="M45" authorId="1" shapeId="0" xr:uid="{21D0A533-FC7E-478C-838F-C1B44A213CF5}">
      <text>
        <r>
          <rPr>
            <b/>
            <sz val="9"/>
            <color indexed="81"/>
            <rFont val="Segoe UI"/>
            <family val="2"/>
          </rPr>
          <t>Automatische Berechnung</t>
        </r>
        <r>
          <rPr>
            <sz val="9"/>
            <color indexed="81"/>
            <rFont val="Segoe UI"/>
            <family val="2"/>
          </rPr>
          <t xml:space="preserve">
</t>
        </r>
      </text>
    </comment>
    <comment ref="N45" authorId="1" shapeId="0" xr:uid="{D415725D-93FF-478D-B221-7F7CED56AC1D}">
      <text>
        <r>
          <rPr>
            <b/>
            <sz val="9"/>
            <color indexed="81"/>
            <rFont val="Segoe UI"/>
            <family val="2"/>
          </rPr>
          <t>Automatische Berechnung</t>
        </r>
        <r>
          <rPr>
            <sz val="9"/>
            <color indexed="81"/>
            <rFont val="Segoe UI"/>
            <family val="2"/>
          </rPr>
          <t xml:space="preserve">
</t>
        </r>
      </text>
    </comment>
    <comment ref="M46" authorId="1" shapeId="0" xr:uid="{004FD403-4F0D-4206-A19F-D6266E631315}">
      <text>
        <r>
          <rPr>
            <b/>
            <sz val="9"/>
            <color indexed="81"/>
            <rFont val="Segoe UI"/>
            <family val="2"/>
          </rPr>
          <t>Automatische Berechnung</t>
        </r>
        <r>
          <rPr>
            <sz val="9"/>
            <color indexed="81"/>
            <rFont val="Segoe UI"/>
            <family val="2"/>
          </rPr>
          <t xml:space="preserve">
</t>
        </r>
      </text>
    </comment>
    <comment ref="N46" authorId="1" shapeId="0" xr:uid="{D045CBA5-31FB-4AFC-8169-FA058ADD1880}">
      <text>
        <r>
          <rPr>
            <b/>
            <sz val="9"/>
            <color indexed="81"/>
            <rFont val="Segoe UI"/>
            <family val="2"/>
          </rPr>
          <t>Automatische Berechnung</t>
        </r>
        <r>
          <rPr>
            <sz val="9"/>
            <color indexed="81"/>
            <rFont val="Segoe UI"/>
            <family val="2"/>
          </rPr>
          <t xml:space="preserve">
</t>
        </r>
      </text>
    </comment>
    <comment ref="M47" authorId="1" shapeId="0" xr:uid="{4223C8CE-61FE-4C18-85D8-5F45C0CC007A}">
      <text>
        <r>
          <rPr>
            <b/>
            <sz val="9"/>
            <color indexed="81"/>
            <rFont val="Segoe UI"/>
            <family val="2"/>
          </rPr>
          <t>Automatische Berechnung</t>
        </r>
        <r>
          <rPr>
            <sz val="9"/>
            <color indexed="81"/>
            <rFont val="Segoe UI"/>
            <family val="2"/>
          </rPr>
          <t xml:space="preserve">
</t>
        </r>
      </text>
    </comment>
    <comment ref="N47" authorId="1" shapeId="0" xr:uid="{02E00293-DDEC-4E19-ADE6-08899F3B8535}">
      <text>
        <r>
          <rPr>
            <b/>
            <sz val="9"/>
            <color indexed="81"/>
            <rFont val="Segoe UI"/>
            <family val="2"/>
          </rPr>
          <t>Automatische Berechnung</t>
        </r>
        <r>
          <rPr>
            <sz val="9"/>
            <color indexed="81"/>
            <rFont val="Segoe UI"/>
            <family val="2"/>
          </rPr>
          <t xml:space="preserve">
</t>
        </r>
      </text>
    </comment>
    <comment ref="M48" authorId="1" shapeId="0" xr:uid="{C0CEF1A3-33C5-4849-BE21-6F45B383FB27}">
      <text>
        <r>
          <rPr>
            <b/>
            <sz val="9"/>
            <color indexed="81"/>
            <rFont val="Segoe UI"/>
            <family val="2"/>
          </rPr>
          <t>Automatische Berechnung</t>
        </r>
        <r>
          <rPr>
            <sz val="9"/>
            <color indexed="81"/>
            <rFont val="Segoe UI"/>
            <family val="2"/>
          </rPr>
          <t xml:space="preserve">
</t>
        </r>
      </text>
    </comment>
    <comment ref="N48" authorId="1" shapeId="0" xr:uid="{B208A9E2-FD1D-49CB-AF2E-C5F9D130C30F}">
      <text>
        <r>
          <rPr>
            <b/>
            <sz val="9"/>
            <color indexed="81"/>
            <rFont val="Segoe UI"/>
            <family val="2"/>
          </rPr>
          <t>Automatische Berechnung</t>
        </r>
        <r>
          <rPr>
            <sz val="9"/>
            <color indexed="81"/>
            <rFont val="Segoe UI"/>
            <family val="2"/>
          </rPr>
          <t xml:space="preserve">
</t>
        </r>
      </text>
    </comment>
    <comment ref="M49" authorId="1" shapeId="0" xr:uid="{6A7E302B-8AB4-4293-AAD0-3A51B994A9F5}">
      <text>
        <r>
          <rPr>
            <b/>
            <sz val="9"/>
            <color indexed="81"/>
            <rFont val="Segoe UI"/>
            <family val="2"/>
          </rPr>
          <t>Automatische Berechnung</t>
        </r>
        <r>
          <rPr>
            <sz val="9"/>
            <color indexed="81"/>
            <rFont val="Segoe UI"/>
            <family val="2"/>
          </rPr>
          <t xml:space="preserve">
</t>
        </r>
      </text>
    </comment>
    <comment ref="N49" authorId="1" shapeId="0" xr:uid="{57DB45DE-8FDB-4E12-9C54-B35AEF329CB8}">
      <text>
        <r>
          <rPr>
            <b/>
            <sz val="9"/>
            <color indexed="81"/>
            <rFont val="Segoe UI"/>
            <family val="2"/>
          </rPr>
          <t>Automatische Berechnung</t>
        </r>
        <r>
          <rPr>
            <sz val="9"/>
            <color indexed="81"/>
            <rFont val="Segoe UI"/>
            <family val="2"/>
          </rPr>
          <t xml:space="preserve">
</t>
        </r>
      </text>
    </comment>
    <comment ref="M50" authorId="1" shapeId="0" xr:uid="{09AE791F-3379-4559-954D-5686FAADF889}">
      <text>
        <r>
          <rPr>
            <b/>
            <sz val="9"/>
            <color indexed="81"/>
            <rFont val="Segoe UI"/>
            <family val="2"/>
          </rPr>
          <t>Automatische Berechnung</t>
        </r>
        <r>
          <rPr>
            <sz val="9"/>
            <color indexed="81"/>
            <rFont val="Segoe UI"/>
            <family val="2"/>
          </rPr>
          <t xml:space="preserve">
</t>
        </r>
      </text>
    </comment>
    <comment ref="N50" authorId="1" shapeId="0" xr:uid="{8F617D78-C216-4FF5-AF00-05237F78B855}">
      <text>
        <r>
          <rPr>
            <b/>
            <sz val="9"/>
            <color indexed="81"/>
            <rFont val="Segoe UI"/>
            <family val="2"/>
          </rPr>
          <t>Automatische Berechnung</t>
        </r>
        <r>
          <rPr>
            <sz val="9"/>
            <color indexed="81"/>
            <rFont val="Segoe UI"/>
            <family val="2"/>
          </rPr>
          <t xml:space="preserve">
</t>
        </r>
      </text>
    </comment>
    <comment ref="M51" authorId="1" shapeId="0" xr:uid="{E8A9A4AF-EDCB-4772-B743-9664E904A1A1}">
      <text>
        <r>
          <rPr>
            <b/>
            <sz val="9"/>
            <color indexed="81"/>
            <rFont val="Segoe UI"/>
            <family val="2"/>
          </rPr>
          <t>Automatische Berechnung</t>
        </r>
        <r>
          <rPr>
            <sz val="9"/>
            <color indexed="81"/>
            <rFont val="Segoe UI"/>
            <family val="2"/>
          </rPr>
          <t xml:space="preserve">
</t>
        </r>
      </text>
    </comment>
    <comment ref="N51" authorId="1" shapeId="0" xr:uid="{89D93D8C-81F2-42BD-AA22-8A3578B804AE}">
      <text>
        <r>
          <rPr>
            <b/>
            <sz val="9"/>
            <color indexed="81"/>
            <rFont val="Segoe UI"/>
            <family val="2"/>
          </rPr>
          <t>Automatische Berechnung</t>
        </r>
        <r>
          <rPr>
            <sz val="9"/>
            <color indexed="81"/>
            <rFont val="Segoe UI"/>
            <family val="2"/>
          </rPr>
          <t xml:space="preserve">
</t>
        </r>
      </text>
    </comment>
    <comment ref="M52" authorId="1" shapeId="0" xr:uid="{7A6C20EF-9169-49FA-A4B2-92D0A3FCFF82}">
      <text>
        <r>
          <rPr>
            <b/>
            <sz val="9"/>
            <color indexed="81"/>
            <rFont val="Segoe UI"/>
            <family val="2"/>
          </rPr>
          <t>Automatische Berechnung</t>
        </r>
        <r>
          <rPr>
            <sz val="9"/>
            <color indexed="81"/>
            <rFont val="Segoe UI"/>
            <family val="2"/>
          </rPr>
          <t xml:space="preserve">
</t>
        </r>
      </text>
    </comment>
    <comment ref="N52" authorId="1" shapeId="0" xr:uid="{79E6BD20-1986-4323-9C5C-D4CD403BF688}">
      <text>
        <r>
          <rPr>
            <b/>
            <sz val="9"/>
            <color indexed="81"/>
            <rFont val="Segoe UI"/>
            <family val="2"/>
          </rPr>
          <t>Automatische Berechnung</t>
        </r>
        <r>
          <rPr>
            <sz val="9"/>
            <color indexed="81"/>
            <rFont val="Segoe UI"/>
            <family val="2"/>
          </rPr>
          <t xml:space="preserve">
</t>
        </r>
      </text>
    </comment>
    <comment ref="M53" authorId="1" shapeId="0" xr:uid="{503107AB-6EDB-413A-B1DE-3386713E8CF8}">
      <text>
        <r>
          <rPr>
            <b/>
            <sz val="9"/>
            <color indexed="81"/>
            <rFont val="Segoe UI"/>
            <family val="2"/>
          </rPr>
          <t>Automatische Berechnung</t>
        </r>
        <r>
          <rPr>
            <sz val="9"/>
            <color indexed="81"/>
            <rFont val="Segoe UI"/>
            <family val="2"/>
          </rPr>
          <t xml:space="preserve">
</t>
        </r>
      </text>
    </comment>
    <comment ref="N53" authorId="1" shapeId="0" xr:uid="{00DE5EAD-E602-41A4-A882-61A11AD2ABCF}">
      <text>
        <r>
          <rPr>
            <b/>
            <sz val="9"/>
            <color indexed="81"/>
            <rFont val="Segoe UI"/>
            <family val="2"/>
          </rPr>
          <t>Automatische Berechnung</t>
        </r>
        <r>
          <rPr>
            <sz val="9"/>
            <color indexed="81"/>
            <rFont val="Segoe UI"/>
            <family val="2"/>
          </rPr>
          <t xml:space="preserve">
</t>
        </r>
      </text>
    </comment>
    <comment ref="M54" authorId="1" shapeId="0" xr:uid="{350D8D9A-69AD-4232-8FD9-802CB8620DFE}">
      <text>
        <r>
          <rPr>
            <b/>
            <sz val="9"/>
            <color indexed="81"/>
            <rFont val="Segoe UI"/>
            <family val="2"/>
          </rPr>
          <t>Automatische Berechnung</t>
        </r>
        <r>
          <rPr>
            <sz val="9"/>
            <color indexed="81"/>
            <rFont val="Segoe UI"/>
            <family val="2"/>
          </rPr>
          <t xml:space="preserve">
</t>
        </r>
      </text>
    </comment>
    <comment ref="N54" authorId="1" shapeId="0" xr:uid="{D00711C3-0ACF-4F29-9B09-9786F63F4EB8}">
      <text>
        <r>
          <rPr>
            <b/>
            <sz val="9"/>
            <color indexed="81"/>
            <rFont val="Segoe UI"/>
            <family val="2"/>
          </rPr>
          <t>Automatische Berechnung</t>
        </r>
        <r>
          <rPr>
            <sz val="9"/>
            <color indexed="81"/>
            <rFont val="Segoe UI"/>
            <family val="2"/>
          </rPr>
          <t xml:space="preserve">
</t>
        </r>
      </text>
    </comment>
    <comment ref="M55" authorId="1" shapeId="0" xr:uid="{DEA91D30-6D62-4E53-A901-E798B6E6B20F}">
      <text>
        <r>
          <rPr>
            <b/>
            <sz val="9"/>
            <color indexed="81"/>
            <rFont val="Segoe UI"/>
            <family val="2"/>
          </rPr>
          <t>Automatische Berechnung</t>
        </r>
        <r>
          <rPr>
            <sz val="9"/>
            <color indexed="81"/>
            <rFont val="Segoe UI"/>
            <family val="2"/>
          </rPr>
          <t xml:space="preserve">
</t>
        </r>
      </text>
    </comment>
    <comment ref="N55" authorId="1" shapeId="0" xr:uid="{2FBE7161-59E2-4985-837D-F31461B77FF5}">
      <text>
        <r>
          <rPr>
            <b/>
            <sz val="9"/>
            <color indexed="81"/>
            <rFont val="Segoe UI"/>
            <family val="2"/>
          </rPr>
          <t>Automatische Berechnung</t>
        </r>
        <r>
          <rPr>
            <sz val="9"/>
            <color indexed="81"/>
            <rFont val="Segoe UI"/>
            <family val="2"/>
          </rPr>
          <t xml:space="preserve">
</t>
        </r>
      </text>
    </comment>
    <comment ref="M56" authorId="1" shapeId="0" xr:uid="{9378AC53-DB0A-4505-9C0F-BF67C52CAB40}">
      <text>
        <r>
          <rPr>
            <b/>
            <sz val="9"/>
            <color indexed="81"/>
            <rFont val="Segoe UI"/>
            <family val="2"/>
          </rPr>
          <t>Automatische Berechnung</t>
        </r>
        <r>
          <rPr>
            <sz val="9"/>
            <color indexed="81"/>
            <rFont val="Segoe UI"/>
            <family val="2"/>
          </rPr>
          <t xml:space="preserve">
</t>
        </r>
      </text>
    </comment>
    <comment ref="N56" authorId="1" shapeId="0" xr:uid="{6645F776-49EB-46E2-A98C-351EFA813BCA}">
      <text>
        <r>
          <rPr>
            <b/>
            <sz val="9"/>
            <color indexed="81"/>
            <rFont val="Segoe UI"/>
            <family val="2"/>
          </rPr>
          <t>Automatische Berechnung</t>
        </r>
        <r>
          <rPr>
            <sz val="9"/>
            <color indexed="81"/>
            <rFont val="Segoe UI"/>
            <family val="2"/>
          </rPr>
          <t xml:space="preserve">
</t>
        </r>
      </text>
    </comment>
    <comment ref="M57" authorId="1" shapeId="0" xr:uid="{0DA7EBC8-2CAF-42A4-B7BC-15A70E284B2A}">
      <text>
        <r>
          <rPr>
            <b/>
            <sz val="9"/>
            <color indexed="81"/>
            <rFont val="Segoe UI"/>
            <family val="2"/>
          </rPr>
          <t>Automatische Berechnung</t>
        </r>
        <r>
          <rPr>
            <sz val="9"/>
            <color indexed="81"/>
            <rFont val="Segoe UI"/>
            <family val="2"/>
          </rPr>
          <t xml:space="preserve">
</t>
        </r>
      </text>
    </comment>
    <comment ref="N57" authorId="1" shapeId="0" xr:uid="{69952A59-FA18-4DFE-9BC6-20AA03A773E6}">
      <text>
        <r>
          <rPr>
            <b/>
            <sz val="9"/>
            <color indexed="81"/>
            <rFont val="Segoe UI"/>
            <family val="2"/>
          </rPr>
          <t>Automatische Berechnung</t>
        </r>
        <r>
          <rPr>
            <sz val="9"/>
            <color indexed="81"/>
            <rFont val="Segoe UI"/>
            <family val="2"/>
          </rPr>
          <t xml:space="preserve">
</t>
        </r>
      </text>
    </comment>
    <comment ref="M58" authorId="1" shapeId="0" xr:uid="{9070E434-6D53-418A-8915-6B7F9908DCF0}">
      <text>
        <r>
          <rPr>
            <b/>
            <sz val="9"/>
            <color indexed="81"/>
            <rFont val="Segoe UI"/>
            <family val="2"/>
          </rPr>
          <t>Automatische Berechnung</t>
        </r>
        <r>
          <rPr>
            <sz val="9"/>
            <color indexed="81"/>
            <rFont val="Segoe UI"/>
            <family val="2"/>
          </rPr>
          <t xml:space="preserve">
</t>
        </r>
      </text>
    </comment>
    <comment ref="N58" authorId="1" shapeId="0" xr:uid="{EACBD7BF-D9BA-4499-ADCD-A22B52608CCF}">
      <text>
        <r>
          <rPr>
            <b/>
            <sz val="9"/>
            <color indexed="81"/>
            <rFont val="Segoe UI"/>
            <family val="2"/>
          </rPr>
          <t>Automatische Berechnung</t>
        </r>
        <r>
          <rPr>
            <sz val="9"/>
            <color indexed="81"/>
            <rFont val="Segoe UI"/>
            <family val="2"/>
          </rPr>
          <t xml:space="preserve">
</t>
        </r>
      </text>
    </comment>
    <comment ref="M59" authorId="1" shapeId="0" xr:uid="{9B44663F-20E4-4C11-B46F-373FE750CF2E}">
      <text>
        <r>
          <rPr>
            <b/>
            <sz val="9"/>
            <color indexed="81"/>
            <rFont val="Segoe UI"/>
            <family val="2"/>
          </rPr>
          <t>Automatische Berechnung</t>
        </r>
        <r>
          <rPr>
            <sz val="9"/>
            <color indexed="81"/>
            <rFont val="Segoe UI"/>
            <family val="2"/>
          </rPr>
          <t xml:space="preserve">
</t>
        </r>
      </text>
    </comment>
    <comment ref="N59" authorId="1" shapeId="0" xr:uid="{842ACD1C-E78B-472B-B897-8F50744169D2}">
      <text>
        <r>
          <rPr>
            <b/>
            <sz val="9"/>
            <color indexed="81"/>
            <rFont val="Segoe UI"/>
            <family val="2"/>
          </rPr>
          <t>Automatische Berechnung</t>
        </r>
        <r>
          <rPr>
            <sz val="9"/>
            <color indexed="81"/>
            <rFont val="Segoe UI"/>
            <family val="2"/>
          </rPr>
          <t xml:space="preserve">
</t>
        </r>
      </text>
    </comment>
    <comment ref="M60" authorId="1" shapeId="0" xr:uid="{7831EAEA-5C4B-4DE0-B10E-66B6F1048638}">
      <text>
        <r>
          <rPr>
            <b/>
            <sz val="9"/>
            <color indexed="81"/>
            <rFont val="Segoe UI"/>
            <family val="2"/>
          </rPr>
          <t>Automatische Berechnung</t>
        </r>
        <r>
          <rPr>
            <sz val="9"/>
            <color indexed="81"/>
            <rFont val="Segoe UI"/>
            <family val="2"/>
          </rPr>
          <t xml:space="preserve">
</t>
        </r>
      </text>
    </comment>
    <comment ref="N60" authorId="1" shapeId="0" xr:uid="{264301AE-E91D-40E4-9E02-706047160FA0}">
      <text>
        <r>
          <rPr>
            <b/>
            <sz val="9"/>
            <color indexed="81"/>
            <rFont val="Segoe UI"/>
            <family val="2"/>
          </rPr>
          <t>Automatische Berechnung</t>
        </r>
        <r>
          <rPr>
            <sz val="9"/>
            <color indexed="81"/>
            <rFont val="Segoe UI"/>
            <family val="2"/>
          </rPr>
          <t xml:space="preserve">
</t>
        </r>
      </text>
    </comment>
    <comment ref="M61" authorId="1" shapeId="0" xr:uid="{1E94CAC9-7257-45FC-A054-C702E2215D7D}">
      <text>
        <r>
          <rPr>
            <b/>
            <sz val="9"/>
            <color indexed="81"/>
            <rFont val="Segoe UI"/>
            <family val="2"/>
          </rPr>
          <t>Automatische Berechnung</t>
        </r>
        <r>
          <rPr>
            <sz val="9"/>
            <color indexed="81"/>
            <rFont val="Segoe UI"/>
            <family val="2"/>
          </rPr>
          <t xml:space="preserve">
</t>
        </r>
      </text>
    </comment>
    <comment ref="N61" authorId="1" shapeId="0" xr:uid="{7827BF85-C2D6-42E3-A20F-358604E2825A}">
      <text>
        <r>
          <rPr>
            <b/>
            <sz val="9"/>
            <color indexed="81"/>
            <rFont val="Segoe UI"/>
            <family val="2"/>
          </rPr>
          <t>Automatische Berechnung</t>
        </r>
        <r>
          <rPr>
            <sz val="9"/>
            <color indexed="81"/>
            <rFont val="Segoe UI"/>
            <family val="2"/>
          </rPr>
          <t xml:space="preserve">
</t>
        </r>
      </text>
    </comment>
    <comment ref="M62" authorId="1" shapeId="0" xr:uid="{008CF298-09F5-4262-B829-23FB57FFB8B0}">
      <text>
        <r>
          <rPr>
            <b/>
            <sz val="9"/>
            <color indexed="81"/>
            <rFont val="Segoe UI"/>
            <family val="2"/>
          </rPr>
          <t>Automatische Berechnung</t>
        </r>
        <r>
          <rPr>
            <sz val="9"/>
            <color indexed="81"/>
            <rFont val="Segoe UI"/>
            <family val="2"/>
          </rPr>
          <t xml:space="preserve">
</t>
        </r>
      </text>
    </comment>
    <comment ref="N62" authorId="1" shapeId="0" xr:uid="{76F09411-CDC5-41D8-82B1-5C3DE74D13C8}">
      <text>
        <r>
          <rPr>
            <b/>
            <sz val="9"/>
            <color indexed="81"/>
            <rFont val="Segoe UI"/>
            <family val="2"/>
          </rPr>
          <t>Automatische Berechnung</t>
        </r>
        <r>
          <rPr>
            <sz val="9"/>
            <color indexed="81"/>
            <rFont val="Segoe UI"/>
            <family val="2"/>
          </rPr>
          <t xml:space="preserve">
</t>
        </r>
      </text>
    </comment>
    <comment ref="M63" authorId="1" shapeId="0" xr:uid="{F1F92881-5FBB-4D77-B811-EF52947ABD6F}">
      <text>
        <r>
          <rPr>
            <b/>
            <sz val="9"/>
            <color indexed="81"/>
            <rFont val="Segoe UI"/>
            <family val="2"/>
          </rPr>
          <t>Automatische Berechnung</t>
        </r>
        <r>
          <rPr>
            <sz val="9"/>
            <color indexed="81"/>
            <rFont val="Segoe UI"/>
            <family val="2"/>
          </rPr>
          <t xml:space="preserve">
</t>
        </r>
      </text>
    </comment>
    <comment ref="N63" authorId="1" shapeId="0" xr:uid="{7229DC92-58E1-415A-B20E-0FCC1D0105AD}">
      <text>
        <r>
          <rPr>
            <b/>
            <sz val="9"/>
            <color indexed="81"/>
            <rFont val="Segoe UI"/>
            <family val="2"/>
          </rPr>
          <t>Automatische Berechnung</t>
        </r>
        <r>
          <rPr>
            <sz val="9"/>
            <color indexed="81"/>
            <rFont val="Segoe UI"/>
            <family val="2"/>
          </rPr>
          <t xml:space="preserve">
</t>
        </r>
      </text>
    </comment>
    <comment ref="M64" authorId="1" shapeId="0" xr:uid="{9F04ECCA-E819-4610-9676-AD116B416024}">
      <text>
        <r>
          <rPr>
            <b/>
            <sz val="9"/>
            <color indexed="81"/>
            <rFont val="Segoe UI"/>
            <family val="2"/>
          </rPr>
          <t>Automatische Berechnung</t>
        </r>
        <r>
          <rPr>
            <sz val="9"/>
            <color indexed="81"/>
            <rFont val="Segoe UI"/>
            <family val="2"/>
          </rPr>
          <t xml:space="preserve">
</t>
        </r>
      </text>
    </comment>
    <comment ref="N64" authorId="1" shapeId="0" xr:uid="{78EBF0C2-566A-4B38-A621-1CE066C91B0D}">
      <text>
        <r>
          <rPr>
            <b/>
            <sz val="9"/>
            <color indexed="81"/>
            <rFont val="Segoe UI"/>
            <family val="2"/>
          </rPr>
          <t>Automatische Berechnung</t>
        </r>
        <r>
          <rPr>
            <sz val="9"/>
            <color indexed="81"/>
            <rFont val="Segoe UI"/>
            <family val="2"/>
          </rPr>
          <t xml:space="preserve">
</t>
        </r>
      </text>
    </comment>
    <comment ref="M65" authorId="1" shapeId="0" xr:uid="{319FFD59-6054-41A4-BC82-DBACA4429D77}">
      <text>
        <r>
          <rPr>
            <b/>
            <sz val="9"/>
            <color indexed="81"/>
            <rFont val="Segoe UI"/>
            <family val="2"/>
          </rPr>
          <t>Automatische Berechnung</t>
        </r>
        <r>
          <rPr>
            <sz val="9"/>
            <color indexed="81"/>
            <rFont val="Segoe UI"/>
            <family val="2"/>
          </rPr>
          <t xml:space="preserve">
</t>
        </r>
      </text>
    </comment>
    <comment ref="N65" authorId="1" shapeId="0" xr:uid="{F6A1806E-FE17-453A-868C-351960E292E6}">
      <text>
        <r>
          <rPr>
            <b/>
            <sz val="9"/>
            <color indexed="81"/>
            <rFont val="Segoe UI"/>
            <family val="2"/>
          </rPr>
          <t>Automatische Berechnung</t>
        </r>
        <r>
          <rPr>
            <sz val="9"/>
            <color indexed="81"/>
            <rFont val="Segoe UI"/>
            <family val="2"/>
          </rPr>
          <t xml:space="preserve">
</t>
        </r>
      </text>
    </comment>
    <comment ref="M66" authorId="1" shapeId="0" xr:uid="{4C1C6976-8320-4D51-8356-EE9E2DE650D3}">
      <text>
        <r>
          <rPr>
            <b/>
            <sz val="9"/>
            <color indexed="81"/>
            <rFont val="Segoe UI"/>
            <family val="2"/>
          </rPr>
          <t>Automatische Berechnung</t>
        </r>
        <r>
          <rPr>
            <sz val="9"/>
            <color indexed="81"/>
            <rFont val="Segoe UI"/>
            <family val="2"/>
          </rPr>
          <t xml:space="preserve">
</t>
        </r>
      </text>
    </comment>
    <comment ref="N66" authorId="1" shapeId="0" xr:uid="{C40F4401-CC9A-45DF-A870-5698E6F1295B}">
      <text>
        <r>
          <rPr>
            <b/>
            <sz val="9"/>
            <color indexed="81"/>
            <rFont val="Segoe UI"/>
            <family val="2"/>
          </rPr>
          <t>Automatische Berechnung</t>
        </r>
        <r>
          <rPr>
            <sz val="9"/>
            <color indexed="81"/>
            <rFont val="Segoe UI"/>
            <family val="2"/>
          </rPr>
          <t xml:space="preserve">
</t>
        </r>
      </text>
    </comment>
    <comment ref="M67" authorId="1" shapeId="0" xr:uid="{D3A08256-B4D3-49BA-90C2-14B7F868E0CD}">
      <text>
        <r>
          <rPr>
            <b/>
            <sz val="9"/>
            <color indexed="81"/>
            <rFont val="Segoe UI"/>
            <family val="2"/>
          </rPr>
          <t>Automatische Berechnung</t>
        </r>
        <r>
          <rPr>
            <sz val="9"/>
            <color indexed="81"/>
            <rFont val="Segoe UI"/>
            <family val="2"/>
          </rPr>
          <t xml:space="preserve">
</t>
        </r>
      </text>
    </comment>
    <comment ref="N67" authorId="1" shapeId="0" xr:uid="{5D004FAD-8809-4264-84CD-7D676BC3CBA2}">
      <text>
        <r>
          <rPr>
            <b/>
            <sz val="9"/>
            <color indexed="81"/>
            <rFont val="Segoe UI"/>
            <family val="2"/>
          </rPr>
          <t>Automatische Berechnung</t>
        </r>
        <r>
          <rPr>
            <sz val="9"/>
            <color indexed="81"/>
            <rFont val="Segoe UI"/>
            <family val="2"/>
          </rPr>
          <t xml:space="preserve">
</t>
        </r>
      </text>
    </comment>
    <comment ref="M68" authorId="1" shapeId="0" xr:uid="{56B656AA-7E22-4869-AA58-294142A266EC}">
      <text>
        <r>
          <rPr>
            <b/>
            <sz val="9"/>
            <color indexed="81"/>
            <rFont val="Segoe UI"/>
            <family val="2"/>
          </rPr>
          <t>Automatische Berechnung</t>
        </r>
        <r>
          <rPr>
            <sz val="9"/>
            <color indexed="81"/>
            <rFont val="Segoe UI"/>
            <family val="2"/>
          </rPr>
          <t xml:space="preserve">
</t>
        </r>
      </text>
    </comment>
    <comment ref="N68" authorId="1" shapeId="0" xr:uid="{27014084-CD4A-4495-BE11-D7433F19E4D9}">
      <text>
        <r>
          <rPr>
            <b/>
            <sz val="9"/>
            <color indexed="81"/>
            <rFont val="Segoe UI"/>
            <family val="2"/>
          </rPr>
          <t>Automatische Berechnung</t>
        </r>
        <r>
          <rPr>
            <sz val="9"/>
            <color indexed="81"/>
            <rFont val="Segoe UI"/>
            <family val="2"/>
          </rPr>
          <t xml:space="preserve">
</t>
        </r>
      </text>
    </comment>
    <comment ref="M69" authorId="1" shapeId="0" xr:uid="{CACFF68A-DA2D-4D52-BF23-C1E278BC2338}">
      <text>
        <r>
          <rPr>
            <b/>
            <sz val="9"/>
            <color indexed="81"/>
            <rFont val="Segoe UI"/>
            <family val="2"/>
          </rPr>
          <t>Automatische Berechnung</t>
        </r>
        <r>
          <rPr>
            <sz val="9"/>
            <color indexed="81"/>
            <rFont val="Segoe UI"/>
            <family val="2"/>
          </rPr>
          <t xml:space="preserve">
</t>
        </r>
      </text>
    </comment>
    <comment ref="N69" authorId="1" shapeId="0" xr:uid="{54930CD1-6525-4E1D-AE74-8015230DC43B}">
      <text>
        <r>
          <rPr>
            <b/>
            <sz val="9"/>
            <color indexed="81"/>
            <rFont val="Segoe UI"/>
            <family val="2"/>
          </rPr>
          <t>Automatische Berechnung</t>
        </r>
        <r>
          <rPr>
            <sz val="9"/>
            <color indexed="81"/>
            <rFont val="Segoe UI"/>
            <family val="2"/>
          </rPr>
          <t xml:space="preserve">
</t>
        </r>
      </text>
    </comment>
    <comment ref="M70" authorId="1" shapeId="0" xr:uid="{8D1E43FC-6771-48A4-AB66-C466E0FFBD46}">
      <text>
        <r>
          <rPr>
            <b/>
            <sz val="9"/>
            <color indexed="81"/>
            <rFont val="Segoe UI"/>
            <family val="2"/>
          </rPr>
          <t>Automatische Berechnung</t>
        </r>
        <r>
          <rPr>
            <sz val="9"/>
            <color indexed="81"/>
            <rFont val="Segoe UI"/>
            <family val="2"/>
          </rPr>
          <t xml:space="preserve">
</t>
        </r>
      </text>
    </comment>
    <comment ref="N70" authorId="1" shapeId="0" xr:uid="{1889D1CB-3D8A-4CFE-B368-7AA65C523FA5}">
      <text>
        <r>
          <rPr>
            <b/>
            <sz val="9"/>
            <color indexed="81"/>
            <rFont val="Segoe UI"/>
            <family val="2"/>
          </rPr>
          <t>Automatische Berechnung</t>
        </r>
        <r>
          <rPr>
            <sz val="9"/>
            <color indexed="81"/>
            <rFont val="Segoe UI"/>
            <family val="2"/>
          </rPr>
          <t xml:space="preserve">
</t>
        </r>
      </text>
    </comment>
    <comment ref="M71" authorId="1" shapeId="0" xr:uid="{0D237726-137F-456E-9525-87CFE6255972}">
      <text>
        <r>
          <rPr>
            <b/>
            <sz val="9"/>
            <color indexed="81"/>
            <rFont val="Segoe UI"/>
            <family val="2"/>
          </rPr>
          <t>Automatische Berechnung</t>
        </r>
        <r>
          <rPr>
            <sz val="9"/>
            <color indexed="81"/>
            <rFont val="Segoe UI"/>
            <family val="2"/>
          </rPr>
          <t xml:space="preserve">
</t>
        </r>
      </text>
    </comment>
    <comment ref="N71" authorId="1" shapeId="0" xr:uid="{5FF57784-3484-41F5-ABE9-907A751EF78B}">
      <text>
        <r>
          <rPr>
            <b/>
            <sz val="9"/>
            <color indexed="81"/>
            <rFont val="Segoe UI"/>
            <family val="2"/>
          </rPr>
          <t>Automatische Berechnung</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00000000-0006-0000-0200-000001000000}">
      <text>
        <r>
          <rPr>
            <b/>
            <sz val="12"/>
            <color indexed="81"/>
            <rFont val="Arial"/>
            <family val="2"/>
          </rPr>
          <t>Berechnungsbeispiel:</t>
        </r>
        <r>
          <rPr>
            <b/>
            <sz val="9"/>
            <color indexed="81"/>
            <rFont val="Arial"/>
            <family val="2"/>
          </rPr>
          <t xml:space="preserve">
3</t>
        </r>
        <r>
          <rPr>
            <sz val="9"/>
            <color indexed="81"/>
            <rFont val="Arial"/>
            <family val="2"/>
          </rPr>
          <t xml:space="preserve">. Ausbildungsjahr Arbeitgeber-Bruttokosten:
1.879,23 €
Arbeitgeber-Bruttokosten einer Pflegefachkraft 
(mit abgeschlossener Ausbildung):
5.225,00 €
Anrechnung im Verhältnis von 1 zu 9,5
(Pflegefachkraft zu Auszubildendem):
5.225,00 € / 9,5 = 550,00 €
Mehrkosten der Ausbildungsvergütung im Sinne des § 27 PflBG:
1.879,23  € - 550,00 € = </t>
        </r>
        <r>
          <rPr>
            <u/>
            <sz val="9"/>
            <color indexed="81"/>
            <rFont val="Arial"/>
            <family val="2"/>
          </rPr>
          <t>1.329,23 €</t>
        </r>
      </text>
    </comment>
    <comment ref="M12" authorId="1" shapeId="0" xr:uid="{6D6532A0-355A-4C60-9A6F-3A769AD2851F}">
      <text>
        <r>
          <rPr>
            <b/>
            <sz val="9"/>
            <color indexed="81"/>
            <rFont val="Segoe UI"/>
            <family val="2"/>
          </rPr>
          <t>Automatische Berechnung</t>
        </r>
        <r>
          <rPr>
            <sz val="9"/>
            <color indexed="81"/>
            <rFont val="Segoe UI"/>
            <family val="2"/>
          </rPr>
          <t xml:space="preserve">
</t>
        </r>
      </text>
    </comment>
    <comment ref="N12" authorId="1" shapeId="0" xr:uid="{D3F158F9-FC37-4B46-AC66-F577B9429B7E}">
      <text>
        <r>
          <rPr>
            <b/>
            <sz val="9"/>
            <color indexed="81"/>
            <rFont val="Segoe UI"/>
            <family val="2"/>
          </rPr>
          <t>Automatische Berechnung</t>
        </r>
        <r>
          <rPr>
            <sz val="9"/>
            <color indexed="81"/>
            <rFont val="Segoe UI"/>
            <family val="2"/>
          </rPr>
          <t xml:space="preserve">
</t>
        </r>
      </text>
    </comment>
    <comment ref="M13" authorId="1" shapeId="0" xr:uid="{CCD59B30-8DF6-4BA9-A8C0-7AF4DD97D453}">
      <text>
        <r>
          <rPr>
            <b/>
            <sz val="9"/>
            <color indexed="81"/>
            <rFont val="Segoe UI"/>
            <family val="2"/>
          </rPr>
          <t>Automatische Berechnung</t>
        </r>
        <r>
          <rPr>
            <sz val="9"/>
            <color indexed="81"/>
            <rFont val="Segoe UI"/>
            <family val="2"/>
          </rPr>
          <t xml:space="preserve">
</t>
        </r>
      </text>
    </comment>
    <comment ref="N13" authorId="1" shapeId="0" xr:uid="{C4A2961C-D470-42F7-B8EB-7A67F1D0AAA6}">
      <text>
        <r>
          <rPr>
            <b/>
            <sz val="9"/>
            <color indexed="81"/>
            <rFont val="Segoe UI"/>
            <family val="2"/>
          </rPr>
          <t>Automatische Berechnung</t>
        </r>
        <r>
          <rPr>
            <sz val="9"/>
            <color indexed="81"/>
            <rFont val="Segoe UI"/>
            <family val="2"/>
          </rPr>
          <t xml:space="preserve">
</t>
        </r>
      </text>
    </comment>
    <comment ref="M14" authorId="1" shapeId="0" xr:uid="{31BF68E4-2619-4AC0-968B-842A5C005AF2}">
      <text>
        <r>
          <rPr>
            <b/>
            <sz val="9"/>
            <color indexed="81"/>
            <rFont val="Segoe UI"/>
            <family val="2"/>
          </rPr>
          <t>Automatische Berechnung</t>
        </r>
        <r>
          <rPr>
            <sz val="9"/>
            <color indexed="81"/>
            <rFont val="Segoe UI"/>
            <family val="2"/>
          </rPr>
          <t xml:space="preserve">
</t>
        </r>
      </text>
    </comment>
    <comment ref="N14" authorId="1" shapeId="0" xr:uid="{42BD8A25-9FD4-497C-86E7-A14F3114CC38}">
      <text>
        <r>
          <rPr>
            <b/>
            <sz val="9"/>
            <color indexed="81"/>
            <rFont val="Segoe UI"/>
            <family val="2"/>
          </rPr>
          <t>Automatische Berechnung</t>
        </r>
        <r>
          <rPr>
            <sz val="9"/>
            <color indexed="81"/>
            <rFont val="Segoe UI"/>
            <family val="2"/>
          </rPr>
          <t xml:space="preserve">
</t>
        </r>
      </text>
    </comment>
    <comment ref="M15" authorId="1" shapeId="0" xr:uid="{863056D7-618D-4DDA-AABB-1D8F624DC4DB}">
      <text>
        <r>
          <rPr>
            <b/>
            <sz val="9"/>
            <color indexed="81"/>
            <rFont val="Segoe UI"/>
            <family val="2"/>
          </rPr>
          <t>Automatische Berechnung</t>
        </r>
        <r>
          <rPr>
            <sz val="9"/>
            <color indexed="81"/>
            <rFont val="Segoe UI"/>
            <family val="2"/>
          </rPr>
          <t xml:space="preserve">
</t>
        </r>
      </text>
    </comment>
    <comment ref="N15" authorId="1" shapeId="0" xr:uid="{11E1A82F-AD71-4AAF-8E78-F04CD7D71147}">
      <text>
        <r>
          <rPr>
            <b/>
            <sz val="9"/>
            <color indexed="81"/>
            <rFont val="Segoe UI"/>
            <family val="2"/>
          </rPr>
          <t>Automatische Berechnung</t>
        </r>
        <r>
          <rPr>
            <sz val="9"/>
            <color indexed="81"/>
            <rFont val="Segoe UI"/>
            <family val="2"/>
          </rPr>
          <t xml:space="preserve">
</t>
        </r>
      </text>
    </comment>
    <comment ref="M16" authorId="1" shapeId="0" xr:uid="{B40AA9A1-229A-4831-B999-AE1BFC406184}">
      <text>
        <r>
          <rPr>
            <b/>
            <sz val="9"/>
            <color indexed="81"/>
            <rFont val="Segoe UI"/>
            <family val="2"/>
          </rPr>
          <t>Automatische Berechnung</t>
        </r>
        <r>
          <rPr>
            <sz val="9"/>
            <color indexed="81"/>
            <rFont val="Segoe UI"/>
            <family val="2"/>
          </rPr>
          <t xml:space="preserve">
</t>
        </r>
      </text>
    </comment>
    <comment ref="N16" authorId="1" shapeId="0" xr:uid="{70AB1EAC-18CC-4791-AF6F-7D574C693B84}">
      <text>
        <r>
          <rPr>
            <b/>
            <sz val="9"/>
            <color indexed="81"/>
            <rFont val="Segoe UI"/>
            <family val="2"/>
          </rPr>
          <t>Automatische Berechnung</t>
        </r>
        <r>
          <rPr>
            <sz val="9"/>
            <color indexed="81"/>
            <rFont val="Segoe UI"/>
            <family val="2"/>
          </rPr>
          <t xml:space="preserve">
</t>
        </r>
      </text>
    </comment>
    <comment ref="M17" authorId="1" shapeId="0" xr:uid="{447FAE4F-6B46-42C5-875E-54017B58660C}">
      <text>
        <r>
          <rPr>
            <b/>
            <sz val="9"/>
            <color indexed="81"/>
            <rFont val="Segoe UI"/>
            <family val="2"/>
          </rPr>
          <t>Automatische Berechnung</t>
        </r>
        <r>
          <rPr>
            <sz val="9"/>
            <color indexed="81"/>
            <rFont val="Segoe UI"/>
            <family val="2"/>
          </rPr>
          <t xml:space="preserve">
</t>
        </r>
      </text>
    </comment>
    <comment ref="N17" authorId="1" shapeId="0" xr:uid="{D2304414-3188-44F4-BF1D-4CDADEDF57A6}">
      <text>
        <r>
          <rPr>
            <b/>
            <sz val="9"/>
            <color indexed="81"/>
            <rFont val="Segoe UI"/>
            <family val="2"/>
          </rPr>
          <t>Automatische Berechnung</t>
        </r>
        <r>
          <rPr>
            <sz val="9"/>
            <color indexed="81"/>
            <rFont val="Segoe UI"/>
            <family val="2"/>
          </rPr>
          <t xml:space="preserve">
</t>
        </r>
      </text>
    </comment>
    <comment ref="M18" authorId="1" shapeId="0" xr:uid="{AF2BB045-F22C-47E5-9228-F755E39BC63E}">
      <text>
        <r>
          <rPr>
            <b/>
            <sz val="9"/>
            <color indexed="81"/>
            <rFont val="Segoe UI"/>
            <family val="2"/>
          </rPr>
          <t>Automatische Berechnung</t>
        </r>
        <r>
          <rPr>
            <sz val="9"/>
            <color indexed="81"/>
            <rFont val="Segoe UI"/>
            <family val="2"/>
          </rPr>
          <t xml:space="preserve">
</t>
        </r>
      </text>
    </comment>
    <comment ref="N18" authorId="1" shapeId="0" xr:uid="{51F97454-53BD-40A7-948F-D19686AF0AB7}">
      <text>
        <r>
          <rPr>
            <b/>
            <sz val="9"/>
            <color indexed="81"/>
            <rFont val="Segoe UI"/>
            <family val="2"/>
          </rPr>
          <t>Automatische Berechnung</t>
        </r>
        <r>
          <rPr>
            <sz val="9"/>
            <color indexed="81"/>
            <rFont val="Segoe UI"/>
            <family val="2"/>
          </rPr>
          <t xml:space="preserve">
</t>
        </r>
      </text>
    </comment>
    <comment ref="M19" authorId="1" shapeId="0" xr:uid="{B540A0D4-4675-4AC2-88E7-09C86B910017}">
      <text>
        <r>
          <rPr>
            <b/>
            <sz val="9"/>
            <color indexed="81"/>
            <rFont val="Segoe UI"/>
            <family val="2"/>
          </rPr>
          <t>Automatische Berechnung</t>
        </r>
        <r>
          <rPr>
            <sz val="9"/>
            <color indexed="81"/>
            <rFont val="Segoe UI"/>
            <family val="2"/>
          </rPr>
          <t xml:space="preserve">
</t>
        </r>
      </text>
    </comment>
    <comment ref="N19" authorId="1" shapeId="0" xr:uid="{A291D90B-5F21-4CDF-8B51-02EEF88D4DA2}">
      <text>
        <r>
          <rPr>
            <b/>
            <sz val="9"/>
            <color indexed="81"/>
            <rFont val="Segoe UI"/>
            <family val="2"/>
          </rPr>
          <t>Automatische Berechnung</t>
        </r>
        <r>
          <rPr>
            <sz val="9"/>
            <color indexed="81"/>
            <rFont val="Segoe UI"/>
            <family val="2"/>
          </rPr>
          <t xml:space="preserve">
</t>
        </r>
      </text>
    </comment>
    <comment ref="M20" authorId="1" shapeId="0" xr:uid="{CA0665C3-8FC3-41D1-AAA1-E43CECAEB8C6}">
      <text>
        <r>
          <rPr>
            <b/>
            <sz val="9"/>
            <color indexed="81"/>
            <rFont val="Segoe UI"/>
            <family val="2"/>
          </rPr>
          <t>Automatische Berechnung</t>
        </r>
        <r>
          <rPr>
            <sz val="9"/>
            <color indexed="81"/>
            <rFont val="Segoe UI"/>
            <family val="2"/>
          </rPr>
          <t xml:space="preserve">
</t>
        </r>
      </text>
    </comment>
    <comment ref="N20" authorId="1" shapeId="0" xr:uid="{A235456D-FB1D-43C1-9A8A-087011233C0B}">
      <text>
        <r>
          <rPr>
            <b/>
            <sz val="9"/>
            <color indexed="81"/>
            <rFont val="Segoe UI"/>
            <family val="2"/>
          </rPr>
          <t>Automatische Berechnung</t>
        </r>
        <r>
          <rPr>
            <sz val="9"/>
            <color indexed="81"/>
            <rFont val="Segoe UI"/>
            <family val="2"/>
          </rPr>
          <t xml:space="preserve">
</t>
        </r>
      </text>
    </comment>
    <comment ref="M21" authorId="1" shapeId="0" xr:uid="{614DA598-7752-4C23-9855-0C07E69C5410}">
      <text>
        <r>
          <rPr>
            <b/>
            <sz val="9"/>
            <color indexed="81"/>
            <rFont val="Segoe UI"/>
            <family val="2"/>
          </rPr>
          <t>Automatische Berechnung</t>
        </r>
        <r>
          <rPr>
            <sz val="9"/>
            <color indexed="81"/>
            <rFont val="Segoe UI"/>
            <family val="2"/>
          </rPr>
          <t xml:space="preserve">
</t>
        </r>
      </text>
    </comment>
    <comment ref="N21" authorId="1" shapeId="0" xr:uid="{A2B087B7-EBB8-43ED-8586-3982610D2BD8}">
      <text>
        <r>
          <rPr>
            <b/>
            <sz val="9"/>
            <color indexed="81"/>
            <rFont val="Segoe UI"/>
            <family val="2"/>
          </rPr>
          <t>Automatische Berechnung</t>
        </r>
        <r>
          <rPr>
            <sz val="9"/>
            <color indexed="81"/>
            <rFont val="Segoe UI"/>
            <family val="2"/>
          </rPr>
          <t xml:space="preserve">
</t>
        </r>
      </text>
    </comment>
    <comment ref="M22" authorId="1" shapeId="0" xr:uid="{9399A194-9E8A-46B6-B5E9-703CE37BC722}">
      <text>
        <r>
          <rPr>
            <b/>
            <sz val="9"/>
            <color indexed="81"/>
            <rFont val="Segoe UI"/>
            <family val="2"/>
          </rPr>
          <t>Automatische Berechnung</t>
        </r>
        <r>
          <rPr>
            <sz val="9"/>
            <color indexed="81"/>
            <rFont val="Segoe UI"/>
            <family val="2"/>
          </rPr>
          <t xml:space="preserve">
</t>
        </r>
      </text>
    </comment>
    <comment ref="N22" authorId="1" shapeId="0" xr:uid="{01779408-BA8F-47D0-8695-DE8D6C13365D}">
      <text>
        <r>
          <rPr>
            <b/>
            <sz val="9"/>
            <color indexed="81"/>
            <rFont val="Segoe UI"/>
            <family val="2"/>
          </rPr>
          <t>Automatische Berechnung</t>
        </r>
        <r>
          <rPr>
            <sz val="9"/>
            <color indexed="81"/>
            <rFont val="Segoe UI"/>
            <family val="2"/>
          </rPr>
          <t xml:space="preserve">
</t>
        </r>
      </text>
    </comment>
    <comment ref="M23" authorId="1" shapeId="0" xr:uid="{F69FF618-ADEF-4CE4-A750-3249EA1724A5}">
      <text>
        <r>
          <rPr>
            <b/>
            <sz val="9"/>
            <color indexed="81"/>
            <rFont val="Segoe UI"/>
            <family val="2"/>
          </rPr>
          <t>Automatische Berechnung</t>
        </r>
        <r>
          <rPr>
            <sz val="9"/>
            <color indexed="81"/>
            <rFont val="Segoe UI"/>
            <family val="2"/>
          </rPr>
          <t xml:space="preserve">
</t>
        </r>
      </text>
    </comment>
    <comment ref="N23" authorId="1" shapeId="0" xr:uid="{D039524B-71FA-43D6-87D5-490F202ED83C}">
      <text>
        <r>
          <rPr>
            <b/>
            <sz val="9"/>
            <color indexed="81"/>
            <rFont val="Segoe UI"/>
            <family val="2"/>
          </rPr>
          <t>Automatische Berechnung</t>
        </r>
        <r>
          <rPr>
            <sz val="9"/>
            <color indexed="81"/>
            <rFont val="Segoe UI"/>
            <family val="2"/>
          </rPr>
          <t xml:space="preserve">
</t>
        </r>
      </text>
    </comment>
    <comment ref="M24" authorId="1" shapeId="0" xr:uid="{64C58499-491D-469F-824E-CFC02F8695EA}">
      <text>
        <r>
          <rPr>
            <b/>
            <sz val="9"/>
            <color indexed="81"/>
            <rFont val="Segoe UI"/>
            <family val="2"/>
          </rPr>
          <t>Automatische Berechnung</t>
        </r>
        <r>
          <rPr>
            <sz val="9"/>
            <color indexed="81"/>
            <rFont val="Segoe UI"/>
            <family val="2"/>
          </rPr>
          <t xml:space="preserve">
</t>
        </r>
      </text>
    </comment>
    <comment ref="N24" authorId="1" shapeId="0" xr:uid="{C04814B3-9DDE-4F22-81B5-67B5C648D875}">
      <text>
        <r>
          <rPr>
            <b/>
            <sz val="9"/>
            <color indexed="81"/>
            <rFont val="Segoe UI"/>
            <family val="2"/>
          </rPr>
          <t>Automatische Berechnung</t>
        </r>
        <r>
          <rPr>
            <sz val="9"/>
            <color indexed="81"/>
            <rFont val="Segoe UI"/>
            <family val="2"/>
          </rPr>
          <t xml:space="preserve">
</t>
        </r>
      </text>
    </comment>
    <comment ref="M25" authorId="1" shapeId="0" xr:uid="{6E61D455-B41F-426B-A518-74BC7C3BCBE3}">
      <text>
        <r>
          <rPr>
            <b/>
            <sz val="9"/>
            <color indexed="81"/>
            <rFont val="Segoe UI"/>
            <family val="2"/>
          </rPr>
          <t>Automatische Berechnung</t>
        </r>
        <r>
          <rPr>
            <sz val="9"/>
            <color indexed="81"/>
            <rFont val="Segoe UI"/>
            <family val="2"/>
          </rPr>
          <t xml:space="preserve">
</t>
        </r>
      </text>
    </comment>
    <comment ref="N25" authorId="1" shapeId="0" xr:uid="{4DD060B1-ECB9-45DF-9490-0B8DE0171497}">
      <text>
        <r>
          <rPr>
            <b/>
            <sz val="9"/>
            <color indexed="81"/>
            <rFont val="Segoe UI"/>
            <family val="2"/>
          </rPr>
          <t>Automatische Berechnung</t>
        </r>
        <r>
          <rPr>
            <sz val="9"/>
            <color indexed="81"/>
            <rFont val="Segoe UI"/>
            <family val="2"/>
          </rPr>
          <t xml:space="preserve">
</t>
        </r>
      </text>
    </comment>
    <comment ref="M26" authorId="1" shapeId="0" xr:uid="{E24B5E03-0947-4D5B-8622-144542F5189B}">
      <text>
        <r>
          <rPr>
            <b/>
            <sz val="9"/>
            <color indexed="81"/>
            <rFont val="Segoe UI"/>
            <family val="2"/>
          </rPr>
          <t>Automatische Berechnung</t>
        </r>
        <r>
          <rPr>
            <sz val="9"/>
            <color indexed="81"/>
            <rFont val="Segoe UI"/>
            <family val="2"/>
          </rPr>
          <t xml:space="preserve">
</t>
        </r>
      </text>
    </comment>
    <comment ref="N26" authorId="1" shapeId="0" xr:uid="{AF24945D-644B-42E9-BE19-27C0FC2C9BAC}">
      <text>
        <r>
          <rPr>
            <b/>
            <sz val="9"/>
            <color indexed="81"/>
            <rFont val="Segoe UI"/>
            <family val="2"/>
          </rPr>
          <t>Automatische Berechnung</t>
        </r>
        <r>
          <rPr>
            <sz val="9"/>
            <color indexed="81"/>
            <rFont val="Segoe UI"/>
            <family val="2"/>
          </rPr>
          <t xml:space="preserve">
</t>
        </r>
      </text>
    </comment>
    <comment ref="M27" authorId="1" shapeId="0" xr:uid="{8858EC33-0B31-4A2C-898C-8FB90C811A2F}">
      <text>
        <r>
          <rPr>
            <b/>
            <sz val="9"/>
            <color indexed="81"/>
            <rFont val="Segoe UI"/>
            <family val="2"/>
          </rPr>
          <t>Automatische Berechnung</t>
        </r>
        <r>
          <rPr>
            <sz val="9"/>
            <color indexed="81"/>
            <rFont val="Segoe UI"/>
            <family val="2"/>
          </rPr>
          <t xml:space="preserve">
</t>
        </r>
      </text>
    </comment>
    <comment ref="N27" authorId="1" shapeId="0" xr:uid="{FFCA49B9-795A-459A-A80B-7FED18D40E74}">
      <text>
        <r>
          <rPr>
            <b/>
            <sz val="9"/>
            <color indexed="81"/>
            <rFont val="Segoe UI"/>
            <family val="2"/>
          </rPr>
          <t>Automatische Berechnung</t>
        </r>
        <r>
          <rPr>
            <sz val="9"/>
            <color indexed="81"/>
            <rFont val="Segoe UI"/>
            <family val="2"/>
          </rPr>
          <t xml:space="preserve">
</t>
        </r>
      </text>
    </comment>
    <comment ref="M28" authorId="1" shapeId="0" xr:uid="{C86EDB2C-8F9B-4CF2-A553-A5E05D459776}">
      <text>
        <r>
          <rPr>
            <b/>
            <sz val="9"/>
            <color indexed="81"/>
            <rFont val="Segoe UI"/>
            <family val="2"/>
          </rPr>
          <t>Automatische Berechnung</t>
        </r>
        <r>
          <rPr>
            <sz val="9"/>
            <color indexed="81"/>
            <rFont val="Segoe UI"/>
            <family val="2"/>
          </rPr>
          <t xml:space="preserve">
</t>
        </r>
      </text>
    </comment>
    <comment ref="N28" authorId="1" shapeId="0" xr:uid="{6BC49661-F118-4373-8BE5-F21D2F2349A9}">
      <text>
        <r>
          <rPr>
            <b/>
            <sz val="9"/>
            <color indexed="81"/>
            <rFont val="Segoe UI"/>
            <family val="2"/>
          </rPr>
          <t>Automatische Berechnung</t>
        </r>
        <r>
          <rPr>
            <sz val="9"/>
            <color indexed="81"/>
            <rFont val="Segoe UI"/>
            <family val="2"/>
          </rPr>
          <t xml:space="preserve">
</t>
        </r>
      </text>
    </comment>
    <comment ref="M29" authorId="1" shapeId="0" xr:uid="{CE22E9DC-2C54-430F-AFEE-1F7E12105A8D}">
      <text>
        <r>
          <rPr>
            <b/>
            <sz val="9"/>
            <color indexed="81"/>
            <rFont val="Segoe UI"/>
            <family val="2"/>
          </rPr>
          <t>Automatische Berechnung</t>
        </r>
        <r>
          <rPr>
            <sz val="9"/>
            <color indexed="81"/>
            <rFont val="Segoe UI"/>
            <family val="2"/>
          </rPr>
          <t xml:space="preserve">
</t>
        </r>
      </text>
    </comment>
    <comment ref="N29" authorId="1" shapeId="0" xr:uid="{BBBF8A99-C230-4488-82D3-823507E69C7E}">
      <text>
        <r>
          <rPr>
            <b/>
            <sz val="9"/>
            <color indexed="81"/>
            <rFont val="Segoe UI"/>
            <family val="2"/>
          </rPr>
          <t>Automatische Berechnung</t>
        </r>
        <r>
          <rPr>
            <sz val="9"/>
            <color indexed="81"/>
            <rFont val="Segoe UI"/>
            <family val="2"/>
          </rPr>
          <t xml:space="preserve">
</t>
        </r>
      </text>
    </comment>
    <comment ref="M30" authorId="1" shapeId="0" xr:uid="{9F7EB823-A7F0-490A-BB45-F6814313464E}">
      <text>
        <r>
          <rPr>
            <b/>
            <sz val="9"/>
            <color indexed="81"/>
            <rFont val="Segoe UI"/>
            <family val="2"/>
          </rPr>
          <t>Automatische Berechnung</t>
        </r>
        <r>
          <rPr>
            <sz val="9"/>
            <color indexed="81"/>
            <rFont val="Segoe UI"/>
            <family val="2"/>
          </rPr>
          <t xml:space="preserve">
</t>
        </r>
      </text>
    </comment>
    <comment ref="N30" authorId="1" shapeId="0" xr:uid="{F683D0E8-D99A-4D3A-969F-B8B87EFF0D52}">
      <text>
        <r>
          <rPr>
            <b/>
            <sz val="9"/>
            <color indexed="81"/>
            <rFont val="Segoe UI"/>
            <family val="2"/>
          </rPr>
          <t>Automatische Berechnung</t>
        </r>
        <r>
          <rPr>
            <sz val="9"/>
            <color indexed="81"/>
            <rFont val="Segoe UI"/>
            <family val="2"/>
          </rPr>
          <t xml:space="preserve">
</t>
        </r>
      </text>
    </comment>
    <comment ref="M31" authorId="1" shapeId="0" xr:uid="{B5448BB3-B4C5-4FC9-9446-F31B7FBA3B40}">
      <text>
        <r>
          <rPr>
            <b/>
            <sz val="9"/>
            <color indexed="81"/>
            <rFont val="Segoe UI"/>
            <family val="2"/>
          </rPr>
          <t>Automatische Berechnung</t>
        </r>
        <r>
          <rPr>
            <sz val="9"/>
            <color indexed="81"/>
            <rFont val="Segoe UI"/>
            <family val="2"/>
          </rPr>
          <t xml:space="preserve">
</t>
        </r>
      </text>
    </comment>
    <comment ref="N31" authorId="1" shapeId="0" xr:uid="{A823FDAB-EA3E-4C73-BEC6-12AB969E5F83}">
      <text>
        <r>
          <rPr>
            <b/>
            <sz val="9"/>
            <color indexed="81"/>
            <rFont val="Segoe UI"/>
            <family val="2"/>
          </rPr>
          <t>Automatische Berechnung</t>
        </r>
        <r>
          <rPr>
            <sz val="9"/>
            <color indexed="81"/>
            <rFont val="Segoe UI"/>
            <family val="2"/>
          </rPr>
          <t xml:space="preserve">
</t>
        </r>
      </text>
    </comment>
    <comment ref="M32" authorId="1" shapeId="0" xr:uid="{7D6257F3-1D60-4702-A4ED-00B874CCDA40}">
      <text>
        <r>
          <rPr>
            <b/>
            <sz val="9"/>
            <color indexed="81"/>
            <rFont val="Segoe UI"/>
            <family val="2"/>
          </rPr>
          <t>Automatische Berechnung</t>
        </r>
        <r>
          <rPr>
            <sz val="9"/>
            <color indexed="81"/>
            <rFont val="Segoe UI"/>
            <family val="2"/>
          </rPr>
          <t xml:space="preserve">
</t>
        </r>
      </text>
    </comment>
    <comment ref="N32" authorId="1" shapeId="0" xr:uid="{B750E74D-52B6-49BA-A3E6-E85F4C38FF0A}">
      <text>
        <r>
          <rPr>
            <b/>
            <sz val="9"/>
            <color indexed="81"/>
            <rFont val="Segoe UI"/>
            <family val="2"/>
          </rPr>
          <t>Automatische Berechnung</t>
        </r>
        <r>
          <rPr>
            <sz val="9"/>
            <color indexed="81"/>
            <rFont val="Segoe UI"/>
            <family val="2"/>
          </rPr>
          <t xml:space="preserve">
</t>
        </r>
      </text>
    </comment>
    <comment ref="M33" authorId="1" shapeId="0" xr:uid="{B4B40C5C-45D3-4269-A303-BCC2FEB19FCE}">
      <text>
        <r>
          <rPr>
            <b/>
            <sz val="9"/>
            <color indexed="81"/>
            <rFont val="Segoe UI"/>
            <family val="2"/>
          </rPr>
          <t>Automatische Berechnung</t>
        </r>
        <r>
          <rPr>
            <sz val="9"/>
            <color indexed="81"/>
            <rFont val="Segoe UI"/>
            <family val="2"/>
          </rPr>
          <t xml:space="preserve">
</t>
        </r>
      </text>
    </comment>
    <comment ref="N33" authorId="1" shapeId="0" xr:uid="{16C5D04C-2A21-4B15-ADEC-8CAEEE348FC6}">
      <text>
        <r>
          <rPr>
            <b/>
            <sz val="9"/>
            <color indexed="81"/>
            <rFont val="Segoe UI"/>
            <family val="2"/>
          </rPr>
          <t>Automatische Berechnung</t>
        </r>
        <r>
          <rPr>
            <sz val="9"/>
            <color indexed="81"/>
            <rFont val="Segoe UI"/>
            <family val="2"/>
          </rPr>
          <t xml:space="preserve">
</t>
        </r>
      </text>
    </comment>
    <comment ref="M34" authorId="1" shapeId="0" xr:uid="{08D3EF58-942B-4225-80C3-6107490BF9BC}">
      <text>
        <r>
          <rPr>
            <b/>
            <sz val="9"/>
            <color indexed="81"/>
            <rFont val="Segoe UI"/>
            <family val="2"/>
          </rPr>
          <t>Automatische Berechnung</t>
        </r>
        <r>
          <rPr>
            <sz val="9"/>
            <color indexed="81"/>
            <rFont val="Segoe UI"/>
            <family val="2"/>
          </rPr>
          <t xml:space="preserve">
</t>
        </r>
      </text>
    </comment>
    <comment ref="N34" authorId="1" shapeId="0" xr:uid="{44C84922-76CC-4318-95DB-5392A38AA7A8}">
      <text>
        <r>
          <rPr>
            <b/>
            <sz val="9"/>
            <color indexed="81"/>
            <rFont val="Segoe UI"/>
            <family val="2"/>
          </rPr>
          <t>Automatische Berechnung</t>
        </r>
        <r>
          <rPr>
            <sz val="9"/>
            <color indexed="81"/>
            <rFont val="Segoe UI"/>
            <family val="2"/>
          </rPr>
          <t xml:space="preserve">
</t>
        </r>
      </text>
    </comment>
    <comment ref="M35" authorId="1" shapeId="0" xr:uid="{76A36615-6552-4251-8AFD-5E2D59082411}">
      <text>
        <r>
          <rPr>
            <b/>
            <sz val="9"/>
            <color indexed="81"/>
            <rFont val="Segoe UI"/>
            <family val="2"/>
          </rPr>
          <t>Automatische Berechnung</t>
        </r>
        <r>
          <rPr>
            <sz val="9"/>
            <color indexed="81"/>
            <rFont val="Segoe UI"/>
            <family val="2"/>
          </rPr>
          <t xml:space="preserve">
</t>
        </r>
      </text>
    </comment>
    <comment ref="N35" authorId="1" shapeId="0" xr:uid="{118D36BF-CF7E-4438-8B08-3CDBBAE1BAFB}">
      <text>
        <r>
          <rPr>
            <b/>
            <sz val="9"/>
            <color indexed="81"/>
            <rFont val="Segoe UI"/>
            <family val="2"/>
          </rPr>
          <t>Automatische Berechnung</t>
        </r>
        <r>
          <rPr>
            <sz val="9"/>
            <color indexed="81"/>
            <rFont val="Segoe UI"/>
            <family val="2"/>
          </rPr>
          <t xml:space="preserve">
</t>
        </r>
      </text>
    </comment>
    <comment ref="M36" authorId="1" shapeId="0" xr:uid="{20B968F3-B97B-4D7B-AAEE-79C51A44A2DD}">
      <text>
        <r>
          <rPr>
            <b/>
            <sz val="9"/>
            <color indexed="81"/>
            <rFont val="Segoe UI"/>
            <family val="2"/>
          </rPr>
          <t>Automatische Berechnung</t>
        </r>
        <r>
          <rPr>
            <sz val="9"/>
            <color indexed="81"/>
            <rFont val="Segoe UI"/>
            <family val="2"/>
          </rPr>
          <t xml:space="preserve">
</t>
        </r>
      </text>
    </comment>
    <comment ref="N36" authorId="1" shapeId="0" xr:uid="{51265EE7-94F2-425E-983A-E4B9272365CA}">
      <text>
        <r>
          <rPr>
            <b/>
            <sz val="9"/>
            <color indexed="81"/>
            <rFont val="Segoe UI"/>
            <family val="2"/>
          </rPr>
          <t>Automatische Berechnung</t>
        </r>
        <r>
          <rPr>
            <sz val="9"/>
            <color indexed="81"/>
            <rFont val="Segoe UI"/>
            <family val="2"/>
          </rPr>
          <t xml:space="preserve">
</t>
        </r>
      </text>
    </comment>
    <comment ref="M37" authorId="1" shapeId="0" xr:uid="{C659A288-04EB-4506-BDE2-260016BBB26E}">
      <text>
        <r>
          <rPr>
            <b/>
            <sz val="9"/>
            <color indexed="81"/>
            <rFont val="Segoe UI"/>
            <family val="2"/>
          </rPr>
          <t>Automatische Berechnung</t>
        </r>
        <r>
          <rPr>
            <sz val="9"/>
            <color indexed="81"/>
            <rFont val="Segoe UI"/>
            <family val="2"/>
          </rPr>
          <t xml:space="preserve">
</t>
        </r>
      </text>
    </comment>
    <comment ref="N37" authorId="1" shapeId="0" xr:uid="{6C8F5874-5332-4460-80C4-6A7E3B84FE50}">
      <text>
        <r>
          <rPr>
            <b/>
            <sz val="9"/>
            <color indexed="81"/>
            <rFont val="Segoe UI"/>
            <family val="2"/>
          </rPr>
          <t>Automatische Berechnung</t>
        </r>
        <r>
          <rPr>
            <sz val="9"/>
            <color indexed="81"/>
            <rFont val="Segoe UI"/>
            <family val="2"/>
          </rPr>
          <t xml:space="preserve">
</t>
        </r>
      </text>
    </comment>
    <comment ref="M38" authorId="1" shapeId="0" xr:uid="{2C6556CF-100E-451C-A12F-C26729E367F8}">
      <text>
        <r>
          <rPr>
            <b/>
            <sz val="9"/>
            <color indexed="81"/>
            <rFont val="Segoe UI"/>
            <family val="2"/>
          </rPr>
          <t>Automatische Berechnung</t>
        </r>
        <r>
          <rPr>
            <sz val="9"/>
            <color indexed="81"/>
            <rFont val="Segoe UI"/>
            <family val="2"/>
          </rPr>
          <t xml:space="preserve">
</t>
        </r>
      </text>
    </comment>
    <comment ref="N38" authorId="1" shapeId="0" xr:uid="{557F8904-B0AA-42EC-AF67-3932D7369536}">
      <text>
        <r>
          <rPr>
            <b/>
            <sz val="9"/>
            <color indexed="81"/>
            <rFont val="Segoe UI"/>
            <family val="2"/>
          </rPr>
          <t>Automatische Berechnung</t>
        </r>
        <r>
          <rPr>
            <sz val="9"/>
            <color indexed="81"/>
            <rFont val="Segoe UI"/>
            <family val="2"/>
          </rPr>
          <t xml:space="preserve">
</t>
        </r>
      </text>
    </comment>
    <comment ref="M39" authorId="1" shapeId="0" xr:uid="{4DDEF91C-B8C9-48AB-BC62-2EF0C6DFEB37}">
      <text>
        <r>
          <rPr>
            <b/>
            <sz val="9"/>
            <color indexed="81"/>
            <rFont val="Segoe UI"/>
            <family val="2"/>
          </rPr>
          <t>Automatische Berechnung</t>
        </r>
        <r>
          <rPr>
            <sz val="9"/>
            <color indexed="81"/>
            <rFont val="Segoe UI"/>
            <family val="2"/>
          </rPr>
          <t xml:space="preserve">
</t>
        </r>
      </text>
    </comment>
    <comment ref="N39" authorId="1" shapeId="0" xr:uid="{8B41BE6F-F47A-4FBD-9C9E-2B931C2CE66C}">
      <text>
        <r>
          <rPr>
            <b/>
            <sz val="9"/>
            <color indexed="81"/>
            <rFont val="Segoe UI"/>
            <family val="2"/>
          </rPr>
          <t>Automatische Berechnung</t>
        </r>
        <r>
          <rPr>
            <sz val="9"/>
            <color indexed="81"/>
            <rFont val="Segoe UI"/>
            <family val="2"/>
          </rPr>
          <t xml:space="preserve">
</t>
        </r>
      </text>
    </comment>
    <comment ref="M40" authorId="1" shapeId="0" xr:uid="{DC5F7249-791C-4B85-BDEC-9204C830B0E3}">
      <text>
        <r>
          <rPr>
            <b/>
            <sz val="9"/>
            <color indexed="81"/>
            <rFont val="Segoe UI"/>
            <family val="2"/>
          </rPr>
          <t>Automatische Berechnung</t>
        </r>
        <r>
          <rPr>
            <sz val="9"/>
            <color indexed="81"/>
            <rFont val="Segoe UI"/>
            <family val="2"/>
          </rPr>
          <t xml:space="preserve">
</t>
        </r>
      </text>
    </comment>
    <comment ref="N40" authorId="1" shapeId="0" xr:uid="{CF66A56C-5D2A-4FA6-93D1-4BBDC0E65A2B}">
      <text>
        <r>
          <rPr>
            <b/>
            <sz val="9"/>
            <color indexed="81"/>
            <rFont val="Segoe UI"/>
            <family val="2"/>
          </rPr>
          <t>Automatische Berechnung</t>
        </r>
        <r>
          <rPr>
            <sz val="9"/>
            <color indexed="81"/>
            <rFont val="Segoe UI"/>
            <family val="2"/>
          </rPr>
          <t xml:space="preserve">
</t>
        </r>
      </text>
    </comment>
    <comment ref="M41" authorId="1" shapeId="0" xr:uid="{5C432FF4-0262-42DF-A4F6-E0283F790D49}">
      <text>
        <r>
          <rPr>
            <b/>
            <sz val="9"/>
            <color indexed="81"/>
            <rFont val="Segoe UI"/>
            <family val="2"/>
          </rPr>
          <t>Automatische Berechnung</t>
        </r>
        <r>
          <rPr>
            <sz val="9"/>
            <color indexed="81"/>
            <rFont val="Segoe UI"/>
            <family val="2"/>
          </rPr>
          <t xml:space="preserve">
</t>
        </r>
      </text>
    </comment>
    <comment ref="N41" authorId="1" shapeId="0" xr:uid="{A7F2E957-8691-4234-9F61-E7B20F72B428}">
      <text>
        <r>
          <rPr>
            <b/>
            <sz val="9"/>
            <color indexed="81"/>
            <rFont val="Segoe UI"/>
            <family val="2"/>
          </rPr>
          <t>Automatische Berechnung</t>
        </r>
        <r>
          <rPr>
            <sz val="9"/>
            <color indexed="81"/>
            <rFont val="Segoe UI"/>
            <family val="2"/>
          </rPr>
          <t xml:space="preserve">
</t>
        </r>
      </text>
    </comment>
    <comment ref="M42" authorId="1" shapeId="0" xr:uid="{2E40522E-676E-4D2E-956C-94087C4A1E89}">
      <text>
        <r>
          <rPr>
            <b/>
            <sz val="9"/>
            <color indexed="81"/>
            <rFont val="Segoe UI"/>
            <family val="2"/>
          </rPr>
          <t>Automatische Berechnung</t>
        </r>
        <r>
          <rPr>
            <sz val="9"/>
            <color indexed="81"/>
            <rFont val="Segoe UI"/>
            <family val="2"/>
          </rPr>
          <t xml:space="preserve">
</t>
        </r>
      </text>
    </comment>
    <comment ref="N42" authorId="1" shapeId="0" xr:uid="{0695206A-4F4A-4361-81AB-B2AF546052BE}">
      <text>
        <r>
          <rPr>
            <b/>
            <sz val="9"/>
            <color indexed="81"/>
            <rFont val="Segoe UI"/>
            <family val="2"/>
          </rPr>
          <t>Automatische Berechnung</t>
        </r>
        <r>
          <rPr>
            <sz val="9"/>
            <color indexed="81"/>
            <rFont val="Segoe UI"/>
            <family val="2"/>
          </rPr>
          <t xml:space="preserve">
</t>
        </r>
      </text>
    </comment>
    <comment ref="M43" authorId="1" shapeId="0" xr:uid="{A345E246-5985-44C9-9190-D4A720F63869}">
      <text>
        <r>
          <rPr>
            <b/>
            <sz val="9"/>
            <color indexed="81"/>
            <rFont val="Segoe UI"/>
            <family val="2"/>
          </rPr>
          <t>Automatische Berechnung</t>
        </r>
        <r>
          <rPr>
            <sz val="9"/>
            <color indexed="81"/>
            <rFont val="Segoe UI"/>
            <family val="2"/>
          </rPr>
          <t xml:space="preserve">
</t>
        </r>
      </text>
    </comment>
    <comment ref="N43" authorId="1" shapeId="0" xr:uid="{70A22670-F046-45EE-A325-D0E7BBA116CD}">
      <text>
        <r>
          <rPr>
            <b/>
            <sz val="9"/>
            <color indexed="81"/>
            <rFont val="Segoe UI"/>
            <family val="2"/>
          </rPr>
          <t>Automatische Berechnung</t>
        </r>
        <r>
          <rPr>
            <sz val="9"/>
            <color indexed="81"/>
            <rFont val="Segoe UI"/>
            <family val="2"/>
          </rPr>
          <t xml:space="preserve">
</t>
        </r>
      </text>
    </comment>
    <comment ref="M44" authorId="1" shapeId="0" xr:uid="{6CE94FFB-6CAD-48BF-A4A1-58DE73E468CC}">
      <text>
        <r>
          <rPr>
            <b/>
            <sz val="9"/>
            <color indexed="81"/>
            <rFont val="Segoe UI"/>
            <family val="2"/>
          </rPr>
          <t>Automatische Berechnung</t>
        </r>
        <r>
          <rPr>
            <sz val="9"/>
            <color indexed="81"/>
            <rFont val="Segoe UI"/>
            <family val="2"/>
          </rPr>
          <t xml:space="preserve">
</t>
        </r>
      </text>
    </comment>
    <comment ref="N44" authorId="1" shapeId="0" xr:uid="{A3FFC327-AFCE-42CD-BAF0-53485A939D13}">
      <text>
        <r>
          <rPr>
            <b/>
            <sz val="9"/>
            <color indexed="81"/>
            <rFont val="Segoe UI"/>
            <family val="2"/>
          </rPr>
          <t>Automatische Berechnung</t>
        </r>
        <r>
          <rPr>
            <sz val="9"/>
            <color indexed="81"/>
            <rFont val="Segoe UI"/>
            <family val="2"/>
          </rPr>
          <t xml:space="preserve">
</t>
        </r>
      </text>
    </comment>
    <comment ref="M45" authorId="1" shapeId="0" xr:uid="{496926BD-FF2A-46CC-8F23-9A373872DBFA}">
      <text>
        <r>
          <rPr>
            <b/>
            <sz val="9"/>
            <color indexed="81"/>
            <rFont val="Segoe UI"/>
            <family val="2"/>
          </rPr>
          <t>Automatische Berechnung</t>
        </r>
        <r>
          <rPr>
            <sz val="9"/>
            <color indexed="81"/>
            <rFont val="Segoe UI"/>
            <family val="2"/>
          </rPr>
          <t xml:space="preserve">
</t>
        </r>
      </text>
    </comment>
    <comment ref="N45" authorId="1" shapeId="0" xr:uid="{5C621C9F-755F-4277-91F2-AB259E58714C}">
      <text>
        <r>
          <rPr>
            <b/>
            <sz val="9"/>
            <color indexed="81"/>
            <rFont val="Segoe UI"/>
            <family val="2"/>
          </rPr>
          <t>Automatische Berechnung</t>
        </r>
        <r>
          <rPr>
            <sz val="9"/>
            <color indexed="81"/>
            <rFont val="Segoe UI"/>
            <family val="2"/>
          </rPr>
          <t xml:space="preserve">
</t>
        </r>
      </text>
    </comment>
    <comment ref="M46" authorId="1" shapeId="0" xr:uid="{17A95859-E324-4E8A-8087-BA14E0ED63B5}">
      <text>
        <r>
          <rPr>
            <b/>
            <sz val="9"/>
            <color indexed="81"/>
            <rFont val="Segoe UI"/>
            <family val="2"/>
          </rPr>
          <t>Automatische Berechnung</t>
        </r>
        <r>
          <rPr>
            <sz val="9"/>
            <color indexed="81"/>
            <rFont val="Segoe UI"/>
            <family val="2"/>
          </rPr>
          <t xml:space="preserve">
</t>
        </r>
      </text>
    </comment>
    <comment ref="N46" authorId="1" shapeId="0" xr:uid="{A6F678E1-040F-42BA-9B6C-6BADA86A0AB4}">
      <text>
        <r>
          <rPr>
            <b/>
            <sz val="9"/>
            <color indexed="81"/>
            <rFont val="Segoe UI"/>
            <family val="2"/>
          </rPr>
          <t>Automatische Berechnung</t>
        </r>
        <r>
          <rPr>
            <sz val="9"/>
            <color indexed="81"/>
            <rFont val="Segoe UI"/>
            <family val="2"/>
          </rPr>
          <t xml:space="preserve">
</t>
        </r>
      </text>
    </comment>
    <comment ref="M47" authorId="1" shapeId="0" xr:uid="{15B812FF-689D-4913-9F0C-DFEEAE340BCC}">
      <text>
        <r>
          <rPr>
            <b/>
            <sz val="9"/>
            <color indexed="81"/>
            <rFont val="Segoe UI"/>
            <family val="2"/>
          </rPr>
          <t>Automatische Berechnung</t>
        </r>
        <r>
          <rPr>
            <sz val="9"/>
            <color indexed="81"/>
            <rFont val="Segoe UI"/>
            <family val="2"/>
          </rPr>
          <t xml:space="preserve">
</t>
        </r>
      </text>
    </comment>
    <comment ref="N47" authorId="1" shapeId="0" xr:uid="{7EC3F41D-3839-47FC-8E54-8C6CB8B3EB23}">
      <text>
        <r>
          <rPr>
            <b/>
            <sz val="9"/>
            <color indexed="81"/>
            <rFont val="Segoe UI"/>
            <family val="2"/>
          </rPr>
          <t>Automatische Berechnung</t>
        </r>
        <r>
          <rPr>
            <sz val="9"/>
            <color indexed="81"/>
            <rFont val="Segoe UI"/>
            <family val="2"/>
          </rPr>
          <t xml:space="preserve">
</t>
        </r>
      </text>
    </comment>
    <comment ref="M48" authorId="1" shapeId="0" xr:uid="{9EAEDFD3-344A-4032-9528-8D9BA1D738FA}">
      <text>
        <r>
          <rPr>
            <b/>
            <sz val="9"/>
            <color indexed="81"/>
            <rFont val="Segoe UI"/>
            <family val="2"/>
          </rPr>
          <t>Automatische Berechnung</t>
        </r>
        <r>
          <rPr>
            <sz val="9"/>
            <color indexed="81"/>
            <rFont val="Segoe UI"/>
            <family val="2"/>
          </rPr>
          <t xml:space="preserve">
</t>
        </r>
      </text>
    </comment>
    <comment ref="N48" authorId="1" shapeId="0" xr:uid="{8044A57B-B42E-443B-814D-27DDDC61D367}">
      <text>
        <r>
          <rPr>
            <b/>
            <sz val="9"/>
            <color indexed="81"/>
            <rFont val="Segoe UI"/>
            <family val="2"/>
          </rPr>
          <t>Automatische Berechnung</t>
        </r>
        <r>
          <rPr>
            <sz val="9"/>
            <color indexed="81"/>
            <rFont val="Segoe UI"/>
            <family val="2"/>
          </rPr>
          <t xml:space="preserve">
</t>
        </r>
      </text>
    </comment>
    <comment ref="M49" authorId="1" shapeId="0" xr:uid="{CA5CEFBA-E954-4407-8181-2B6333EF01C0}">
      <text>
        <r>
          <rPr>
            <b/>
            <sz val="9"/>
            <color indexed="81"/>
            <rFont val="Segoe UI"/>
            <family val="2"/>
          </rPr>
          <t>Automatische Berechnung</t>
        </r>
        <r>
          <rPr>
            <sz val="9"/>
            <color indexed="81"/>
            <rFont val="Segoe UI"/>
            <family val="2"/>
          </rPr>
          <t xml:space="preserve">
</t>
        </r>
      </text>
    </comment>
    <comment ref="N49" authorId="1" shapeId="0" xr:uid="{258FD6A5-995B-4183-BBF5-86C2777FB50F}">
      <text>
        <r>
          <rPr>
            <b/>
            <sz val="9"/>
            <color indexed="81"/>
            <rFont val="Segoe UI"/>
            <family val="2"/>
          </rPr>
          <t>Automatische Berechnung</t>
        </r>
        <r>
          <rPr>
            <sz val="9"/>
            <color indexed="81"/>
            <rFont val="Segoe UI"/>
            <family val="2"/>
          </rPr>
          <t xml:space="preserve">
</t>
        </r>
      </text>
    </comment>
    <comment ref="M50" authorId="1" shapeId="0" xr:uid="{F1F7B30D-EF80-4299-88D4-BEB94DFA4BFE}">
      <text>
        <r>
          <rPr>
            <b/>
            <sz val="9"/>
            <color indexed="81"/>
            <rFont val="Segoe UI"/>
            <family val="2"/>
          </rPr>
          <t>Automatische Berechnung</t>
        </r>
        <r>
          <rPr>
            <sz val="9"/>
            <color indexed="81"/>
            <rFont val="Segoe UI"/>
            <family val="2"/>
          </rPr>
          <t xml:space="preserve">
</t>
        </r>
      </text>
    </comment>
    <comment ref="N50" authorId="1" shapeId="0" xr:uid="{C3ED3586-0A38-4468-81DD-937ED1FF1BFA}">
      <text>
        <r>
          <rPr>
            <b/>
            <sz val="9"/>
            <color indexed="81"/>
            <rFont val="Segoe UI"/>
            <family val="2"/>
          </rPr>
          <t>Automatische Berechnung</t>
        </r>
        <r>
          <rPr>
            <sz val="9"/>
            <color indexed="81"/>
            <rFont val="Segoe UI"/>
            <family val="2"/>
          </rPr>
          <t xml:space="preserve">
</t>
        </r>
      </text>
    </comment>
    <comment ref="M51" authorId="1" shapeId="0" xr:uid="{37BCDA6D-E8D0-4C9D-B711-F119CF15FC0A}">
      <text>
        <r>
          <rPr>
            <b/>
            <sz val="9"/>
            <color indexed="81"/>
            <rFont val="Segoe UI"/>
            <family val="2"/>
          </rPr>
          <t>Automatische Berechnung</t>
        </r>
        <r>
          <rPr>
            <sz val="9"/>
            <color indexed="81"/>
            <rFont val="Segoe UI"/>
            <family val="2"/>
          </rPr>
          <t xml:space="preserve">
</t>
        </r>
      </text>
    </comment>
    <comment ref="N51" authorId="1" shapeId="0" xr:uid="{FA14816A-0232-4BC4-A15D-C2112A071748}">
      <text>
        <r>
          <rPr>
            <b/>
            <sz val="9"/>
            <color indexed="81"/>
            <rFont val="Segoe UI"/>
            <family val="2"/>
          </rPr>
          <t>Automatische Berechnung</t>
        </r>
        <r>
          <rPr>
            <sz val="9"/>
            <color indexed="81"/>
            <rFont val="Segoe UI"/>
            <family val="2"/>
          </rPr>
          <t xml:space="preserve">
</t>
        </r>
      </text>
    </comment>
    <comment ref="M52" authorId="1" shapeId="0" xr:uid="{F78D7245-BCBB-4809-AA0B-8A08FACA0CFB}">
      <text>
        <r>
          <rPr>
            <b/>
            <sz val="9"/>
            <color indexed="81"/>
            <rFont val="Segoe UI"/>
            <family val="2"/>
          </rPr>
          <t>Automatische Berechnung</t>
        </r>
        <r>
          <rPr>
            <sz val="9"/>
            <color indexed="81"/>
            <rFont val="Segoe UI"/>
            <family val="2"/>
          </rPr>
          <t xml:space="preserve">
</t>
        </r>
      </text>
    </comment>
    <comment ref="N52" authorId="1" shapeId="0" xr:uid="{91F647C9-D418-41D8-B0FA-481CCDA9D928}">
      <text>
        <r>
          <rPr>
            <b/>
            <sz val="9"/>
            <color indexed="81"/>
            <rFont val="Segoe UI"/>
            <family val="2"/>
          </rPr>
          <t>Automatische Berechnung</t>
        </r>
        <r>
          <rPr>
            <sz val="9"/>
            <color indexed="81"/>
            <rFont val="Segoe UI"/>
            <family val="2"/>
          </rPr>
          <t xml:space="preserve">
</t>
        </r>
      </text>
    </comment>
    <comment ref="M53" authorId="1" shapeId="0" xr:uid="{55E317DA-0DFF-48E1-A5E6-001F440BED25}">
      <text>
        <r>
          <rPr>
            <b/>
            <sz val="9"/>
            <color indexed="81"/>
            <rFont val="Segoe UI"/>
            <family val="2"/>
          </rPr>
          <t>Automatische Berechnung</t>
        </r>
        <r>
          <rPr>
            <sz val="9"/>
            <color indexed="81"/>
            <rFont val="Segoe UI"/>
            <family val="2"/>
          </rPr>
          <t xml:space="preserve">
</t>
        </r>
      </text>
    </comment>
    <comment ref="N53" authorId="1" shapeId="0" xr:uid="{4783BFE7-F997-48C8-AFC4-9D46EFD781C6}">
      <text>
        <r>
          <rPr>
            <b/>
            <sz val="9"/>
            <color indexed="81"/>
            <rFont val="Segoe UI"/>
            <family val="2"/>
          </rPr>
          <t>Automatische Berechnung</t>
        </r>
        <r>
          <rPr>
            <sz val="9"/>
            <color indexed="81"/>
            <rFont val="Segoe UI"/>
            <family val="2"/>
          </rPr>
          <t xml:space="preserve">
</t>
        </r>
      </text>
    </comment>
    <comment ref="M54" authorId="1" shapeId="0" xr:uid="{DCB3700F-EA8E-4B6E-9083-6CDD85B4996D}">
      <text>
        <r>
          <rPr>
            <b/>
            <sz val="9"/>
            <color indexed="81"/>
            <rFont val="Segoe UI"/>
            <family val="2"/>
          </rPr>
          <t>Automatische Berechnung</t>
        </r>
        <r>
          <rPr>
            <sz val="9"/>
            <color indexed="81"/>
            <rFont val="Segoe UI"/>
            <family val="2"/>
          </rPr>
          <t xml:space="preserve">
</t>
        </r>
      </text>
    </comment>
    <comment ref="N54" authorId="1" shapeId="0" xr:uid="{604F805A-81E3-4A30-A1F5-BEC43C5C8337}">
      <text>
        <r>
          <rPr>
            <b/>
            <sz val="9"/>
            <color indexed="81"/>
            <rFont val="Segoe UI"/>
            <family val="2"/>
          </rPr>
          <t>Automatische Berechnung</t>
        </r>
        <r>
          <rPr>
            <sz val="9"/>
            <color indexed="81"/>
            <rFont val="Segoe UI"/>
            <family val="2"/>
          </rPr>
          <t xml:space="preserve">
</t>
        </r>
      </text>
    </comment>
    <comment ref="M55" authorId="1" shapeId="0" xr:uid="{0CD8ECEA-9FE0-46F4-94BA-2A52779393E5}">
      <text>
        <r>
          <rPr>
            <b/>
            <sz val="9"/>
            <color indexed="81"/>
            <rFont val="Segoe UI"/>
            <family val="2"/>
          </rPr>
          <t>Automatische Berechnung</t>
        </r>
        <r>
          <rPr>
            <sz val="9"/>
            <color indexed="81"/>
            <rFont val="Segoe UI"/>
            <family val="2"/>
          </rPr>
          <t xml:space="preserve">
</t>
        </r>
      </text>
    </comment>
    <comment ref="N55" authorId="1" shapeId="0" xr:uid="{C7C83160-4B28-4DED-9A64-9F48BBCF58AD}">
      <text>
        <r>
          <rPr>
            <b/>
            <sz val="9"/>
            <color indexed="81"/>
            <rFont val="Segoe UI"/>
            <family val="2"/>
          </rPr>
          <t>Automatische Berechnung</t>
        </r>
        <r>
          <rPr>
            <sz val="9"/>
            <color indexed="81"/>
            <rFont val="Segoe UI"/>
            <family val="2"/>
          </rPr>
          <t xml:space="preserve">
</t>
        </r>
      </text>
    </comment>
    <comment ref="M56" authorId="1" shapeId="0" xr:uid="{19E5CCF7-B4C3-4303-94C4-7BFF2A1736E7}">
      <text>
        <r>
          <rPr>
            <b/>
            <sz val="9"/>
            <color indexed="81"/>
            <rFont val="Segoe UI"/>
            <family val="2"/>
          </rPr>
          <t>Automatische Berechnung</t>
        </r>
        <r>
          <rPr>
            <sz val="9"/>
            <color indexed="81"/>
            <rFont val="Segoe UI"/>
            <family val="2"/>
          </rPr>
          <t xml:space="preserve">
</t>
        </r>
      </text>
    </comment>
    <comment ref="N56" authorId="1" shapeId="0" xr:uid="{1D47FACC-D00A-4D84-A8DF-64E1BA141913}">
      <text>
        <r>
          <rPr>
            <b/>
            <sz val="9"/>
            <color indexed="81"/>
            <rFont val="Segoe UI"/>
            <family val="2"/>
          </rPr>
          <t>Automatische Berechnung</t>
        </r>
        <r>
          <rPr>
            <sz val="9"/>
            <color indexed="81"/>
            <rFont val="Segoe UI"/>
            <family val="2"/>
          </rPr>
          <t xml:space="preserve">
</t>
        </r>
      </text>
    </comment>
    <comment ref="M57" authorId="1" shapeId="0" xr:uid="{473C3283-0F1E-4A53-B02A-60702D029723}">
      <text>
        <r>
          <rPr>
            <b/>
            <sz val="9"/>
            <color indexed="81"/>
            <rFont val="Segoe UI"/>
            <family val="2"/>
          </rPr>
          <t>Automatische Berechnung</t>
        </r>
        <r>
          <rPr>
            <sz val="9"/>
            <color indexed="81"/>
            <rFont val="Segoe UI"/>
            <family val="2"/>
          </rPr>
          <t xml:space="preserve">
</t>
        </r>
      </text>
    </comment>
    <comment ref="N57" authorId="1" shapeId="0" xr:uid="{E1688957-87E9-4E65-B581-C9701B0E8D0D}">
      <text>
        <r>
          <rPr>
            <b/>
            <sz val="9"/>
            <color indexed="81"/>
            <rFont val="Segoe UI"/>
            <family val="2"/>
          </rPr>
          <t>Automatische Berechnung</t>
        </r>
        <r>
          <rPr>
            <sz val="9"/>
            <color indexed="81"/>
            <rFont val="Segoe UI"/>
            <family val="2"/>
          </rPr>
          <t xml:space="preserve">
</t>
        </r>
      </text>
    </comment>
    <comment ref="M58" authorId="1" shapeId="0" xr:uid="{C16E5CC5-E2AD-481C-AA7E-0F19FF6B89A3}">
      <text>
        <r>
          <rPr>
            <b/>
            <sz val="9"/>
            <color indexed="81"/>
            <rFont val="Segoe UI"/>
            <family val="2"/>
          </rPr>
          <t>Automatische Berechnung</t>
        </r>
        <r>
          <rPr>
            <sz val="9"/>
            <color indexed="81"/>
            <rFont val="Segoe UI"/>
            <family val="2"/>
          </rPr>
          <t xml:space="preserve">
</t>
        </r>
      </text>
    </comment>
    <comment ref="N58" authorId="1" shapeId="0" xr:uid="{538805A6-00C7-475B-B763-DC80EFF2B1BB}">
      <text>
        <r>
          <rPr>
            <b/>
            <sz val="9"/>
            <color indexed="81"/>
            <rFont val="Segoe UI"/>
            <family val="2"/>
          </rPr>
          <t>Automatische Berechnung</t>
        </r>
        <r>
          <rPr>
            <sz val="9"/>
            <color indexed="81"/>
            <rFont val="Segoe UI"/>
            <family val="2"/>
          </rPr>
          <t xml:space="preserve">
</t>
        </r>
      </text>
    </comment>
    <comment ref="M59" authorId="1" shapeId="0" xr:uid="{F681CC62-3958-4DD8-8E0C-03E9618D0671}">
      <text>
        <r>
          <rPr>
            <b/>
            <sz val="9"/>
            <color indexed="81"/>
            <rFont val="Segoe UI"/>
            <family val="2"/>
          </rPr>
          <t>Automatische Berechnung</t>
        </r>
        <r>
          <rPr>
            <sz val="9"/>
            <color indexed="81"/>
            <rFont val="Segoe UI"/>
            <family val="2"/>
          </rPr>
          <t xml:space="preserve">
</t>
        </r>
      </text>
    </comment>
    <comment ref="N59" authorId="1" shapeId="0" xr:uid="{63CEA6F6-F44A-4B61-843F-9691917C11D9}">
      <text>
        <r>
          <rPr>
            <b/>
            <sz val="9"/>
            <color indexed="81"/>
            <rFont val="Segoe UI"/>
            <family val="2"/>
          </rPr>
          <t>Automatische Berechnung</t>
        </r>
        <r>
          <rPr>
            <sz val="9"/>
            <color indexed="81"/>
            <rFont val="Segoe UI"/>
            <family val="2"/>
          </rPr>
          <t xml:space="preserve">
</t>
        </r>
      </text>
    </comment>
    <comment ref="M60" authorId="1" shapeId="0" xr:uid="{45BD774F-B21B-4797-92BD-4520410943B2}">
      <text>
        <r>
          <rPr>
            <b/>
            <sz val="9"/>
            <color indexed="81"/>
            <rFont val="Segoe UI"/>
            <family val="2"/>
          </rPr>
          <t>Automatische Berechnung</t>
        </r>
        <r>
          <rPr>
            <sz val="9"/>
            <color indexed="81"/>
            <rFont val="Segoe UI"/>
            <family val="2"/>
          </rPr>
          <t xml:space="preserve">
</t>
        </r>
      </text>
    </comment>
    <comment ref="N60" authorId="1" shapeId="0" xr:uid="{5ECAC745-FE5F-4FE9-A96B-93AEADA6887D}">
      <text>
        <r>
          <rPr>
            <b/>
            <sz val="9"/>
            <color indexed="81"/>
            <rFont val="Segoe UI"/>
            <family val="2"/>
          </rPr>
          <t>Automatische Berechnung</t>
        </r>
        <r>
          <rPr>
            <sz val="9"/>
            <color indexed="81"/>
            <rFont val="Segoe UI"/>
            <family val="2"/>
          </rPr>
          <t xml:space="preserve">
</t>
        </r>
      </text>
    </comment>
    <comment ref="M61" authorId="1" shapeId="0" xr:uid="{86C09D92-675B-498F-BBF6-5916CB4EC04F}">
      <text>
        <r>
          <rPr>
            <b/>
            <sz val="9"/>
            <color indexed="81"/>
            <rFont val="Segoe UI"/>
            <family val="2"/>
          </rPr>
          <t>Automatische Berechnung</t>
        </r>
        <r>
          <rPr>
            <sz val="9"/>
            <color indexed="81"/>
            <rFont val="Segoe UI"/>
            <family val="2"/>
          </rPr>
          <t xml:space="preserve">
</t>
        </r>
      </text>
    </comment>
    <comment ref="N61" authorId="1" shapeId="0" xr:uid="{6F1C097A-CDEA-4FAD-ADF9-362252615FF1}">
      <text>
        <r>
          <rPr>
            <b/>
            <sz val="9"/>
            <color indexed="81"/>
            <rFont val="Segoe UI"/>
            <family val="2"/>
          </rPr>
          <t>Automatische Berechnung</t>
        </r>
        <r>
          <rPr>
            <sz val="9"/>
            <color indexed="81"/>
            <rFont val="Segoe UI"/>
            <family val="2"/>
          </rPr>
          <t xml:space="preserve">
</t>
        </r>
      </text>
    </comment>
    <comment ref="M62" authorId="1" shapeId="0" xr:uid="{2580506E-69EC-47C4-889E-4D65560BF4A9}">
      <text>
        <r>
          <rPr>
            <b/>
            <sz val="9"/>
            <color indexed="81"/>
            <rFont val="Segoe UI"/>
            <family val="2"/>
          </rPr>
          <t>Automatische Berechnung</t>
        </r>
        <r>
          <rPr>
            <sz val="9"/>
            <color indexed="81"/>
            <rFont val="Segoe UI"/>
            <family val="2"/>
          </rPr>
          <t xml:space="preserve">
</t>
        </r>
      </text>
    </comment>
    <comment ref="N62" authorId="1" shapeId="0" xr:uid="{13099186-7533-4D4E-94D8-8B7757DE6B54}">
      <text>
        <r>
          <rPr>
            <b/>
            <sz val="9"/>
            <color indexed="81"/>
            <rFont val="Segoe UI"/>
            <family val="2"/>
          </rPr>
          <t>Automatische Berechnung</t>
        </r>
        <r>
          <rPr>
            <sz val="9"/>
            <color indexed="81"/>
            <rFont val="Segoe UI"/>
            <family val="2"/>
          </rPr>
          <t xml:space="preserve">
</t>
        </r>
      </text>
    </comment>
    <comment ref="M63" authorId="1" shapeId="0" xr:uid="{8FC1C576-6A9B-4EC2-8A8E-C1069C5730CF}">
      <text>
        <r>
          <rPr>
            <b/>
            <sz val="9"/>
            <color indexed="81"/>
            <rFont val="Segoe UI"/>
            <family val="2"/>
          </rPr>
          <t>Automatische Berechnung</t>
        </r>
        <r>
          <rPr>
            <sz val="9"/>
            <color indexed="81"/>
            <rFont val="Segoe UI"/>
            <family val="2"/>
          </rPr>
          <t xml:space="preserve">
</t>
        </r>
      </text>
    </comment>
    <comment ref="N63" authorId="1" shapeId="0" xr:uid="{1B74049F-92B1-408C-964F-763351AF6162}">
      <text>
        <r>
          <rPr>
            <b/>
            <sz val="9"/>
            <color indexed="81"/>
            <rFont val="Segoe UI"/>
            <family val="2"/>
          </rPr>
          <t>Automatische Berechnung</t>
        </r>
        <r>
          <rPr>
            <sz val="9"/>
            <color indexed="81"/>
            <rFont val="Segoe UI"/>
            <family val="2"/>
          </rPr>
          <t xml:space="preserve">
</t>
        </r>
      </text>
    </comment>
    <comment ref="M64" authorId="1" shapeId="0" xr:uid="{A5BE95E9-13BF-45B9-8E0F-D7BAD1BEF3B5}">
      <text>
        <r>
          <rPr>
            <b/>
            <sz val="9"/>
            <color indexed="81"/>
            <rFont val="Segoe UI"/>
            <family val="2"/>
          </rPr>
          <t>Automatische Berechnung</t>
        </r>
        <r>
          <rPr>
            <sz val="9"/>
            <color indexed="81"/>
            <rFont val="Segoe UI"/>
            <family val="2"/>
          </rPr>
          <t xml:space="preserve">
</t>
        </r>
      </text>
    </comment>
    <comment ref="N64" authorId="1" shapeId="0" xr:uid="{DCCCE774-DBC7-440A-9EAB-FF1610F7579D}">
      <text>
        <r>
          <rPr>
            <b/>
            <sz val="9"/>
            <color indexed="81"/>
            <rFont val="Segoe UI"/>
            <family val="2"/>
          </rPr>
          <t>Automatische Berechnung</t>
        </r>
        <r>
          <rPr>
            <sz val="9"/>
            <color indexed="81"/>
            <rFont val="Segoe UI"/>
            <family val="2"/>
          </rPr>
          <t xml:space="preserve">
</t>
        </r>
      </text>
    </comment>
    <comment ref="M65" authorId="1" shapeId="0" xr:uid="{856592ED-E4F2-4152-B23A-7666D6809A55}">
      <text>
        <r>
          <rPr>
            <b/>
            <sz val="9"/>
            <color indexed="81"/>
            <rFont val="Segoe UI"/>
            <family val="2"/>
          </rPr>
          <t>Automatische Berechnung</t>
        </r>
        <r>
          <rPr>
            <sz val="9"/>
            <color indexed="81"/>
            <rFont val="Segoe UI"/>
            <family val="2"/>
          </rPr>
          <t xml:space="preserve">
</t>
        </r>
      </text>
    </comment>
    <comment ref="N65" authorId="1" shapeId="0" xr:uid="{ACF18BA9-C6B3-4934-84A9-E3648FD88819}">
      <text>
        <r>
          <rPr>
            <b/>
            <sz val="9"/>
            <color indexed="81"/>
            <rFont val="Segoe UI"/>
            <family val="2"/>
          </rPr>
          <t>Automatische Berechnung</t>
        </r>
        <r>
          <rPr>
            <sz val="9"/>
            <color indexed="81"/>
            <rFont val="Segoe UI"/>
            <family val="2"/>
          </rPr>
          <t xml:space="preserve">
</t>
        </r>
      </text>
    </comment>
    <comment ref="M66" authorId="1" shapeId="0" xr:uid="{39C5F0B3-8222-4C1A-9B5C-C9B3C16A95A6}">
      <text>
        <r>
          <rPr>
            <b/>
            <sz val="9"/>
            <color indexed="81"/>
            <rFont val="Segoe UI"/>
            <family val="2"/>
          </rPr>
          <t>Automatische Berechnung</t>
        </r>
        <r>
          <rPr>
            <sz val="9"/>
            <color indexed="81"/>
            <rFont val="Segoe UI"/>
            <family val="2"/>
          </rPr>
          <t xml:space="preserve">
</t>
        </r>
      </text>
    </comment>
    <comment ref="N66" authorId="1" shapeId="0" xr:uid="{EDB265CD-CDD7-4271-90A8-753B061B485F}">
      <text>
        <r>
          <rPr>
            <b/>
            <sz val="9"/>
            <color indexed="81"/>
            <rFont val="Segoe UI"/>
            <family val="2"/>
          </rPr>
          <t>Automatische Berechnung</t>
        </r>
        <r>
          <rPr>
            <sz val="9"/>
            <color indexed="81"/>
            <rFont val="Segoe UI"/>
            <family val="2"/>
          </rPr>
          <t xml:space="preserve">
</t>
        </r>
      </text>
    </comment>
    <comment ref="M67" authorId="1" shapeId="0" xr:uid="{464E0460-3136-47C6-8A60-E01B0BF70CE9}">
      <text>
        <r>
          <rPr>
            <b/>
            <sz val="9"/>
            <color indexed="81"/>
            <rFont val="Segoe UI"/>
            <family val="2"/>
          </rPr>
          <t>Automatische Berechnung</t>
        </r>
        <r>
          <rPr>
            <sz val="9"/>
            <color indexed="81"/>
            <rFont val="Segoe UI"/>
            <family val="2"/>
          </rPr>
          <t xml:space="preserve">
</t>
        </r>
      </text>
    </comment>
    <comment ref="N67" authorId="1" shapeId="0" xr:uid="{8BBEE4DB-B7BF-4468-9420-CECC6054A22D}">
      <text>
        <r>
          <rPr>
            <b/>
            <sz val="9"/>
            <color indexed="81"/>
            <rFont val="Segoe UI"/>
            <family val="2"/>
          </rPr>
          <t>Automatische Berechnung</t>
        </r>
        <r>
          <rPr>
            <sz val="9"/>
            <color indexed="81"/>
            <rFont val="Segoe UI"/>
            <family val="2"/>
          </rPr>
          <t xml:space="preserve">
</t>
        </r>
      </text>
    </comment>
    <comment ref="M68" authorId="1" shapeId="0" xr:uid="{D22CBF22-685A-469F-94AE-87903EC130F3}">
      <text>
        <r>
          <rPr>
            <b/>
            <sz val="9"/>
            <color indexed="81"/>
            <rFont val="Segoe UI"/>
            <family val="2"/>
          </rPr>
          <t>Automatische Berechnung</t>
        </r>
        <r>
          <rPr>
            <sz val="9"/>
            <color indexed="81"/>
            <rFont val="Segoe UI"/>
            <family val="2"/>
          </rPr>
          <t xml:space="preserve">
</t>
        </r>
      </text>
    </comment>
    <comment ref="N68" authorId="1" shapeId="0" xr:uid="{1E6FB23A-1E7D-4048-9D84-17142D7E9167}">
      <text>
        <r>
          <rPr>
            <b/>
            <sz val="9"/>
            <color indexed="81"/>
            <rFont val="Segoe UI"/>
            <family val="2"/>
          </rPr>
          <t>Automatische Berechnung</t>
        </r>
        <r>
          <rPr>
            <sz val="9"/>
            <color indexed="81"/>
            <rFont val="Segoe UI"/>
            <family val="2"/>
          </rPr>
          <t xml:space="preserve">
</t>
        </r>
      </text>
    </comment>
    <comment ref="M69" authorId="1" shapeId="0" xr:uid="{904FD3ED-76BF-4B26-BFCA-030D7CC99AE3}">
      <text>
        <r>
          <rPr>
            <b/>
            <sz val="9"/>
            <color indexed="81"/>
            <rFont val="Segoe UI"/>
            <family val="2"/>
          </rPr>
          <t>Automatische Berechnung</t>
        </r>
        <r>
          <rPr>
            <sz val="9"/>
            <color indexed="81"/>
            <rFont val="Segoe UI"/>
            <family val="2"/>
          </rPr>
          <t xml:space="preserve">
</t>
        </r>
      </text>
    </comment>
    <comment ref="N69" authorId="1" shapeId="0" xr:uid="{C2F9A864-0607-4FD3-B0F0-54FC1163E302}">
      <text>
        <r>
          <rPr>
            <b/>
            <sz val="9"/>
            <color indexed="81"/>
            <rFont val="Segoe UI"/>
            <family val="2"/>
          </rPr>
          <t>Automatische Berechnung</t>
        </r>
        <r>
          <rPr>
            <sz val="9"/>
            <color indexed="81"/>
            <rFont val="Segoe UI"/>
            <family val="2"/>
          </rPr>
          <t xml:space="preserve">
</t>
        </r>
      </text>
    </comment>
    <comment ref="M70" authorId="1" shapeId="0" xr:uid="{53694EFC-ACBE-4D86-A8E1-1D7B90C1FD0E}">
      <text>
        <r>
          <rPr>
            <b/>
            <sz val="9"/>
            <color indexed="81"/>
            <rFont val="Segoe UI"/>
            <family val="2"/>
          </rPr>
          <t>Automatische Berechnung</t>
        </r>
        <r>
          <rPr>
            <sz val="9"/>
            <color indexed="81"/>
            <rFont val="Segoe UI"/>
            <family val="2"/>
          </rPr>
          <t xml:space="preserve">
</t>
        </r>
      </text>
    </comment>
    <comment ref="N70" authorId="1" shapeId="0" xr:uid="{0AA40B00-1E2A-43F7-A2F8-F2B661358A28}">
      <text>
        <r>
          <rPr>
            <b/>
            <sz val="9"/>
            <color indexed="81"/>
            <rFont val="Segoe UI"/>
            <family val="2"/>
          </rPr>
          <t>Automatische Berechnung</t>
        </r>
        <r>
          <rPr>
            <sz val="9"/>
            <color indexed="81"/>
            <rFont val="Segoe UI"/>
            <family val="2"/>
          </rPr>
          <t xml:space="preserve">
</t>
        </r>
      </text>
    </comment>
    <comment ref="M71" authorId="1" shapeId="0" xr:uid="{B341191B-D724-49F3-9ACC-B871F8DEBE87}">
      <text>
        <r>
          <rPr>
            <b/>
            <sz val="9"/>
            <color indexed="81"/>
            <rFont val="Segoe UI"/>
            <family val="2"/>
          </rPr>
          <t>Automatische Berechnung</t>
        </r>
        <r>
          <rPr>
            <sz val="9"/>
            <color indexed="81"/>
            <rFont val="Segoe UI"/>
            <family val="2"/>
          </rPr>
          <t xml:space="preserve">
</t>
        </r>
      </text>
    </comment>
    <comment ref="N71" authorId="1" shapeId="0" xr:uid="{CDBD24EC-6F31-47A9-9D3F-C9026F7DB4C1}">
      <text>
        <r>
          <rPr>
            <b/>
            <sz val="9"/>
            <color indexed="81"/>
            <rFont val="Segoe UI"/>
            <family val="2"/>
          </rPr>
          <t>Automatische Berechnung</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1017C581-07B8-4E07-BCA6-2DB2EA60668B}">
      <text>
        <r>
          <rPr>
            <sz val="9"/>
            <color indexed="81"/>
            <rFont val="Arial"/>
            <family val="2"/>
          </rPr>
          <t>Berechnungsbeispiel:
3. Ausbildungsjahr Arbeitgeber-Bruttokosten:
1.879,23 €
Arbeitgeber-Bruttokosten einer Pflegefachkraft 
(mit abgeschlossener Ausbildung):
5.225,00 €
Anrechnung im Verhältnis von 1 zu 9,5
(Pflegefachkraft zu Auszubildendem):
5.225,00 € / 9,5 = 550,00 €
Mehrkosten der Ausbildungsvergütung im Sinne des § 27 PflBG:
1.879,23  € - 550,00 € = 1.329,23 €</t>
        </r>
      </text>
    </comment>
    <comment ref="M12" authorId="1" shapeId="0" xr:uid="{F77AF5F2-662B-4F5A-BB28-DDFC158DC0F2}">
      <text>
        <r>
          <rPr>
            <b/>
            <sz val="9"/>
            <color indexed="81"/>
            <rFont val="Segoe UI"/>
            <family val="2"/>
          </rPr>
          <t>Automatische Berechnung</t>
        </r>
        <r>
          <rPr>
            <sz val="9"/>
            <color indexed="81"/>
            <rFont val="Segoe UI"/>
            <family val="2"/>
          </rPr>
          <t xml:space="preserve">
</t>
        </r>
      </text>
    </comment>
    <comment ref="N12" authorId="1" shapeId="0" xr:uid="{AA24F0FA-E477-45B4-B61B-19DC254F1B45}">
      <text>
        <r>
          <rPr>
            <b/>
            <sz val="9"/>
            <color indexed="81"/>
            <rFont val="Segoe UI"/>
            <family val="2"/>
          </rPr>
          <t>Automatische Berechnung</t>
        </r>
        <r>
          <rPr>
            <sz val="9"/>
            <color indexed="81"/>
            <rFont val="Segoe UI"/>
            <family val="2"/>
          </rPr>
          <t xml:space="preserve">
</t>
        </r>
      </text>
    </comment>
    <comment ref="M13" authorId="1" shapeId="0" xr:uid="{45909C7B-302F-4AEA-8C6B-58522BD54796}">
      <text>
        <r>
          <rPr>
            <b/>
            <sz val="9"/>
            <color indexed="81"/>
            <rFont val="Segoe UI"/>
            <family val="2"/>
          </rPr>
          <t>Automatische Berechnung</t>
        </r>
        <r>
          <rPr>
            <sz val="9"/>
            <color indexed="81"/>
            <rFont val="Segoe UI"/>
            <family val="2"/>
          </rPr>
          <t xml:space="preserve">
</t>
        </r>
      </text>
    </comment>
    <comment ref="N13" authorId="1" shapeId="0" xr:uid="{51726ABC-4182-4759-BAB3-12D7B9DA0E2D}">
      <text>
        <r>
          <rPr>
            <b/>
            <sz val="9"/>
            <color indexed="81"/>
            <rFont val="Segoe UI"/>
            <family val="2"/>
          </rPr>
          <t>Automatische Berechnung</t>
        </r>
        <r>
          <rPr>
            <sz val="9"/>
            <color indexed="81"/>
            <rFont val="Segoe UI"/>
            <family val="2"/>
          </rPr>
          <t xml:space="preserve">
</t>
        </r>
      </text>
    </comment>
    <comment ref="M14" authorId="1" shapeId="0" xr:uid="{041177C4-5242-40E0-80AB-B47BBF64DB7A}">
      <text>
        <r>
          <rPr>
            <b/>
            <sz val="9"/>
            <color indexed="81"/>
            <rFont val="Segoe UI"/>
            <family val="2"/>
          </rPr>
          <t>Automatische Berechnung</t>
        </r>
        <r>
          <rPr>
            <sz val="9"/>
            <color indexed="81"/>
            <rFont val="Segoe UI"/>
            <family val="2"/>
          </rPr>
          <t xml:space="preserve">
</t>
        </r>
      </text>
    </comment>
    <comment ref="N14" authorId="1" shapeId="0" xr:uid="{FD9844B5-DDFE-49F3-BDBD-3D0C1C52A159}">
      <text>
        <r>
          <rPr>
            <b/>
            <sz val="9"/>
            <color indexed="81"/>
            <rFont val="Segoe UI"/>
            <family val="2"/>
          </rPr>
          <t>Automatische Berechnung</t>
        </r>
        <r>
          <rPr>
            <sz val="9"/>
            <color indexed="81"/>
            <rFont val="Segoe UI"/>
            <family val="2"/>
          </rPr>
          <t xml:space="preserve">
</t>
        </r>
      </text>
    </comment>
    <comment ref="M15" authorId="1" shapeId="0" xr:uid="{C2112DD4-3E92-478C-82FD-859FC4280488}">
      <text>
        <r>
          <rPr>
            <b/>
            <sz val="9"/>
            <color indexed="81"/>
            <rFont val="Segoe UI"/>
            <family val="2"/>
          </rPr>
          <t>Automatische Berechnung</t>
        </r>
        <r>
          <rPr>
            <sz val="9"/>
            <color indexed="81"/>
            <rFont val="Segoe UI"/>
            <family val="2"/>
          </rPr>
          <t xml:space="preserve">
</t>
        </r>
      </text>
    </comment>
    <comment ref="N15" authorId="1" shapeId="0" xr:uid="{D2D8611B-0B82-4A50-BB9A-4AD0C8BC47FF}">
      <text>
        <r>
          <rPr>
            <b/>
            <sz val="9"/>
            <color indexed="81"/>
            <rFont val="Segoe UI"/>
            <family val="2"/>
          </rPr>
          <t>Automatische Berechnung</t>
        </r>
        <r>
          <rPr>
            <sz val="9"/>
            <color indexed="81"/>
            <rFont val="Segoe UI"/>
            <family val="2"/>
          </rPr>
          <t xml:space="preserve">
</t>
        </r>
      </text>
    </comment>
    <comment ref="M16" authorId="1" shapeId="0" xr:uid="{A990BECB-01AC-4B07-8F70-9F040DC861D7}">
      <text>
        <r>
          <rPr>
            <b/>
            <sz val="9"/>
            <color indexed="81"/>
            <rFont val="Segoe UI"/>
            <family val="2"/>
          </rPr>
          <t>Automatische Berechnung</t>
        </r>
        <r>
          <rPr>
            <sz val="9"/>
            <color indexed="81"/>
            <rFont val="Segoe UI"/>
            <family val="2"/>
          </rPr>
          <t xml:space="preserve">
</t>
        </r>
      </text>
    </comment>
    <comment ref="N16" authorId="1" shapeId="0" xr:uid="{76C216DC-6377-440C-B4D1-0701D2D52BAB}">
      <text>
        <r>
          <rPr>
            <b/>
            <sz val="9"/>
            <color indexed="81"/>
            <rFont val="Segoe UI"/>
            <family val="2"/>
          </rPr>
          <t>Automatische Berechnung</t>
        </r>
        <r>
          <rPr>
            <sz val="9"/>
            <color indexed="81"/>
            <rFont val="Segoe UI"/>
            <family val="2"/>
          </rPr>
          <t xml:space="preserve">
</t>
        </r>
      </text>
    </comment>
    <comment ref="M17" authorId="1" shapeId="0" xr:uid="{6730F6F5-3FF2-476C-BD99-CB49023BFE74}">
      <text>
        <r>
          <rPr>
            <b/>
            <sz val="9"/>
            <color indexed="81"/>
            <rFont val="Segoe UI"/>
            <family val="2"/>
          </rPr>
          <t>Automatische Berechnung</t>
        </r>
        <r>
          <rPr>
            <sz val="9"/>
            <color indexed="81"/>
            <rFont val="Segoe UI"/>
            <family val="2"/>
          </rPr>
          <t xml:space="preserve">
</t>
        </r>
      </text>
    </comment>
    <comment ref="N17" authorId="1" shapeId="0" xr:uid="{DCC755F2-3B7A-4BF5-91C3-AF2A5D412CDA}">
      <text>
        <r>
          <rPr>
            <b/>
            <sz val="9"/>
            <color indexed="81"/>
            <rFont val="Segoe UI"/>
            <family val="2"/>
          </rPr>
          <t>Automatische Berechnung</t>
        </r>
        <r>
          <rPr>
            <sz val="9"/>
            <color indexed="81"/>
            <rFont val="Segoe UI"/>
            <family val="2"/>
          </rPr>
          <t xml:space="preserve">
</t>
        </r>
      </text>
    </comment>
    <comment ref="M18" authorId="1" shapeId="0" xr:uid="{3EB3994D-CE16-4E8E-AEE1-18E5FB4A4434}">
      <text>
        <r>
          <rPr>
            <b/>
            <sz val="9"/>
            <color indexed="81"/>
            <rFont val="Segoe UI"/>
            <family val="2"/>
          </rPr>
          <t>Automatische Berechnung</t>
        </r>
        <r>
          <rPr>
            <sz val="9"/>
            <color indexed="81"/>
            <rFont val="Segoe UI"/>
            <family val="2"/>
          </rPr>
          <t xml:space="preserve">
</t>
        </r>
      </text>
    </comment>
    <comment ref="N18" authorId="1" shapeId="0" xr:uid="{D5C3E9E2-2B29-44CD-BAD7-E4B6036D4D46}">
      <text>
        <r>
          <rPr>
            <b/>
            <sz val="9"/>
            <color indexed="81"/>
            <rFont val="Segoe UI"/>
            <family val="2"/>
          </rPr>
          <t>Automatische Berechnung</t>
        </r>
        <r>
          <rPr>
            <sz val="9"/>
            <color indexed="81"/>
            <rFont val="Segoe UI"/>
            <family val="2"/>
          </rPr>
          <t xml:space="preserve">
</t>
        </r>
      </text>
    </comment>
    <comment ref="M19" authorId="1" shapeId="0" xr:uid="{F582A129-43C9-4C53-B9A4-3CC56FD85102}">
      <text>
        <r>
          <rPr>
            <b/>
            <sz val="9"/>
            <color indexed="81"/>
            <rFont val="Segoe UI"/>
            <family val="2"/>
          </rPr>
          <t>Automatische Berechnung</t>
        </r>
        <r>
          <rPr>
            <sz val="9"/>
            <color indexed="81"/>
            <rFont val="Segoe UI"/>
            <family val="2"/>
          </rPr>
          <t xml:space="preserve">
</t>
        </r>
      </text>
    </comment>
    <comment ref="N19" authorId="1" shapeId="0" xr:uid="{991C0646-5FF5-420B-AB35-562679E6884E}">
      <text>
        <r>
          <rPr>
            <b/>
            <sz val="9"/>
            <color indexed="81"/>
            <rFont val="Segoe UI"/>
            <family val="2"/>
          </rPr>
          <t>Automatische Berechnung</t>
        </r>
        <r>
          <rPr>
            <sz val="9"/>
            <color indexed="81"/>
            <rFont val="Segoe UI"/>
            <family val="2"/>
          </rPr>
          <t xml:space="preserve">
</t>
        </r>
      </text>
    </comment>
    <comment ref="M20" authorId="1" shapeId="0" xr:uid="{529E51CC-A924-427F-92F8-21822124D407}">
      <text>
        <r>
          <rPr>
            <b/>
            <sz val="9"/>
            <color indexed="81"/>
            <rFont val="Segoe UI"/>
            <family val="2"/>
          </rPr>
          <t>Automatische Berechnung</t>
        </r>
        <r>
          <rPr>
            <sz val="9"/>
            <color indexed="81"/>
            <rFont val="Segoe UI"/>
            <family val="2"/>
          </rPr>
          <t xml:space="preserve">
</t>
        </r>
      </text>
    </comment>
    <comment ref="N20" authorId="1" shapeId="0" xr:uid="{421151FE-9A0A-4D40-9AE6-710010DA0525}">
      <text>
        <r>
          <rPr>
            <b/>
            <sz val="9"/>
            <color indexed="81"/>
            <rFont val="Segoe UI"/>
            <family val="2"/>
          </rPr>
          <t>Automatische Berechnung</t>
        </r>
        <r>
          <rPr>
            <sz val="9"/>
            <color indexed="81"/>
            <rFont val="Segoe UI"/>
            <family val="2"/>
          </rPr>
          <t xml:space="preserve">
</t>
        </r>
      </text>
    </comment>
    <comment ref="M21" authorId="1" shapeId="0" xr:uid="{3E025890-7DE0-49E5-8617-0F4871BAABFE}">
      <text>
        <r>
          <rPr>
            <b/>
            <sz val="9"/>
            <color indexed="81"/>
            <rFont val="Segoe UI"/>
            <family val="2"/>
          </rPr>
          <t>Automatische Berechnung</t>
        </r>
        <r>
          <rPr>
            <sz val="9"/>
            <color indexed="81"/>
            <rFont val="Segoe UI"/>
            <family val="2"/>
          </rPr>
          <t xml:space="preserve">
</t>
        </r>
      </text>
    </comment>
    <comment ref="N21" authorId="1" shapeId="0" xr:uid="{86766696-19A9-4AE9-998F-5331461A8534}">
      <text>
        <r>
          <rPr>
            <b/>
            <sz val="9"/>
            <color indexed="81"/>
            <rFont val="Segoe UI"/>
            <family val="2"/>
          </rPr>
          <t>Automatische Berechnung</t>
        </r>
        <r>
          <rPr>
            <sz val="9"/>
            <color indexed="81"/>
            <rFont val="Segoe UI"/>
            <family val="2"/>
          </rPr>
          <t xml:space="preserve">
</t>
        </r>
      </text>
    </comment>
    <comment ref="M22" authorId="1" shapeId="0" xr:uid="{0893DD5A-D0FE-4646-BDA7-73FFF608A6EF}">
      <text>
        <r>
          <rPr>
            <b/>
            <sz val="9"/>
            <color indexed="81"/>
            <rFont val="Segoe UI"/>
            <family val="2"/>
          </rPr>
          <t>Automatische Berechnung</t>
        </r>
        <r>
          <rPr>
            <sz val="9"/>
            <color indexed="81"/>
            <rFont val="Segoe UI"/>
            <family val="2"/>
          </rPr>
          <t xml:space="preserve">
</t>
        </r>
      </text>
    </comment>
    <comment ref="N22" authorId="1" shapeId="0" xr:uid="{A62BACF2-3AB0-4EAF-B096-62401DD1B65D}">
      <text>
        <r>
          <rPr>
            <b/>
            <sz val="9"/>
            <color indexed="81"/>
            <rFont val="Segoe UI"/>
            <family val="2"/>
          </rPr>
          <t>Automatische Berechnung</t>
        </r>
        <r>
          <rPr>
            <sz val="9"/>
            <color indexed="81"/>
            <rFont val="Segoe UI"/>
            <family val="2"/>
          </rPr>
          <t xml:space="preserve">
</t>
        </r>
      </text>
    </comment>
    <comment ref="M23" authorId="1" shapeId="0" xr:uid="{61D5293A-24B2-42F2-9A1C-8B76DDC61EC7}">
      <text>
        <r>
          <rPr>
            <b/>
            <sz val="9"/>
            <color indexed="81"/>
            <rFont val="Segoe UI"/>
            <family val="2"/>
          </rPr>
          <t>Automatische Berechnung</t>
        </r>
        <r>
          <rPr>
            <sz val="9"/>
            <color indexed="81"/>
            <rFont val="Segoe UI"/>
            <family val="2"/>
          </rPr>
          <t xml:space="preserve">
</t>
        </r>
      </text>
    </comment>
    <comment ref="N23" authorId="1" shapeId="0" xr:uid="{5CAF17F1-287E-48C2-8569-2CC2F73DDEFF}">
      <text>
        <r>
          <rPr>
            <b/>
            <sz val="9"/>
            <color indexed="81"/>
            <rFont val="Segoe UI"/>
            <family val="2"/>
          </rPr>
          <t>Automatische Berechnung</t>
        </r>
        <r>
          <rPr>
            <sz val="9"/>
            <color indexed="81"/>
            <rFont val="Segoe UI"/>
            <family val="2"/>
          </rPr>
          <t xml:space="preserve">
</t>
        </r>
      </text>
    </comment>
    <comment ref="M24" authorId="1" shapeId="0" xr:uid="{1008FE9F-DC9A-4126-8E39-3102547C99AB}">
      <text>
        <r>
          <rPr>
            <b/>
            <sz val="9"/>
            <color indexed="81"/>
            <rFont val="Segoe UI"/>
            <family val="2"/>
          </rPr>
          <t>Automatische Berechnung</t>
        </r>
        <r>
          <rPr>
            <sz val="9"/>
            <color indexed="81"/>
            <rFont val="Segoe UI"/>
            <family val="2"/>
          </rPr>
          <t xml:space="preserve">
</t>
        </r>
      </text>
    </comment>
    <comment ref="N24" authorId="1" shapeId="0" xr:uid="{9FF15358-34A0-402B-BFC4-887326DBFA27}">
      <text>
        <r>
          <rPr>
            <b/>
            <sz val="9"/>
            <color indexed="81"/>
            <rFont val="Segoe UI"/>
            <family val="2"/>
          </rPr>
          <t>Automatische Berechnung</t>
        </r>
        <r>
          <rPr>
            <sz val="9"/>
            <color indexed="81"/>
            <rFont val="Segoe UI"/>
            <family val="2"/>
          </rPr>
          <t xml:space="preserve">
</t>
        </r>
      </text>
    </comment>
    <comment ref="M25" authorId="1" shapeId="0" xr:uid="{37A1D988-C28B-43F8-983B-D89213B839D3}">
      <text>
        <r>
          <rPr>
            <b/>
            <sz val="9"/>
            <color indexed="81"/>
            <rFont val="Segoe UI"/>
            <family val="2"/>
          </rPr>
          <t>Automatische Berechnung</t>
        </r>
        <r>
          <rPr>
            <sz val="9"/>
            <color indexed="81"/>
            <rFont val="Segoe UI"/>
            <family val="2"/>
          </rPr>
          <t xml:space="preserve">
</t>
        </r>
      </text>
    </comment>
    <comment ref="N25" authorId="1" shapeId="0" xr:uid="{02B1CC53-565A-4319-837F-83043882F846}">
      <text>
        <r>
          <rPr>
            <b/>
            <sz val="9"/>
            <color indexed="81"/>
            <rFont val="Segoe UI"/>
            <family val="2"/>
          </rPr>
          <t>Automatische Berechnung</t>
        </r>
        <r>
          <rPr>
            <sz val="9"/>
            <color indexed="81"/>
            <rFont val="Segoe UI"/>
            <family val="2"/>
          </rPr>
          <t xml:space="preserve">
</t>
        </r>
      </text>
    </comment>
    <comment ref="M26" authorId="1" shapeId="0" xr:uid="{AFD7DBBF-E1E1-4840-BF6B-2FF6F6B4512F}">
      <text>
        <r>
          <rPr>
            <b/>
            <sz val="9"/>
            <color indexed="81"/>
            <rFont val="Segoe UI"/>
            <family val="2"/>
          </rPr>
          <t>Automatische Berechnung</t>
        </r>
        <r>
          <rPr>
            <sz val="9"/>
            <color indexed="81"/>
            <rFont val="Segoe UI"/>
            <family val="2"/>
          </rPr>
          <t xml:space="preserve">
</t>
        </r>
      </text>
    </comment>
    <comment ref="N26" authorId="1" shapeId="0" xr:uid="{105E2BCD-87DF-4028-9482-8EBDE599CF0D}">
      <text>
        <r>
          <rPr>
            <b/>
            <sz val="9"/>
            <color indexed="81"/>
            <rFont val="Segoe UI"/>
            <family val="2"/>
          </rPr>
          <t>Automatische Berechnung</t>
        </r>
        <r>
          <rPr>
            <sz val="9"/>
            <color indexed="81"/>
            <rFont val="Segoe UI"/>
            <family val="2"/>
          </rPr>
          <t xml:space="preserve">
</t>
        </r>
      </text>
    </comment>
    <comment ref="M27" authorId="1" shapeId="0" xr:uid="{0602D3C5-7F99-420F-80DF-6A5BC320DDFA}">
      <text>
        <r>
          <rPr>
            <b/>
            <sz val="9"/>
            <color indexed="81"/>
            <rFont val="Segoe UI"/>
            <family val="2"/>
          </rPr>
          <t>Automatische Berechnung</t>
        </r>
        <r>
          <rPr>
            <sz val="9"/>
            <color indexed="81"/>
            <rFont val="Segoe UI"/>
            <family val="2"/>
          </rPr>
          <t xml:space="preserve">
</t>
        </r>
      </text>
    </comment>
    <comment ref="N27" authorId="1" shapeId="0" xr:uid="{108314CA-7B38-481D-B91A-4040CCCF2370}">
      <text>
        <r>
          <rPr>
            <b/>
            <sz val="9"/>
            <color indexed="81"/>
            <rFont val="Segoe UI"/>
            <family val="2"/>
          </rPr>
          <t>Automatische Berechnung</t>
        </r>
        <r>
          <rPr>
            <sz val="9"/>
            <color indexed="81"/>
            <rFont val="Segoe UI"/>
            <family val="2"/>
          </rPr>
          <t xml:space="preserve">
</t>
        </r>
      </text>
    </comment>
    <comment ref="M28" authorId="1" shapeId="0" xr:uid="{C64784EF-9370-4BEA-87E2-FCD19E5EEEE8}">
      <text>
        <r>
          <rPr>
            <b/>
            <sz val="9"/>
            <color indexed="81"/>
            <rFont val="Segoe UI"/>
            <family val="2"/>
          </rPr>
          <t>Automatische Berechnung</t>
        </r>
        <r>
          <rPr>
            <sz val="9"/>
            <color indexed="81"/>
            <rFont val="Segoe UI"/>
            <family val="2"/>
          </rPr>
          <t xml:space="preserve">
</t>
        </r>
      </text>
    </comment>
    <comment ref="N28" authorId="1" shapeId="0" xr:uid="{E9DCD47E-171C-4A2A-A82B-7C78B99EC1E9}">
      <text>
        <r>
          <rPr>
            <b/>
            <sz val="9"/>
            <color indexed="81"/>
            <rFont val="Segoe UI"/>
            <family val="2"/>
          </rPr>
          <t>Automatische Berechnung</t>
        </r>
        <r>
          <rPr>
            <sz val="9"/>
            <color indexed="81"/>
            <rFont val="Segoe UI"/>
            <family val="2"/>
          </rPr>
          <t xml:space="preserve">
</t>
        </r>
      </text>
    </comment>
    <comment ref="M29" authorId="1" shapeId="0" xr:uid="{DDC4EA3F-5C99-4BA2-9C18-E7BE5BB1C59D}">
      <text>
        <r>
          <rPr>
            <b/>
            <sz val="9"/>
            <color indexed="81"/>
            <rFont val="Segoe UI"/>
            <family val="2"/>
          </rPr>
          <t>Automatische Berechnung</t>
        </r>
        <r>
          <rPr>
            <sz val="9"/>
            <color indexed="81"/>
            <rFont val="Segoe UI"/>
            <family val="2"/>
          </rPr>
          <t xml:space="preserve">
</t>
        </r>
      </text>
    </comment>
    <comment ref="N29" authorId="1" shapeId="0" xr:uid="{880F72EF-B293-4CDE-9BBB-9E9D622DFA25}">
      <text>
        <r>
          <rPr>
            <b/>
            <sz val="9"/>
            <color indexed="81"/>
            <rFont val="Segoe UI"/>
            <family val="2"/>
          </rPr>
          <t>Automatische Berechnung</t>
        </r>
        <r>
          <rPr>
            <sz val="9"/>
            <color indexed="81"/>
            <rFont val="Segoe UI"/>
            <family val="2"/>
          </rPr>
          <t xml:space="preserve">
</t>
        </r>
      </text>
    </comment>
    <comment ref="M30" authorId="1" shapeId="0" xr:uid="{1152018E-02B7-4D04-A6C7-B195E58B6113}">
      <text>
        <r>
          <rPr>
            <b/>
            <sz val="9"/>
            <color indexed="81"/>
            <rFont val="Segoe UI"/>
            <family val="2"/>
          </rPr>
          <t>Automatische Berechnung</t>
        </r>
        <r>
          <rPr>
            <sz val="9"/>
            <color indexed="81"/>
            <rFont val="Segoe UI"/>
            <family val="2"/>
          </rPr>
          <t xml:space="preserve">
</t>
        </r>
      </text>
    </comment>
    <comment ref="N30" authorId="1" shapeId="0" xr:uid="{85F92908-7074-4004-90DF-6964AD2E8DA0}">
      <text>
        <r>
          <rPr>
            <b/>
            <sz val="9"/>
            <color indexed="81"/>
            <rFont val="Segoe UI"/>
            <family val="2"/>
          </rPr>
          <t>Automatische Berechnung</t>
        </r>
        <r>
          <rPr>
            <sz val="9"/>
            <color indexed="81"/>
            <rFont val="Segoe UI"/>
            <family val="2"/>
          </rPr>
          <t xml:space="preserve">
</t>
        </r>
      </text>
    </comment>
    <comment ref="M31" authorId="1" shapeId="0" xr:uid="{0E017F69-F22C-4A74-B045-8FB801364CE4}">
      <text>
        <r>
          <rPr>
            <b/>
            <sz val="9"/>
            <color indexed="81"/>
            <rFont val="Segoe UI"/>
            <family val="2"/>
          </rPr>
          <t>Automatische Berechnung</t>
        </r>
        <r>
          <rPr>
            <sz val="9"/>
            <color indexed="81"/>
            <rFont val="Segoe UI"/>
            <family val="2"/>
          </rPr>
          <t xml:space="preserve">
</t>
        </r>
      </text>
    </comment>
    <comment ref="N31" authorId="1" shapeId="0" xr:uid="{E8BA077A-DF33-44C6-93C1-A9D388479B87}">
      <text>
        <r>
          <rPr>
            <b/>
            <sz val="9"/>
            <color indexed="81"/>
            <rFont val="Segoe UI"/>
            <family val="2"/>
          </rPr>
          <t>Automatische Berechnung</t>
        </r>
        <r>
          <rPr>
            <sz val="9"/>
            <color indexed="81"/>
            <rFont val="Segoe UI"/>
            <family val="2"/>
          </rPr>
          <t xml:space="preserve">
</t>
        </r>
      </text>
    </comment>
  </commentList>
</comments>
</file>

<file path=xl/sharedStrings.xml><?xml version="1.0" encoding="utf-8"?>
<sst xmlns="http://schemas.openxmlformats.org/spreadsheetml/2006/main" count="787" uniqueCount="614">
  <si>
    <t>Name</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</si>
  <si>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</si>
  <si>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</si>
  <si>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</si>
  <si>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</si>
  <si>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</si>
  <si>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</si>
  <si>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</si>
  <si>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</si>
  <si>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</si>
  <si>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</si>
  <si>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</si>
  <si>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</si>
  <si>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</si>
  <si>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</si>
  <si>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</si>
  <si>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</si>
  <si>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</si>
  <si>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</si>
  <si>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</si>
  <si>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</si>
  <si>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</si>
  <si>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</si>
  <si>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</si>
  <si>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</si>
  <si>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</si>
  <si>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</si>
  <si>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</si>
  <si>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</si>
  <si>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</si>
  <si>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</si>
  <si>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</si>
  <si>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</si>
  <si>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</si>
  <si>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</si>
  <si>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</si>
  <si>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</si>
  <si>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</si>
  <si>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</si>
  <si>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</si>
  <si>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</si>
  <si>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</si>
  <si>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</si>
  <si>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</si>
  <si>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</si>
  <si>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lfd. Nr.</t>
  </si>
  <si>
    <t>Vorname</t>
  </si>
  <si>
    <t>Geburts-
datum</t>
  </si>
  <si>
    <t>Art des Abschlusses</t>
  </si>
  <si>
    <t>Gesamt</t>
  </si>
  <si>
    <t xml:space="preserve">Name der/s Auszubildenden </t>
  </si>
  <si>
    <t>Mustermann</t>
  </si>
  <si>
    <t>Vorname der/s Auszubildenden</t>
  </si>
  <si>
    <t>Martina</t>
  </si>
  <si>
    <t>Geburtsdatum</t>
  </si>
  <si>
    <t>Geburtsdatum der/s Auszubildenden</t>
  </si>
  <si>
    <t>kein Abschluss</t>
  </si>
  <si>
    <t>Altenpflegerin / Altenpfleger</t>
  </si>
  <si>
    <t>Pflegefachfrau / Pflegefachmann</t>
  </si>
  <si>
    <t>Gesundheits- und Kinderkrankenpflegerin / Gesundheits- und Kinderkrankenpfleger</t>
  </si>
  <si>
    <t xml:space="preserve"> </t>
  </si>
  <si>
    <t xml:space="preserve">IK </t>
  </si>
  <si>
    <t>Ausbildungs-
ende bzw. voraussichtliches Datum des Abschlusses</t>
  </si>
  <si>
    <t>Bei Teilzeit bitte in % angeben, sonst freilassen</t>
  </si>
  <si>
    <t>Ausbildungsende bzw. voraussichtliches Datum des Abschlusses</t>
  </si>
  <si>
    <t>Bitte geben Sie die Teilzeit in % an, sonst freilassen</t>
  </si>
  <si>
    <t xml:space="preserve">vertraglich vorgesehene monatliche Bruttoausbildungsvergütung </t>
  </si>
  <si>
    <t>Falls vorhanden: Art und Höhe der monatlichen Förderung durch Dritte</t>
  </si>
  <si>
    <t>Name des Trägers</t>
  </si>
  <si>
    <t>Geben Sie hier bitte den Beginn der Ausbildung 
(lt. Ausbildungsvertrag) an.</t>
  </si>
  <si>
    <t>Geben Sie hier bitte das voraussichtliche Ende der Ausbildung (lt. Ausbildungsvertrag) an. Sollte das Ausbildungsverhältnis vorzeitig beendet oder abgebrochen worden sein, geben Sie bitte das Datum der Beendigung ein.</t>
  </si>
  <si>
    <t>Bitte geben Sie die Art und Höhe der Förderung an, sofern es diese gibt.</t>
  </si>
  <si>
    <t>Pflegeschulen</t>
  </si>
  <si>
    <t>apm Pflegeschule Bremerhaven</t>
  </si>
  <si>
    <t>Bremer Zentrum für Pflegebildung e.V.</t>
  </si>
  <si>
    <t>Friedehorst Kolleg</t>
  </si>
  <si>
    <t>ibs Pflegeschule Bremen</t>
  </si>
  <si>
    <t>Pflegeschule Klinikum Bremerhaven-Reinkenheide</t>
  </si>
  <si>
    <t>Pflegeschule der wisoak gGmbH</t>
  </si>
  <si>
    <t>Ursula Kaltenstein Akademie</t>
  </si>
  <si>
    <t>Bremer Heimstiftung - Alte Rembertischule - Schule für Pflegeberufe</t>
  </si>
  <si>
    <t>Bremer Heimstiftung - Bremen Ost - Schule für Pflegeberufe</t>
  </si>
  <si>
    <t>Bremer Heimstiftung - Standort Nord - Schule für Pflegeberufe</t>
  </si>
  <si>
    <t xml:space="preserve">Klinikum Bremen Mitte Bildungsakademie </t>
  </si>
  <si>
    <t xml:space="preserve">vertragliche monatliche Bruttoausbildungs-vergütung
2. Lehrjahr </t>
  </si>
  <si>
    <t>Mehrkosten im Sinne des § 27 PflBG</t>
  </si>
  <si>
    <t>§ 27 PflBG Ausbildungskosten
(1) Kosten der Pflegeberufsausbildung sind die Mehrkosten der Ausbildungsvergütungen und die Kosten der praktischen Ausbildung einschließlich der Kosten der Praxisanleitung. Zu den Ausbildungskosten gehören auch die Betriebskosten der Pflegeschulen nach § 6 Absatz 2 einschließlich der Kosten der Praxisbegleitung. Nicht zu den Ausbildungskosten gehören die Investitionskosten. Investitionskosten sind Aufwendungen für Maßnahmen einschließlich Kapitalkosten, die dazu bestimmt sind, die für den jeweiligen Betrieb notwendigen Gebäude und sonstigen abschreibungsfähigen Anlagegüter herzustellen, anzuschaffen, wiederzubeschaffen oder zu ergänzen.
(2) Bei der Ermittlung der Mehrkosten der Ausbildungsvergütung sind Personen, die nach Teil 2 dieses Gesetzes in der Pflege ausgebildet werden, in Krankenhäusern und in stationären Pflegeeinrichtungen im Verhältnis 9,5 zu 1 auf die Stelle einer voll ausgebildeten Pflegefachkraft anzurechnen; bei ambulanten Pflegeeinrichtungen erfolgt eine Anrechnung im Verhältnis von 14 zu 1. Die Anrechnung nach Satz 1 erfolgt nicht für Personen im ersten Ausbildungsdrittel.</t>
  </si>
  <si>
    <t>GESPERRTES FELD: Dieses Feld wird automatisch ausgefüllt!</t>
  </si>
  <si>
    <t>Anrechnung im Verhältnis 1 zu 14 (Pflegefachkraft zu Auszubildendem)</t>
  </si>
  <si>
    <t>§ 81 SGB III in Höhe von 1.200,00 €</t>
  </si>
  <si>
    <t>durchschnittliche monatliche Arbeitgeber-Bruttokosten einer Pflegefachkraft zum Zeitpunkt der Meldung</t>
  </si>
  <si>
    <t>Bitte geben Sie die Art und Höhe der Förderung an, sofern es diese gibt.
Senden Sie uns für diese Fälle unbedingt einen Beleg der Förderung zusammen mit den Erhebungsunterlagen zu!</t>
  </si>
  <si>
    <r>
      <t xml:space="preserve">Bitte geben Sie hier die vertraglich vorgesehene Bruttoausbildungsvergütung (monatlich) der/s Auszubildenden lt. </t>
    </r>
    <r>
      <rPr>
        <b/>
        <sz val="11"/>
        <color theme="1"/>
        <rFont val="Arial"/>
        <family val="2"/>
      </rPr>
      <t>Ausbildungsvertrag</t>
    </r>
    <r>
      <rPr>
        <sz val="11"/>
        <color theme="1"/>
        <rFont val="Arial"/>
        <family val="2"/>
      </rPr>
      <t xml:space="preserve"> an</t>
    </r>
  </si>
  <si>
    <r>
      <t xml:space="preserve">Bitte geben Sie hier die vertragliche vorgesehene Bruttoausbildungsvergütung (monatlich) der/s Auszubildenden im 2. oder 3. Lehrjahr lt. </t>
    </r>
    <r>
      <rPr>
        <b/>
        <sz val="11"/>
        <color theme="1"/>
        <rFont val="Arial"/>
        <family val="2"/>
      </rPr>
      <t>Ausbildungsvertrag</t>
    </r>
    <r>
      <rPr>
        <sz val="11"/>
        <color theme="1"/>
        <rFont val="Arial"/>
        <family val="2"/>
      </rPr>
      <t xml:space="preserve"> an</t>
    </r>
  </si>
  <si>
    <t xml:space="preserve">vertragliche monatliche Bruttoausbildungs-vergütung
3. Lehrjahr </t>
  </si>
  <si>
    <t>vertragliche monatliche Bruttoausbildungsvergütung im
2. Lehrjahr / 3. Lehrjahr</t>
  </si>
  <si>
    <r>
      <rPr>
        <b/>
        <sz val="24"/>
        <color theme="1"/>
        <rFont val="Arial"/>
        <family val="2"/>
      </rPr>
      <t xml:space="preserve">1. Lehrjahr: Angaben zu Auszubildenden </t>
    </r>
    <r>
      <rPr>
        <b/>
        <sz val="12"/>
        <color theme="1"/>
        <rFont val="Arial"/>
        <family val="2"/>
      </rPr>
      <t xml:space="preserve">
(gem. Anlage 2 zu § 5 Absatz 1 Nr. 1 PflAFinV)                                                                                                             </t>
    </r>
  </si>
  <si>
    <t>Name der Pflegeschule</t>
  </si>
  <si>
    <r>
      <rPr>
        <b/>
        <sz val="24"/>
        <color theme="1"/>
        <rFont val="Arial"/>
        <family val="2"/>
      </rPr>
      <t xml:space="preserve">2. Lehrjahr: Angaben zu Auszubildenden </t>
    </r>
    <r>
      <rPr>
        <b/>
        <sz val="12"/>
        <color theme="1"/>
        <rFont val="Arial"/>
        <family val="2"/>
      </rPr>
      <t xml:space="preserve">
(gem. Anlage 2 zu § 5 Absatz 1 Nr. 1 PflAFinV)</t>
    </r>
  </si>
  <si>
    <t>Wichtig: Bitte beachten Sie bei der Berechnung der Mehrkosten
unbedingt unsere Ausfüllhinweise</t>
  </si>
  <si>
    <t>in der Einrichtung seit</t>
  </si>
  <si>
    <r>
      <rPr>
        <b/>
        <sz val="24"/>
        <color theme="1"/>
        <rFont val="Arial"/>
        <family val="2"/>
      </rPr>
      <t xml:space="preserve">3. Lehrjahr: Angaben zu Auszubildenden </t>
    </r>
    <r>
      <rPr>
        <b/>
        <sz val="12"/>
        <color theme="1"/>
        <rFont val="Arial"/>
        <family val="2"/>
      </rPr>
      <t xml:space="preserve">
(gem. Anlage 2 zu § 5 Absatz 1 Nr. 1 PflAFinV)</t>
    </r>
  </si>
  <si>
    <t>Mit Übermittlung des Bogens versichern Sie die Richtigkeit und Vollständigkeit der angegebenen Daten. Das Statistische Landesamt ist bei Abbrüchen oder Einrichtungswechsel unverzüglich zu informieren.</t>
  </si>
  <si>
    <t>1. Lehrjahr</t>
  </si>
  <si>
    <t>Sie können das Datum eintragen, seit dem der/die Auszubildende sich in Ihrer Einrichtung befindet</t>
  </si>
  <si>
    <t>in der Einrichtung seit
(Kannfeld)</t>
  </si>
  <si>
    <t>in der Einrichtung seit (Kannfeld)</t>
  </si>
  <si>
    <t>Ausbildungsende bzw. voraus-sichtliches Datum des Abschlusses</t>
  </si>
  <si>
    <t xml:space="preserve">vertraglich vorgesehene monatliche Bruttoausbil-dungsvergütung </t>
  </si>
  <si>
    <t>Ausbildungsum-fang (Voll- oder Teilzeit)</t>
  </si>
  <si>
    <t xml:space="preserve">vertragliche monatliche Bruttoausbildungs-vergütung
des Lehrjahres </t>
  </si>
  <si>
    <t>Wichtig: Die Mehrkosten werden erst ab dem 2. Ausbildungsjahr berechnet.</t>
  </si>
  <si>
    <t>Ø monatliche Arbeitgeber-
Bruttokosten einer Pflegefachkraft</t>
  </si>
  <si>
    <t>2. Lehrjahr, 3. Lehrjahr  oder Wechslerbogen etc.</t>
  </si>
  <si>
    <t>stationär, Krankenhaus</t>
  </si>
  <si>
    <t>Anrechnung im Verhältnis
1 zu 9,5 (Pflegefachkraft zu Auszubildendem)</t>
  </si>
  <si>
    <t>Schlüssel</t>
  </si>
  <si>
    <t>Bezeichnung</t>
  </si>
  <si>
    <t>000</t>
  </si>
  <si>
    <t>Deutschland, Bundesrepublik</t>
  </si>
  <si>
    <t>221</t>
  </si>
  <si>
    <t>Algerien</t>
  </si>
  <si>
    <t>320</t>
  </si>
  <si>
    <t>Antigua und Barbuda</t>
  </si>
  <si>
    <t>421</t>
  </si>
  <si>
    <t>Jemen</t>
  </si>
  <si>
    <t>523</t>
  </si>
  <si>
    <t>Australien</t>
  </si>
  <si>
    <t>121</t>
  </si>
  <si>
    <t>Albanien</t>
  </si>
  <si>
    <t>223</t>
  </si>
  <si>
    <t>Angola</t>
  </si>
  <si>
    <t>322</t>
  </si>
  <si>
    <t>Barbados</t>
  </si>
  <si>
    <t>422</t>
  </si>
  <si>
    <t>Armenien</t>
  </si>
  <si>
    <t>524</t>
  </si>
  <si>
    <t>Salomonen</t>
  </si>
  <si>
    <t>122</t>
  </si>
  <si>
    <t>Bosnien/Herzegowina</t>
  </si>
  <si>
    <t>224</t>
  </si>
  <si>
    <t>Eritrea</t>
  </si>
  <si>
    <t>323</t>
  </si>
  <si>
    <t>Argentinien</t>
  </si>
  <si>
    <t>423</t>
  </si>
  <si>
    <t>Afghanistan</t>
  </si>
  <si>
    <t>525</t>
  </si>
  <si>
    <t>Nördliche Marianen</t>
  </si>
  <si>
    <t>123</t>
  </si>
  <si>
    <t>Andorra</t>
  </si>
  <si>
    <t>225</t>
  </si>
  <si>
    <t>Äthiopien</t>
  </si>
  <si>
    <t>324</t>
  </si>
  <si>
    <t>Bahamas</t>
  </si>
  <si>
    <t>424</t>
  </si>
  <si>
    <t>Bahrain</t>
  </si>
  <si>
    <t>526</t>
  </si>
  <si>
    <t>Fidschi</t>
  </si>
  <si>
    <t>124</t>
  </si>
  <si>
    <t>Belgien</t>
  </si>
  <si>
    <t>226</t>
  </si>
  <si>
    <t>Lesotho</t>
  </si>
  <si>
    <t>326</t>
  </si>
  <si>
    <t>Bolivien</t>
  </si>
  <si>
    <t>425</t>
  </si>
  <si>
    <t>Aserbaidschan</t>
  </si>
  <si>
    <t>527</t>
  </si>
  <si>
    <t>CookÄInseln</t>
  </si>
  <si>
    <t>125</t>
  </si>
  <si>
    <t>Bulgarien</t>
  </si>
  <si>
    <t>227</t>
  </si>
  <si>
    <t>Botsuana</t>
  </si>
  <si>
    <t>327</t>
  </si>
  <si>
    <t>Brasilien</t>
  </si>
  <si>
    <t>426</t>
  </si>
  <si>
    <t>Bhutan</t>
  </si>
  <si>
    <t>530</t>
  </si>
  <si>
    <t>Kiribati</t>
  </si>
  <si>
    <t>126</t>
  </si>
  <si>
    <t>Dänemark (einschl. Färör)</t>
  </si>
  <si>
    <t>229</t>
  </si>
  <si>
    <t>Benin</t>
  </si>
  <si>
    <t>328</t>
  </si>
  <si>
    <t>Guyana</t>
  </si>
  <si>
    <t>427</t>
  </si>
  <si>
    <t>Myanmar</t>
  </si>
  <si>
    <t>531</t>
  </si>
  <si>
    <t>Nauru</t>
  </si>
  <si>
    <t>127</t>
  </si>
  <si>
    <t>Estland</t>
  </si>
  <si>
    <t>230</t>
  </si>
  <si>
    <t>Dschibuti</t>
  </si>
  <si>
    <t>330</t>
  </si>
  <si>
    <t>Belize</t>
  </si>
  <si>
    <t>429</t>
  </si>
  <si>
    <t>Brunei Darussalam</t>
  </si>
  <si>
    <t>532</t>
  </si>
  <si>
    <t>Vanuatu</t>
  </si>
  <si>
    <t>128</t>
  </si>
  <si>
    <t>Finnland</t>
  </si>
  <si>
    <t>231</t>
  </si>
  <si>
    <t>Côte d'Ivoire (Elfenbeinküste)</t>
  </si>
  <si>
    <t>332</t>
  </si>
  <si>
    <t>Chile</t>
  </si>
  <si>
    <t>430</t>
  </si>
  <si>
    <t>Georgien</t>
  </si>
  <si>
    <t>533</t>
  </si>
  <si>
    <t>Niue</t>
  </si>
  <si>
    <t>129</t>
  </si>
  <si>
    <t>Frankreich</t>
  </si>
  <si>
    <t>232</t>
  </si>
  <si>
    <t>Nigeria</t>
  </si>
  <si>
    <t>333</t>
  </si>
  <si>
    <t>Dominica</t>
  </si>
  <si>
    <t>431</t>
  </si>
  <si>
    <t>Sri Lanka</t>
  </si>
  <si>
    <t>536</t>
  </si>
  <si>
    <t>Neuseeland</t>
  </si>
  <si>
    <t>130</t>
  </si>
  <si>
    <t>Kroatien</t>
  </si>
  <si>
    <t>233</t>
  </si>
  <si>
    <t>Simbabwe</t>
  </si>
  <si>
    <t>334</t>
  </si>
  <si>
    <t>Costa Rica</t>
  </si>
  <si>
    <t>432</t>
  </si>
  <si>
    <t>Vietnam</t>
  </si>
  <si>
    <t>537</t>
  </si>
  <si>
    <t>Palau</t>
  </si>
  <si>
    <t>131</t>
  </si>
  <si>
    <t>Slowenien</t>
  </si>
  <si>
    <t>236</t>
  </si>
  <si>
    <t>Gabun</t>
  </si>
  <si>
    <t>335</t>
  </si>
  <si>
    <t>Dominikanische Republik</t>
  </si>
  <si>
    <t>434</t>
  </si>
  <si>
    <t>Korea, Demokratische Volksrepublik</t>
  </si>
  <si>
    <t>538</t>
  </si>
  <si>
    <t>Papua-Neuguinea</t>
  </si>
  <si>
    <t>132</t>
  </si>
  <si>
    <t>Serbien und Montenegro</t>
  </si>
  <si>
    <t>237</t>
  </si>
  <si>
    <t>Gambia</t>
  </si>
  <si>
    <t>336</t>
  </si>
  <si>
    <t>Ecuador</t>
  </si>
  <si>
    <t>436</t>
  </si>
  <si>
    <t>Indien (einschl. Sikkim und Goa)</t>
  </si>
  <si>
    <t>540</t>
  </si>
  <si>
    <t>Tuvalu</t>
  </si>
  <si>
    <t>133</t>
  </si>
  <si>
    <t>Serbien</t>
  </si>
  <si>
    <t>238</t>
  </si>
  <si>
    <t>Ghana</t>
  </si>
  <si>
    <t>337</t>
  </si>
  <si>
    <t>Salvador</t>
  </si>
  <si>
    <t>437</t>
  </si>
  <si>
    <t>Indonesien (eins. Irian Jaya)</t>
  </si>
  <si>
    <t>541</t>
  </si>
  <si>
    <t>Tonga</t>
  </si>
  <si>
    <t>134</t>
  </si>
  <si>
    <t>Griechenland</t>
  </si>
  <si>
    <t>239</t>
  </si>
  <si>
    <t>Mauretanien</t>
  </si>
  <si>
    <t>340</t>
  </si>
  <si>
    <t>Grenada</t>
  </si>
  <si>
    <t>438</t>
  </si>
  <si>
    <t>Irak</t>
  </si>
  <si>
    <t>543</t>
  </si>
  <si>
    <t>Samoa</t>
  </si>
  <si>
    <t>135</t>
  </si>
  <si>
    <t>Irland</t>
  </si>
  <si>
    <t>242</t>
  </si>
  <si>
    <t>Kap Verde</t>
  </si>
  <si>
    <t>345</t>
  </si>
  <si>
    <t>Guatemala</t>
  </si>
  <si>
    <t>439</t>
  </si>
  <si>
    <t>Iran</t>
  </si>
  <si>
    <t>544</t>
  </si>
  <si>
    <t>Marshallinseln</t>
  </si>
  <si>
    <t>136</t>
  </si>
  <si>
    <t>Island</t>
  </si>
  <si>
    <t>243</t>
  </si>
  <si>
    <t>Kenia</t>
  </si>
  <si>
    <t>346</t>
  </si>
  <si>
    <t>Haiti</t>
  </si>
  <si>
    <t>441</t>
  </si>
  <si>
    <t>Israel</t>
  </si>
  <si>
    <t>545</t>
  </si>
  <si>
    <t>Mikronesien</t>
  </si>
  <si>
    <t>137</t>
  </si>
  <si>
    <t>Italien</t>
  </si>
  <si>
    <t>244</t>
  </si>
  <si>
    <t>Komoren</t>
  </si>
  <si>
    <t>347</t>
  </si>
  <si>
    <t>Honduras</t>
  </si>
  <si>
    <t>442</t>
  </si>
  <si>
    <t>Japan</t>
  </si>
  <si>
    <t>595</t>
  </si>
  <si>
    <t>Pitcaim-Inseln</t>
  </si>
  <si>
    <t>138</t>
  </si>
  <si>
    <t>Jugoslawien (Serbien, Montenegro)</t>
  </si>
  <si>
    <t>245</t>
  </si>
  <si>
    <t>Kongo, Volksrepublik</t>
  </si>
  <si>
    <t>348</t>
  </si>
  <si>
    <t>Kanada</t>
  </si>
  <si>
    <t>444</t>
  </si>
  <si>
    <t>Kasachstan</t>
  </si>
  <si>
    <t>599</t>
  </si>
  <si>
    <t>Übriges Ozeanien</t>
  </si>
  <si>
    <t>139</t>
  </si>
  <si>
    <t>Lettland</t>
  </si>
  <si>
    <t>246</t>
  </si>
  <si>
    <t>Zaire</t>
  </si>
  <si>
    <t>349</t>
  </si>
  <si>
    <t>Kolumbien</t>
  </si>
  <si>
    <t>445</t>
  </si>
  <si>
    <t>Jordanien</t>
  </si>
  <si>
    <t>996</t>
  </si>
  <si>
    <t>ohne Angabe</t>
  </si>
  <si>
    <t>140</t>
  </si>
  <si>
    <t>Montenegro</t>
  </si>
  <si>
    <t>247</t>
  </si>
  <si>
    <t>Liberia</t>
  </si>
  <si>
    <t>351</t>
  </si>
  <si>
    <t>Kuba</t>
  </si>
  <si>
    <t>446</t>
  </si>
  <si>
    <t>Kambodscha, Königreich</t>
  </si>
  <si>
    <t>997</t>
  </si>
  <si>
    <t>Staatenlos</t>
  </si>
  <si>
    <t>141</t>
  </si>
  <si>
    <t>Liechtenstein</t>
  </si>
  <si>
    <t>248</t>
  </si>
  <si>
    <t>Libyen</t>
  </si>
  <si>
    <t>353</t>
  </si>
  <si>
    <t>Mexiko</t>
  </si>
  <si>
    <t>447</t>
  </si>
  <si>
    <t>Katar</t>
  </si>
  <si>
    <t>998</t>
  </si>
  <si>
    <t>Ungeklärt</t>
  </si>
  <si>
    <t>142</t>
  </si>
  <si>
    <t>Litauen</t>
  </si>
  <si>
    <t>249</t>
  </si>
  <si>
    <t>Madagaskar</t>
  </si>
  <si>
    <t>354</t>
  </si>
  <si>
    <t>Nicaragua</t>
  </si>
  <si>
    <t>448</t>
  </si>
  <si>
    <t>Kuwait</t>
  </si>
  <si>
    <t>143</t>
  </si>
  <si>
    <t>Luxemburg</t>
  </si>
  <si>
    <t>251</t>
  </si>
  <si>
    <t>Mali</t>
  </si>
  <si>
    <t>355</t>
  </si>
  <si>
    <t>Jamaika</t>
  </si>
  <si>
    <t>449</t>
  </si>
  <si>
    <t>Laos, Demokratische Volksrepublik</t>
  </si>
  <si>
    <t>144</t>
  </si>
  <si>
    <t>Mazedonien</t>
  </si>
  <si>
    <t>252</t>
  </si>
  <si>
    <t>Marokko</t>
  </si>
  <si>
    <t>357</t>
  </si>
  <si>
    <t>Panama</t>
  </si>
  <si>
    <t>450</t>
  </si>
  <si>
    <t>Kirgisistan</t>
  </si>
  <si>
    <t>145</t>
  </si>
  <si>
    <t>Malta</t>
  </si>
  <si>
    <t>253</t>
  </si>
  <si>
    <t>Mauritius</t>
  </si>
  <si>
    <t>359</t>
  </si>
  <si>
    <t>Paraguay</t>
  </si>
  <si>
    <t>451</t>
  </si>
  <si>
    <t>Libanon</t>
  </si>
  <si>
    <t>146</t>
  </si>
  <si>
    <t>Moldau, Republik</t>
  </si>
  <si>
    <t>254</t>
  </si>
  <si>
    <t>Mosambik</t>
  </si>
  <si>
    <t>361</t>
  </si>
  <si>
    <t>Peru</t>
  </si>
  <si>
    <t>454</t>
  </si>
  <si>
    <t>Malediven</t>
  </si>
  <si>
    <t>147</t>
  </si>
  <si>
    <t>Monaco</t>
  </si>
  <si>
    <t>255</t>
  </si>
  <si>
    <t>Niger</t>
  </si>
  <si>
    <t>364</t>
  </si>
  <si>
    <t>Suriname</t>
  </si>
  <si>
    <t>456</t>
  </si>
  <si>
    <t>Oman, Sultanat</t>
  </si>
  <si>
    <t>148</t>
  </si>
  <si>
    <t>Niederlande</t>
  </si>
  <si>
    <t>256</t>
  </si>
  <si>
    <t>Malawi</t>
  </si>
  <si>
    <t>365</t>
  </si>
  <si>
    <t>Uruguay</t>
  </si>
  <si>
    <t>457</t>
  </si>
  <si>
    <t>Mongolei</t>
  </si>
  <si>
    <t>149</t>
  </si>
  <si>
    <t>Norwegen</t>
  </si>
  <si>
    <t>257</t>
  </si>
  <si>
    <t>Sambia</t>
  </si>
  <si>
    <t>366</t>
  </si>
  <si>
    <t>St. Lucia</t>
  </si>
  <si>
    <t>458</t>
  </si>
  <si>
    <t>Nepal</t>
  </si>
  <si>
    <t>150</t>
  </si>
  <si>
    <t>Kosovo</t>
  </si>
  <si>
    <t>258</t>
  </si>
  <si>
    <t>Burkina Faso</t>
  </si>
  <si>
    <t>367</t>
  </si>
  <si>
    <t>Venezuela</t>
  </si>
  <si>
    <t>460</t>
  </si>
  <si>
    <t>Bangladesch</t>
  </si>
  <si>
    <t>151</t>
  </si>
  <si>
    <t>Österreich</t>
  </si>
  <si>
    <t>259</t>
  </si>
  <si>
    <t>GuineaÄBissau</t>
  </si>
  <si>
    <t>368</t>
  </si>
  <si>
    <t>USA</t>
  </si>
  <si>
    <t>461</t>
  </si>
  <si>
    <t>Pakistan</t>
  </si>
  <si>
    <t>152</t>
  </si>
  <si>
    <t>Polen</t>
  </si>
  <si>
    <t>261</t>
  </si>
  <si>
    <t>Guinea</t>
  </si>
  <si>
    <t>369</t>
  </si>
  <si>
    <t>St. Vincent und die Grenadinen</t>
  </si>
  <si>
    <t>462</t>
  </si>
  <si>
    <t>Philippinen</t>
  </si>
  <si>
    <t>153</t>
  </si>
  <si>
    <t>Portugal</t>
  </si>
  <si>
    <t>262</t>
  </si>
  <si>
    <t>Kamerun</t>
  </si>
  <si>
    <t>370</t>
  </si>
  <si>
    <t>St. Kitts und Nevis</t>
  </si>
  <si>
    <t>465</t>
  </si>
  <si>
    <t>Taiwan</t>
  </si>
  <si>
    <t>154</t>
  </si>
  <si>
    <t>Rumänien</t>
  </si>
  <si>
    <t>263</t>
  </si>
  <si>
    <t>Südafrika</t>
  </si>
  <si>
    <t>371</t>
  </si>
  <si>
    <t>Trinidad und Tobago</t>
  </si>
  <si>
    <t>467</t>
  </si>
  <si>
    <t>Korea, Republik</t>
  </si>
  <si>
    <t>155</t>
  </si>
  <si>
    <t>Slowakei</t>
  </si>
  <si>
    <t>265</t>
  </si>
  <si>
    <t>Ruanda</t>
  </si>
  <si>
    <t>395</t>
  </si>
  <si>
    <t>Westindische Assoziierte Staaten</t>
  </si>
  <si>
    <t>469</t>
  </si>
  <si>
    <t>Vereinigte Arabische Emirate</t>
  </si>
  <si>
    <t>156</t>
  </si>
  <si>
    <t>San Marino</t>
  </si>
  <si>
    <t>267</t>
  </si>
  <si>
    <t>Namibia</t>
  </si>
  <si>
    <t>399</t>
  </si>
  <si>
    <t>Übriges Amerika</t>
  </si>
  <si>
    <t>470</t>
  </si>
  <si>
    <t>Tadschikistan</t>
  </si>
  <si>
    <t>157</t>
  </si>
  <si>
    <t>Schweden</t>
  </si>
  <si>
    <t>268</t>
  </si>
  <si>
    <t>Sao Tome und Principe</t>
  </si>
  <si>
    <t>471</t>
  </si>
  <si>
    <t>Turkmenistan</t>
  </si>
  <si>
    <t>158</t>
  </si>
  <si>
    <t>Schweiz</t>
  </si>
  <si>
    <t>269</t>
  </si>
  <si>
    <t>Senegal</t>
  </si>
  <si>
    <t>472</t>
  </si>
  <si>
    <t>Saudi-Arabien</t>
  </si>
  <si>
    <t>159</t>
  </si>
  <si>
    <t>Sowjetunion</t>
  </si>
  <si>
    <t>271</t>
  </si>
  <si>
    <t>Seschellen</t>
  </si>
  <si>
    <t>474</t>
  </si>
  <si>
    <t>Singapur</t>
  </si>
  <si>
    <t>160</t>
  </si>
  <si>
    <t>Russische Föderation</t>
  </si>
  <si>
    <t>272</t>
  </si>
  <si>
    <t>Sierra Leone</t>
  </si>
  <si>
    <t>475</t>
  </si>
  <si>
    <t>Syrien</t>
  </si>
  <si>
    <t>161</t>
  </si>
  <si>
    <t>Spanien</t>
  </si>
  <si>
    <t>273</t>
  </si>
  <si>
    <t>Somalia</t>
  </si>
  <si>
    <t>476</t>
  </si>
  <si>
    <t>Thailand</t>
  </si>
  <si>
    <t>162</t>
  </si>
  <si>
    <t>Tschechoslowakei</t>
  </si>
  <si>
    <t>274</t>
  </si>
  <si>
    <t>Äquatorialguinea (e. Fernando Poo)</t>
  </si>
  <si>
    <t>477</t>
  </si>
  <si>
    <t>Usbekistan</t>
  </si>
  <si>
    <t>163</t>
  </si>
  <si>
    <t>Türkei</t>
  </si>
  <si>
    <t>276</t>
  </si>
  <si>
    <t>Sudan</t>
  </si>
  <si>
    <t>479</t>
  </si>
  <si>
    <t>China (einschl. Tibet)</t>
  </si>
  <si>
    <t>164</t>
  </si>
  <si>
    <t>Tschechische Republik</t>
  </si>
  <si>
    <t>281</t>
  </si>
  <si>
    <t>Swasiland</t>
  </si>
  <si>
    <t>482</t>
  </si>
  <si>
    <t>Malaysia (eins. Sabah u. Sarawak)</t>
  </si>
  <si>
    <t>165</t>
  </si>
  <si>
    <t>Ungarn</t>
  </si>
  <si>
    <t>282</t>
  </si>
  <si>
    <t>Tansania</t>
  </si>
  <si>
    <t>495</t>
  </si>
  <si>
    <t>Hongkong</t>
  </si>
  <si>
    <t>166</t>
  </si>
  <si>
    <t>Ukraine</t>
  </si>
  <si>
    <t>283</t>
  </si>
  <si>
    <t>Togo</t>
  </si>
  <si>
    <t>499</t>
  </si>
  <si>
    <t>Übriges Asien</t>
  </si>
  <si>
    <t>167</t>
  </si>
  <si>
    <t>Vatikanstadt</t>
  </si>
  <si>
    <t>284</t>
  </si>
  <si>
    <t>Tschad</t>
  </si>
  <si>
    <t>168</t>
  </si>
  <si>
    <t>Großbritannien/Nordirland</t>
  </si>
  <si>
    <t>285</t>
  </si>
  <si>
    <t>Tunesien</t>
  </si>
  <si>
    <t>169</t>
  </si>
  <si>
    <t>Weißrussland</t>
  </si>
  <si>
    <t>286</t>
  </si>
  <si>
    <t>Uganda</t>
  </si>
  <si>
    <t>170</t>
  </si>
  <si>
    <t>287</t>
  </si>
  <si>
    <t>Ägypten</t>
  </si>
  <si>
    <t>181</t>
  </si>
  <si>
    <t>Zypern</t>
  </si>
  <si>
    <t>289</t>
  </si>
  <si>
    <t>Zentralafrik. Republik</t>
  </si>
  <si>
    <t>195</t>
  </si>
  <si>
    <t>Gibraltar</t>
  </si>
  <si>
    <t>291</t>
  </si>
  <si>
    <t>Burundi</t>
  </si>
  <si>
    <t>199</t>
  </si>
  <si>
    <t>Übriges  Europa</t>
  </si>
  <si>
    <t>295</t>
  </si>
  <si>
    <t>St. Helena (einschl. Ascension)</t>
  </si>
  <si>
    <t>299</t>
  </si>
  <si>
    <t>Übriges Afrika</t>
  </si>
  <si>
    <t>Studien-
beginn</t>
  </si>
  <si>
    <t>Ende bzw.
voraussicht-
liches Datum des Abschlusses</t>
  </si>
  <si>
    <t>höchster schulischer Abschluss</t>
  </si>
  <si>
    <t>höchster beruflicher Abschluss</t>
  </si>
  <si>
    <t>Geburts-land (Tabelle 7)</t>
  </si>
  <si>
    <t>Hochschule</t>
  </si>
  <si>
    <t>1 = Ausbildung als Alten- oder Krankenpflegehelferin/Alten- oder Krankenpflegehelfer</t>
  </si>
  <si>
    <t>2 = Ausbildung als (zahn-)medizinische Fachangestellte/(zahn-)medizinischer Fachangestellter</t>
  </si>
  <si>
    <t xml:space="preserve">3 = Ausbildung in einem staatlich anerkannten Pflegeberuf </t>
  </si>
  <si>
    <t>4 = Ausbildung in einem der übrigen Gesundheitsfachberufe</t>
  </si>
  <si>
    <t>5 = Andere abgeschlossene Berufsausbildung</t>
  </si>
  <si>
    <t>6 = Abgebrochenes (Fach-)Hochschulstudium</t>
  </si>
  <si>
    <t>7 = Sonstige berufliche Qualifikation</t>
  </si>
  <si>
    <t xml:space="preserve">8 = Ohne vorherige berufliche Qualifikation </t>
  </si>
  <si>
    <t>Studienbeginn</t>
  </si>
  <si>
    <t>Ende bzw. voraussichtliches Datum des Abschlusses</t>
  </si>
  <si>
    <t>Geben Sie hier bitte das voraussichtliche Ende des Studiums (lt. Ausbildungsvertrag) an.</t>
  </si>
  <si>
    <t>Sie können das Datum eintragen, seit dem der/die Student/Studentin sich in Ihrer Einrichtung befindet</t>
  </si>
  <si>
    <t>vertragliche vorgesehene monatliche Bruttoausbildungsvergütung</t>
  </si>
  <si>
    <t>(Auswahlmöglichkeit per DropDown)</t>
  </si>
  <si>
    <t>4 = Allgemeine Hochschulreife</t>
  </si>
  <si>
    <t>8 = ohne vorherige berufliche Qualifikation</t>
  </si>
  <si>
    <t>Geburtsland (Tabelle 7)</t>
  </si>
  <si>
    <t>Bitte suchen Sie im Tabellenblatt (7) Geburtsland den entsprechenden Zahlenschlüssel und tragen Sie diesen ein.</t>
  </si>
  <si>
    <t>Hochschule Bremen</t>
  </si>
  <si>
    <t>Falls vorhanden: Art und Höhe der
monatlichen Förderung durch Dritte</t>
  </si>
  <si>
    <t xml:space="preserve">Ø vertraglich vorgesehene monatliche Arbeitgeber-Bruttokosten </t>
  </si>
  <si>
    <t xml:space="preserve">Ø vertragliche monatliche Arbeitgeber-Bruttokosten
des Lehrjahres </t>
  </si>
  <si>
    <t xml:space="preserve">Ø vertragliche monatliche Arbeitgeber-Bruttokosten
3. Lehrjahr </t>
  </si>
  <si>
    <t xml:space="preserve">Ø vertragliche monatliche Arbeitgeber-Bruttokosten
2. Lehrjahr </t>
  </si>
  <si>
    <t>Ø vertragliche monatliche Arbeitgeber-Bruttokosten im
2. Lehrjahr / 3. Lehrjahr</t>
  </si>
  <si>
    <t>Ø vertragliche vorgesehene monatliche Arbeitgeber-Bruttokosten</t>
  </si>
  <si>
    <t xml:space="preserve">Ø vertraglich vorgesehene monatliche Arbeitgeberbruttokosten </t>
  </si>
  <si>
    <t>Studierende gemäß des Pflegestudiumstärkungsgesetzes (PflStudStG)</t>
  </si>
  <si>
    <r>
      <rPr>
        <b/>
        <sz val="24"/>
        <color theme="1"/>
        <rFont val="Arial"/>
        <family val="2"/>
      </rPr>
      <t xml:space="preserve">Wechsler: Angaben zu Auszubildenden </t>
    </r>
    <r>
      <rPr>
        <b/>
        <sz val="12"/>
        <color theme="1"/>
        <rFont val="Arial"/>
        <family val="2"/>
      </rPr>
      <t xml:space="preserve">
(gem. Anlage 2 zu § 5 Absatz 1 Nr. 1 PflAFinV)</t>
    </r>
  </si>
  <si>
    <r>
      <t xml:space="preserve">Berechnungsbeispiel:
Einrichtungsbezogene monatliche Arbeitgeberbruttokosten im 2. oder 3. Ausbildungsjahr: 1.752,59 €
Einrichtungsbezogene monatliche Arbeitgeberbruttokosten einer Pflegefachkraft (mit abgeschlossener Ausbildung): 5.225,00 €
Anrechnung im Verhältnis von 1 zu 9,5 (Pflegefachkraft zu Auszubildendem): 5.225,00 € / 9,5 = 550,00 €
Mehrkosten der Ausbildungsvergütung im Sinne des § 27 PflBG: 1.752,59 € - 550,00 € = </t>
    </r>
    <r>
      <rPr>
        <b/>
        <u/>
        <sz val="11"/>
        <color theme="1"/>
        <rFont val="Arial"/>
        <family val="2"/>
      </rPr>
      <t>1.202,59 €</t>
    </r>
    <r>
      <rPr>
        <sz val="11"/>
        <color theme="1"/>
        <rFont val="Arial"/>
        <family val="2"/>
      </rPr>
      <t xml:space="preserve">
Der hier errechnete Wert </t>
    </r>
    <r>
      <rPr>
        <b/>
        <sz val="11"/>
        <color theme="1"/>
        <rFont val="Arial"/>
        <family val="2"/>
      </rPr>
      <t>1.202,59 €</t>
    </r>
    <r>
      <rPr>
        <sz val="11"/>
        <color theme="1"/>
        <rFont val="Arial"/>
        <family val="2"/>
      </rPr>
      <t xml:space="preserve"> stellt die Grundlage für den Auszahlungsbescheid dar. </t>
    </r>
  </si>
  <si>
    <t>Studierende</t>
  </si>
  <si>
    <t>Art der Ausbildung</t>
  </si>
  <si>
    <t>3 = Hochschulische Pflegeausbildung (§ 37 PflBG) (ohne Zusatzqualifikation)</t>
  </si>
  <si>
    <t>4 = Studienabschluss (§ 39 Absatz 1 des PflBG)</t>
  </si>
  <si>
    <t>Kurs-
beginn</t>
  </si>
  <si>
    <t xml:space="preserve"> Kurs-
beginn</t>
  </si>
  <si>
    <t>0 = kein Abschluss</t>
  </si>
  <si>
    <t>1 = Pflegefachfrau/Pflegefachmann (§ 1 Abs. 1 PflBG)</t>
  </si>
  <si>
    <t>2 = Gesundheits- und Krankenpfleger/Gesundheits- und Kinderkrankenpflegerin (§ 58 Abs. 1 PflBG)</t>
  </si>
  <si>
    <t>3 = Altenpfleger/Altenpflegerin (§ 58 Abs. 2 PflBG)</t>
  </si>
  <si>
    <t>5 = Abschluss nachträglicher Erwerb einer Zusatzqualifikation für heilkundliche Aufgaben an einer Pflegeschule (§ 14 Abs. 7 PflBG)</t>
  </si>
  <si>
    <t>1 = Berufliche Pflegeausbildung</t>
  </si>
  <si>
    <t>2 = Berufliche Pflegeausbildung mit Zusatzqualifikation (§ 14 Absatz 1 bis 6 PflBG)</t>
  </si>
  <si>
    <t>5 = Nachträglicher Erwerb einer Zusatzqualifikation für heilkundliche Aufgaben an einer Pflegeschule (§ 14 Abs. 7 PflBG)</t>
  </si>
  <si>
    <t>4 = Hochschulische Pflegeausbildung mit Zusatzqualifikation (§ 37 PflBG) (ab 01.01.2025)</t>
  </si>
  <si>
    <t>6 = Nachträglicher Erwerb einer Zusatzqualifikation für heilkundliche Aufgaben an einer Hochschule (§ 66e PflBG) (ab 01.01.2025)</t>
  </si>
  <si>
    <t>6 = Abschluss nachträglicher Erwerb einer Zusatzqualifikation für heilkundliche Aufgaben an einer Hochschule (§ 66e PflBG)</t>
  </si>
  <si>
    <t>Kursbeginn</t>
  </si>
  <si>
    <t>Name der/s Studierenden</t>
  </si>
  <si>
    <t>Vorname der/s Studierenden</t>
  </si>
  <si>
    <t>Geburtsdatum der/s Studierenden</t>
  </si>
  <si>
    <t>Geben Sie hier bitte den Beginn des Studiums (lt. Ausbildungsvertrag) an.</t>
  </si>
  <si>
    <r>
      <t xml:space="preserve">Bitte geben Sie hier die vertragliche vorgesehene Bruttoausbildungsvergütung (monatlich) der/s Studierenden lt. </t>
    </r>
    <r>
      <rPr>
        <b/>
        <sz val="11"/>
        <color theme="1"/>
        <rFont val="Arial"/>
        <family val="2"/>
      </rPr>
      <t>Ausbildungsvertrag</t>
    </r>
    <r>
      <rPr>
        <sz val="11"/>
        <color theme="1"/>
        <rFont val="Arial"/>
        <family val="2"/>
      </rPr>
      <t xml:space="preserve"> an</t>
    </r>
  </si>
  <si>
    <t>Bitte tragen Sie die Hochschule der/des Studierenden ein.</t>
  </si>
  <si>
    <t>Version vom 15.12.2025</t>
  </si>
  <si>
    <r>
      <t xml:space="preserve">männlich, weiblich, divers, ohne Angabe </t>
    </r>
    <r>
      <rPr>
        <i/>
        <sz val="11"/>
        <color theme="1"/>
        <rFont val="Arial"/>
        <family val="2"/>
      </rPr>
      <t xml:space="preserve">(Auswahlmöglichkeit per DropDown) </t>
    </r>
  </si>
  <si>
    <r>
      <t xml:space="preserve">Bitte geben Sie hier den </t>
    </r>
    <r>
      <rPr>
        <b/>
        <sz val="11"/>
        <color theme="1"/>
        <rFont val="Arial"/>
        <family val="2"/>
      </rPr>
      <t>ausführlichen</t>
    </r>
    <r>
      <rPr>
        <sz val="11"/>
        <color theme="1"/>
        <rFont val="Arial"/>
        <family val="2"/>
      </rPr>
      <t xml:space="preserve"> Namen der Pflegeschule an, an der der Unterricht für die/den Auszubildende/n stattfindet </t>
    </r>
    <r>
      <rPr>
        <i/>
        <sz val="11"/>
        <color theme="1"/>
        <rFont val="Arial"/>
        <family val="2"/>
      </rPr>
      <t>(Auswahlmöglichkeit per DropDown).</t>
    </r>
    <r>
      <rPr>
        <sz val="11"/>
        <color theme="1"/>
        <rFont val="Arial"/>
        <family val="2"/>
      </rPr>
      <t xml:space="preserve"> Dies gilt auch, wenn die schulische Ausbildung außerhalb Bremens stattfindet.</t>
    </r>
  </si>
  <si>
    <r>
      <t xml:space="preserve">Vollzeit oder Teilzeit </t>
    </r>
    <r>
      <rPr>
        <i/>
        <sz val="11"/>
        <color theme="1"/>
        <rFont val="Arial"/>
        <family val="2"/>
      </rPr>
      <t xml:space="preserve">(Auswahlmöglichkeit per DropDown) </t>
    </r>
  </si>
  <si>
    <t>Geben Sie hier bitte die vertraglich vorgesehenen monatlichen Arbeitgeberbruttokosten an. Diese setzen sich aus den vertraglich vorgesehenen monatlichen Ausbildungsvergütungen (lt. Ausbildungsvertrag) sowie den Lohnnebenkosten (Beiträge zur Sozialversicherung für den Arbeitgeber, Umlage U1, Umlage U2, Insolvenzgeldumlage, Unfallversicherung, anteilige Jahressonderzahlung, sofern diese gezahlt wird) zusammen.
Zu den Arbeitgeber-Bruttokosten gehören keine Kosten der Praxisanleitung, Sachaufwandskosten, Sonstiger Personalaufwand der zentralen Verwaltung und sonstiger zentraler Dienste, Betriebskosten der Gebäude, Sonstige Gemeinkosten, die alle in der Pauschale für die Kosten der praktischen Ausbildung berücksichtigt sind (vgl. Anlage 1 Pflegeausbildungsfinanzierungsverordnung (PflAFinV).</t>
  </si>
  <si>
    <t>Geben Sie hier bitte die vertraglich vorgesehenen monatlichen Arbeitgeberbruttokosten an. Diese setzen sich aus den vertraglich vorgesehenen monatlichen Ausbildungsvergütungen (lt. Ausbildungsvertrag) sowie den Lohnnebenkosten (Beiträge zur Sozialversicherung für den Arbeitgeber, Umlage U1, Umlage U2, Insolvenzgeldumlage, Unfallversicherung, anteilige Jahressonderzahlung, sofern diese gezahlt wird) zusammen.
Zu den Arbeitgeber-Bruttokosten gehören keine Kosten der Praxisanleitung, Sachaufwandskosten, Sonstiger Personalaufwand der zentralen Verwaltung und sonstiger zentraler Dienste, Betriebskosten der Gebäude, Sonstige Gemeinkosten, die alle in der Pauschale für die Kosten der praktischen Ausbildung berücksichtigt sind (vgl. Anlage 1 Pflegeausbildungsfinanzierungsverordnung (PflAFinV)).</t>
  </si>
  <si>
    <t>Bitte geben Sie die durchschnittlichen monatlichen Arbeitgeber-Bruttokosten einer examinierten Pflegefachkraft ohne Zusatzfunktion und/oder ohne Leitungsfunktion zum Zeitpunkt der Meldung, bezogen auf die Stundenzahl Ihrer eingetragenen Auszubildenden, an. Diese setzen sich aus den vertraglich vorgesehenen monatlichen Arbeitsentgelt sowie den Lohnnebenkosten (Beiträge zur Sozialversicherung für den Arbeitgeber, Umlage U1, Umlage U2, Insolvenzgeldumlage, Unfallversicherung, anteilige Jahressonderzahlung, sofern diese gezahlt wird) zusammen.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</si>
</sst>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000\ 000\ 000"/>
    <numFmt numFmtId="165" formatCode="#,##0.00\ &quot;€&quot;"/>
    <numFmt numFmtId="166" formatCode="000"/>
  </numFmts>
  <fonts count="33"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sz val="8"/>
      <color theme="1"/>
      <name val="Arial"/>
      <family val="2"/>
    </font>
    <font>
      <sz val="20"/>
      <color theme="1"/>
      <name val="Arial"/>
      <family val="2"/>
    </font>
    <font>
      <b/>
      <i/>
      <sz val="13"/>
      <color theme="1"/>
      <name val="Arial"/>
      <family val="2"/>
    </font>
    <font>
      <sz val="11"/>
      <color theme="1"/>
      <name val="Calibri"/>
      <family val="2"/>
      <scheme val="minor"/>
    </font>
    <font>
      <b/>
      <sz val="24"/>
      <color theme="1"/>
      <name val="Arial"/>
      <family val="2"/>
    </font>
    <font>
      <b/>
      <u/>
      <sz val="11"/>
      <color theme="1"/>
      <name val="Arial"/>
      <family val="2"/>
    </font>
    <font>
      <b/>
      <sz val="9"/>
      <color indexed="81"/>
      <name val="Arial"/>
      <family val="2"/>
    </font>
    <font>
      <sz val="9"/>
      <color indexed="81"/>
      <name val="Arial"/>
      <family val="2"/>
    </font>
    <font>
      <b/>
      <sz val="12"/>
      <color indexed="81"/>
      <name val="Arial"/>
      <family val="2"/>
    </font>
    <font>
      <u/>
      <sz val="9"/>
      <color indexed="81"/>
      <name val="Arial"/>
      <family val="2"/>
    </font>
    <font>
      <sz val="9"/>
      <color indexed="81"/>
      <name val="Segoe UI"/>
      <family val="2"/>
    </font>
    <font>
      <b/>
      <sz val="14"/>
      <color theme="1"/>
      <name val="Arial"/>
      <family val="2"/>
    </font>
    <font>
      <b/>
      <sz val="16"/>
      <color theme="1"/>
      <name val="Arial"/>
      <family val="2"/>
    </font>
    <font>
      <b/>
      <sz val="9"/>
      <color indexed="81"/>
      <name val="Segoe UI"/>
      <family val="2"/>
    </font>
    <font>
      <sz val="10"/>
      <color indexed="8"/>
      <name val="Arial"/>
      <family val="2"/>
    </font>
    <font>
      <b/>
      <sz val="8"/>
      <color indexed="8"/>
      <name val="Arial"/>
      <family val="2"/>
    </font>
    <font>
      <sz val="10"/>
      <name val="MS Sans Serif"/>
    </font>
    <font>
      <sz val="8"/>
      <name val="MS Sans Serif"/>
    </font>
    <font>
      <sz val="8"/>
      <color indexed="8"/>
      <name val="Arial"/>
      <family val="2"/>
    </font>
    <font>
      <sz val="10"/>
      <color rgb="FF000000"/>
      <name val="Arial"/>
      <family val="2"/>
    </font>
    <font>
      <sz val="11"/>
      <name val="Arial"/>
      <family val="2"/>
    </font>
    <font>
      <i/>
      <sz val="11"/>
      <color theme="1"/>
      <name val="Arial"/>
      <family val="2"/>
    </font>
    <font>
      <sz val="11"/>
      <color rgb="FF000000"/>
      <name val="Arial"/>
      <family val="2"/>
    </font>
  </fonts>
  <fills count="20">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00"/>
        <bgColor indexed="64"/>
      </patternFill>
    </fill>
    <fill>
      <patternFill patternType="solid">
        <fgColor indexed="22"/>
        <bgColor indexed="0"/>
      </patternFill>
    </fill>
    <fill>
      <patternFill patternType="solid">
        <fgColor indexed="46"/>
        <bgColor indexed="8"/>
      </patternFill>
    </fill>
    <fill>
      <patternFill patternType="solid">
        <fgColor indexed="47"/>
        <bgColor indexed="8"/>
      </patternFill>
    </fill>
    <fill>
      <patternFill patternType="solid">
        <fgColor indexed="43"/>
        <bgColor indexed="8"/>
      </patternFill>
    </fill>
    <fill>
      <patternFill patternType="solid">
        <fgColor indexed="42"/>
        <bgColor indexed="8"/>
      </patternFill>
    </fill>
    <fill>
      <patternFill patternType="solid">
        <fgColor indexed="41"/>
        <bgColor indexed="8"/>
      </patternFill>
    </fill>
    <fill>
      <patternFill patternType="solid">
        <fgColor rgb="FFDCE6F1"/>
        <bgColor rgb="FF000000"/>
      </patternFill>
    </fill>
    <fill>
      <patternFill patternType="solid">
        <fgColor rgb="FFF2DCDB"/>
        <bgColor rgb="FF000000"/>
      </patternFill>
    </fill>
    <fill>
      <patternFill patternType="solid">
        <fgColor theme="8" tint="0.79998168889431442"/>
        <bgColor indexed="64"/>
      </patternFill>
    </fill>
  </fills>
  <borders count="24">
    <border>
      <left/>
      <right/>
      <top/>
      <bottom/>
      <diagonal/>
    </border>
    <border>
      <left/>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right style="medium">
        <color theme="0" tint="-0.24994659260841701"/>
      </right>
      <top style="medium">
        <color theme="0" tint="-0.24994659260841701"/>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theme="0" tint="-0.24994659260841701"/>
      </left>
      <right style="medium">
        <color theme="0" tint="-0.24994659260841701"/>
      </right>
      <top/>
      <bottom style="medium">
        <color rgb="FFBFBFBF"/>
      </bottom>
      <diagonal/>
    </border>
    <border>
      <left style="medium">
        <color rgb="FFBFBFBF"/>
      </left>
      <right style="medium">
        <color rgb="FFBFBFBF"/>
      </right>
      <top style="medium">
        <color rgb="FFBFBFBF"/>
      </top>
      <bottom style="medium">
        <color rgb="FFBFBFBF"/>
      </bottom>
      <diagonal/>
    </border>
    <border>
      <left style="medium">
        <color theme="0" tint="-0.24994659260841701"/>
      </left>
      <right style="medium">
        <color theme="0" tint="-0.24994659260841701"/>
      </right>
      <top style="medium">
        <color rgb="FFBFBFBF"/>
      </top>
      <bottom/>
      <diagonal/>
    </border>
  </borders>
  <cellStyleXfs count="6">
    <xf numFmtId="0" fontId="0" fillId="0" borderId="0"/>
    <xf numFmtId="0" fontId="5" fillId="0" borderId="0"/>
    <xf numFmtId="44" fontId="13" fillId="0" borderId="0" applyFont="0" applyFill="0" applyBorder="0" applyAlignment="0" applyProtection="0"/>
    <xf numFmtId="0" fontId="24" fillId="0" borderId="0"/>
    <xf numFmtId="0" fontId="26" fillId="0" borderId="0"/>
    <xf numFmtId="0" fontId="24" fillId="0" borderId="0"/>
  </cellStyleXfs>
  <cellXfs count="124">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9" fillId="0" borderId="0" xfId="0" applyFont="1" applyAlignment="1" applyProtection="1">
      <alignment horizontal="left"/>
    </xf>
    <xf numFmtId="0" fontId="9"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xf>
    <xf numFmtId="0" fontId="11" fillId="0" borderId="0" xfId="0" applyFont="1" applyFill="1" applyBorder="1" applyAlignment="1" applyProtection="1">
      <alignment horizontal="center" vertical="center"/>
    </xf>
    <xf numFmtId="0" fontId="9" fillId="0" borderId="9" xfId="0" applyFont="1" applyBorder="1" applyAlignment="1" applyProtection="1">
      <alignment horizontal="left"/>
    </xf>
    <xf numFmtId="0" fontId="10" fillId="0" borderId="0" xfId="0" applyFont="1" applyAlignment="1" applyProtection="1">
      <alignment horizontal="center"/>
    </xf>
    <xf numFmtId="0" fontId="9" fillId="0" borderId="0" xfId="0" applyFont="1" applyProtection="1"/>
    <xf numFmtId="0" fontId="9" fillId="0" borderId="0" xfId="0" applyFont="1" applyBorder="1" applyProtection="1"/>
    <xf numFmtId="1" fontId="9" fillId="0" borderId="0" xfId="0" applyNumberFormat="1" applyFont="1" applyProtection="1"/>
    <xf numFmtId="0" fontId="9" fillId="0" borderId="0" xfId="0" applyFont="1" applyBorder="1" applyAlignment="1" applyProtection="1">
      <alignment horizontal="left"/>
    </xf>
    <xf numFmtId="0" fontId="9" fillId="0" borderId="0" xfId="0" applyFont="1" applyAlignment="1" applyProtection="1"/>
    <xf numFmtId="0" fontId="10" fillId="0" borderId="0" xfId="0" applyFont="1" applyFill="1" applyAlignment="1" applyProtection="1">
      <alignment horizontal="center"/>
    </xf>
    <xf numFmtId="0" fontId="9" fillId="3"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xf>
    <xf numFmtId="0" fontId="9" fillId="3" borderId="12" xfId="0" applyFont="1" applyFill="1" applyBorder="1" applyAlignment="1" applyProtection="1">
      <alignment horizontal="center" vertical="center" wrapText="1"/>
    </xf>
    <xf numFmtId="0" fontId="9" fillId="3" borderId="13" xfId="0" applyFont="1" applyFill="1" applyBorder="1" applyAlignment="1" applyProtection="1">
      <alignment horizontal="center" vertical="center" wrapText="1"/>
    </xf>
    <xf numFmtId="0" fontId="9" fillId="0" borderId="0" xfId="0" applyFont="1" applyFill="1" applyAlignment="1" applyProtection="1">
      <alignment horizontal="left"/>
    </xf>
    <xf numFmtId="0" fontId="4" fillId="0" borderId="0" xfId="0" applyFont="1" applyFill="1" applyBorder="1" applyAlignment="1" applyProtection="1">
      <alignment horizontal="left" vertical="center"/>
    </xf>
    <xf numFmtId="0" fontId="21" fillId="0" borderId="0" xfId="0" applyFont="1" applyFill="1" applyAlignment="1" applyProtection="1">
      <alignment horizontal="center" vertical="center"/>
    </xf>
    <xf numFmtId="164" fontId="3" fillId="0" borderId="18" xfId="0" applyNumberFormat="1" applyFont="1" applyFill="1" applyBorder="1" applyAlignment="1" applyProtection="1">
      <alignment horizontal="left" vertical="center" wrapText="1"/>
      <protection locked="0"/>
    </xf>
    <xf numFmtId="0" fontId="10" fillId="0" borderId="2" xfId="0" applyFont="1" applyFill="1" applyBorder="1" applyAlignment="1" applyProtection="1">
      <alignment horizontal="center"/>
    </xf>
    <xf numFmtId="0" fontId="9" fillId="0" borderId="0" xfId="0" applyFont="1" applyFill="1" applyBorder="1" applyAlignment="1" applyProtection="1">
      <alignment horizontal="left"/>
    </xf>
    <xf numFmtId="0" fontId="1" fillId="0" borderId="0" xfId="0" applyNumberFormat="1" applyFont="1" applyProtection="1"/>
    <xf numFmtId="0" fontId="1" fillId="0" borderId="8" xfId="0" applyNumberFormat="1" applyFont="1" applyBorder="1" applyAlignment="1" applyProtection="1">
      <alignment horizontal="left" vertical="center" wrapText="1"/>
    </xf>
    <xf numFmtId="0" fontId="1" fillId="0" borderId="8" xfId="0" applyNumberFormat="1" applyFont="1" applyBorder="1" applyAlignment="1" applyProtection="1">
      <alignment horizontal="left" vertical="center"/>
    </xf>
    <xf numFmtId="0" fontId="1" fillId="0" borderId="8" xfId="0" quotePrefix="1" applyNumberFormat="1" applyFont="1" applyBorder="1" applyAlignment="1" applyProtection="1">
      <alignment horizontal="left" vertical="center"/>
    </xf>
    <xf numFmtId="0" fontId="1" fillId="0" borderId="0" xfId="0" applyNumberFormat="1" applyFont="1" applyBorder="1" applyAlignment="1" applyProtection="1">
      <alignment horizontal="left" vertical="center" wrapText="1"/>
    </xf>
    <xf numFmtId="0" fontId="1" fillId="0" borderId="0" xfId="0" applyNumberFormat="1" applyFont="1" applyFill="1" applyProtection="1"/>
    <xf numFmtId="0" fontId="1" fillId="0" borderId="8"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left" vertical="center" wrapText="1"/>
    </xf>
    <xf numFmtId="0" fontId="1" fillId="0" borderId="8" xfId="0" applyNumberFormat="1" applyFont="1" applyBorder="1" applyAlignment="1" applyProtection="1">
      <alignment vertical="center" wrapText="1"/>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vertical="center" wrapText="1"/>
    </xf>
    <xf numFmtId="0" fontId="9" fillId="10" borderId="2" xfId="0" applyFont="1" applyFill="1" applyBorder="1" applyAlignment="1" applyProtection="1">
      <alignment horizontal="center" vertical="center"/>
    </xf>
    <xf numFmtId="0" fontId="25" fillId="11" borderId="19" xfId="3" applyFont="1" applyFill="1" applyBorder="1" applyAlignment="1">
      <alignment horizontal="center" vertical="center"/>
    </xf>
    <xf numFmtId="0" fontId="27" fillId="0" borderId="0" xfId="4" applyFont="1"/>
    <xf numFmtId="49" fontId="28" fillId="0" borderId="20" xfId="3" applyNumberFormat="1" applyFont="1" applyFill="1" applyBorder="1" applyAlignment="1">
      <alignment wrapText="1"/>
    </xf>
    <xf numFmtId="0" fontId="28" fillId="0" borderId="20" xfId="3" applyFont="1" applyFill="1" applyBorder="1" applyAlignment="1">
      <alignment wrapText="1"/>
    </xf>
    <xf numFmtId="0" fontId="27" fillId="0" borderId="0" xfId="4" applyFont="1" applyFill="1"/>
    <xf numFmtId="0" fontId="28" fillId="12" borderId="20" xfId="3" applyFont="1" applyFill="1" applyBorder="1" applyAlignment="1">
      <alignment wrapText="1"/>
    </xf>
    <xf numFmtId="0" fontId="28" fillId="13" borderId="20" xfId="3" applyFont="1" applyFill="1" applyBorder="1" applyAlignment="1">
      <alignment wrapText="1"/>
    </xf>
    <xf numFmtId="0" fontId="28" fillId="14" borderId="20" xfId="3" applyFont="1" applyFill="1" applyBorder="1" applyAlignment="1">
      <alignment wrapText="1"/>
    </xf>
    <xf numFmtId="0" fontId="28" fillId="15" borderId="20" xfId="3" applyFont="1" applyFill="1" applyBorder="1" applyAlignment="1">
      <alignment wrapText="1"/>
    </xf>
    <xf numFmtId="0" fontId="28" fillId="16" borderId="20" xfId="3" applyFont="1" applyFill="1" applyBorder="1" applyAlignment="1">
      <alignment wrapText="1"/>
    </xf>
    <xf numFmtId="0" fontId="9" fillId="10" borderId="11" xfId="0" applyFont="1" applyFill="1" applyBorder="1" applyAlignment="1" applyProtection="1">
      <alignment horizontal="center" vertical="center"/>
    </xf>
    <xf numFmtId="0" fontId="9" fillId="3" borderId="21" xfId="0" applyFont="1" applyFill="1" applyBorder="1" applyAlignment="1" applyProtection="1">
      <alignment horizontal="center" vertical="center" wrapText="1"/>
    </xf>
    <xf numFmtId="1" fontId="9" fillId="9" borderId="7" xfId="0" applyNumberFormat="1" applyFont="1" applyFill="1" applyBorder="1" applyAlignment="1" applyProtection="1">
      <alignment horizontal="left" vertical="center"/>
    </xf>
    <xf numFmtId="49" fontId="9" fillId="4" borderId="2" xfId="0" applyNumberFormat="1" applyFont="1" applyFill="1" applyBorder="1" applyAlignment="1" applyProtection="1">
      <alignment horizontal="left" vertical="center" wrapText="1"/>
      <protection locked="0"/>
    </xf>
    <xf numFmtId="14" fontId="9" fillId="4" borderId="2" xfId="0" applyNumberFormat="1" applyFont="1" applyFill="1" applyBorder="1" applyAlignment="1" applyProtection="1">
      <alignment horizontal="left" vertical="center"/>
      <protection locked="0"/>
    </xf>
    <xf numFmtId="49" fontId="9" fillId="4" borderId="2" xfId="0" applyNumberFormat="1" applyFont="1" applyFill="1" applyBorder="1" applyAlignment="1" applyProtection="1">
      <alignment horizontal="left" vertical="center"/>
      <protection locked="0"/>
    </xf>
    <xf numFmtId="14" fontId="9" fillId="4" borderId="2" xfId="0" applyNumberFormat="1" applyFont="1" applyFill="1" applyBorder="1" applyAlignment="1" applyProtection="1">
      <alignment horizontal="center" vertical="center"/>
      <protection locked="0"/>
    </xf>
    <xf numFmtId="165" fontId="9" fillId="4" borderId="2" xfId="0" applyNumberFormat="1" applyFont="1" applyFill="1" applyBorder="1" applyAlignment="1" applyProtection="1">
      <alignment horizontal="center" vertical="center"/>
      <protection locked="0"/>
    </xf>
    <xf numFmtId="0" fontId="30" fillId="0" borderId="0" xfId="5" applyNumberFormat="1" applyFont="1" applyFill="1" applyBorder="1" applyAlignment="1" applyProtection="1"/>
    <xf numFmtId="0" fontId="1" fillId="0" borderId="0" xfId="0" applyFont="1" applyBorder="1" applyAlignment="1" applyProtection="1"/>
    <xf numFmtId="0" fontId="31" fillId="0" borderId="8" xfId="0" applyNumberFormat="1" applyFont="1" applyBorder="1" applyAlignment="1" applyProtection="1">
      <alignment horizontal="left" vertical="center" wrapText="1"/>
    </xf>
    <xf numFmtId="165" fontId="9" fillId="5" borderId="2" xfId="0" applyNumberFormat="1" applyFont="1" applyFill="1" applyBorder="1" applyAlignment="1" applyProtection="1">
      <alignment horizontal="center" vertical="center"/>
    </xf>
    <xf numFmtId="165" fontId="9" fillId="5" borderId="10" xfId="0" applyNumberFormat="1" applyFont="1" applyFill="1" applyBorder="1" applyAlignment="1" applyProtection="1">
      <alignment horizontal="center" vertical="center"/>
    </xf>
    <xf numFmtId="49" fontId="9" fillId="4" borderId="2" xfId="0" applyNumberFormat="1" applyFont="1" applyFill="1" applyBorder="1" applyAlignment="1" applyProtection="1">
      <alignment horizontal="center" vertical="center"/>
      <protection locked="0"/>
    </xf>
    <xf numFmtId="10" fontId="9" fillId="4" borderId="2" xfId="0" applyNumberFormat="1" applyFont="1" applyFill="1" applyBorder="1" applyAlignment="1" applyProtection="1">
      <alignment horizontal="center" vertical="center"/>
      <protection locked="0"/>
    </xf>
    <xf numFmtId="49" fontId="29" fillId="17" borderId="22" xfId="0" applyNumberFormat="1" applyFont="1" applyFill="1" applyBorder="1" applyAlignment="1" applyProtection="1">
      <alignment horizontal="left" vertical="center" wrapText="1"/>
      <protection locked="0"/>
    </xf>
    <xf numFmtId="0" fontId="1" fillId="0" borderId="8" xfId="0" quotePrefix="1" applyNumberFormat="1" applyFont="1" applyBorder="1" applyAlignment="1" applyProtection="1">
      <alignment horizontal="left" vertical="center" wrapText="1"/>
    </xf>
    <xf numFmtId="165" fontId="9" fillId="4" borderId="6" xfId="0" applyNumberFormat="1" applyFont="1" applyFill="1" applyBorder="1" applyAlignment="1" applyProtection="1">
      <alignment horizontal="left" vertical="center" wrapText="1"/>
      <protection locked="0"/>
    </xf>
    <xf numFmtId="0" fontId="9" fillId="0" borderId="0" xfId="0" applyFont="1" applyAlignment="1" applyProtection="1">
      <alignment horizontal="left" vertical="center"/>
    </xf>
    <xf numFmtId="1" fontId="9" fillId="9" borderId="14" xfId="0" applyNumberFormat="1" applyFont="1" applyFill="1" applyBorder="1" applyAlignment="1" applyProtection="1">
      <alignment horizontal="left" vertical="center"/>
    </xf>
    <xf numFmtId="0" fontId="9" fillId="3" borderId="10" xfId="0" applyFont="1" applyFill="1" applyBorder="1" applyAlignment="1" applyProtection="1">
      <alignment horizontal="center" vertical="center"/>
    </xf>
    <xf numFmtId="165" fontId="9" fillId="3" borderId="10" xfId="0" applyNumberFormat="1" applyFont="1" applyFill="1" applyBorder="1" applyAlignment="1" applyProtection="1">
      <alignment horizontal="center" vertical="center"/>
    </xf>
    <xf numFmtId="0" fontId="9" fillId="3" borderId="15" xfId="0" applyFont="1" applyFill="1" applyBorder="1" applyAlignment="1" applyProtection="1">
      <alignment horizontal="center" vertical="center"/>
    </xf>
    <xf numFmtId="0" fontId="9" fillId="3" borderId="14" xfId="0" applyFont="1" applyFill="1" applyBorder="1" applyAlignment="1" applyProtection="1">
      <alignment horizontal="left" vertical="center"/>
    </xf>
    <xf numFmtId="1" fontId="4" fillId="3" borderId="2" xfId="0" applyNumberFormat="1" applyFont="1" applyFill="1" applyBorder="1" applyAlignment="1" applyProtection="1">
      <alignment horizontal="left" vertical="center"/>
    </xf>
    <xf numFmtId="165" fontId="4" fillId="3" borderId="2" xfId="0" applyNumberFormat="1" applyFont="1" applyFill="1" applyBorder="1" applyAlignment="1" applyProtection="1">
      <alignment horizontal="center" vertical="center"/>
    </xf>
    <xf numFmtId="1" fontId="4" fillId="3" borderId="2" xfId="0" applyNumberFormat="1" applyFont="1" applyFill="1" applyBorder="1" applyAlignment="1" applyProtection="1">
      <alignment horizontal="center" vertical="center"/>
    </xf>
    <xf numFmtId="0" fontId="4" fillId="3" borderId="2" xfId="0" applyNumberFormat="1" applyFont="1" applyFill="1" applyBorder="1" applyAlignment="1" applyProtection="1">
      <alignment horizontal="center" vertical="center"/>
    </xf>
    <xf numFmtId="1" fontId="4" fillId="3" borderId="6" xfId="0" applyNumberFormat="1" applyFont="1" applyFill="1" applyBorder="1" applyAlignment="1" applyProtection="1">
      <alignment horizontal="left" vertical="center"/>
    </xf>
    <xf numFmtId="165" fontId="4" fillId="3" borderId="1" xfId="0" applyNumberFormat="1" applyFont="1" applyFill="1" applyBorder="1" applyAlignment="1" applyProtection="1">
      <alignment horizontal="center" vertical="center"/>
    </xf>
    <xf numFmtId="1" fontId="4" fillId="3" borderId="1" xfId="0" applyNumberFormat="1" applyFont="1" applyFill="1" applyBorder="1" applyAlignment="1" applyProtection="1">
      <alignment horizontal="center" vertical="center"/>
    </xf>
    <xf numFmtId="0" fontId="4" fillId="3" borderId="1" xfId="0" applyNumberFormat="1" applyFont="1" applyFill="1" applyBorder="1" applyAlignment="1" applyProtection="1">
      <alignment horizontal="center" vertical="center"/>
    </xf>
    <xf numFmtId="0" fontId="9" fillId="18" borderId="23" xfId="0" applyFont="1" applyFill="1" applyBorder="1" applyAlignment="1" applyProtection="1">
      <alignment horizontal="center" vertical="center"/>
    </xf>
    <xf numFmtId="166" fontId="1" fillId="4" borderId="6" xfId="0" applyNumberFormat="1" applyFont="1" applyFill="1" applyBorder="1" applyAlignment="1" applyProtection="1">
      <alignment horizontal="center" vertical="center"/>
      <protection locked="0"/>
    </xf>
    <xf numFmtId="49" fontId="1" fillId="4" borderId="2" xfId="0" applyNumberFormat="1" applyFont="1" applyFill="1" applyBorder="1" applyAlignment="1" applyProtection="1">
      <alignment horizontal="left" vertical="center" wrapText="1"/>
      <protection locked="0"/>
    </xf>
    <xf numFmtId="49" fontId="32" fillId="17" borderId="11" xfId="0" applyNumberFormat="1" applyFont="1" applyFill="1" applyBorder="1" applyAlignment="1" applyProtection="1">
      <alignment horizontal="left" vertical="center" wrapText="1"/>
      <protection locked="0"/>
    </xf>
    <xf numFmtId="49" fontId="32" fillId="17" borderId="2" xfId="0" applyNumberFormat="1" applyFont="1" applyFill="1" applyBorder="1" applyAlignment="1" applyProtection="1">
      <alignment horizontal="left" vertical="center" wrapText="1"/>
      <protection locked="0"/>
    </xf>
    <xf numFmtId="14" fontId="1" fillId="0" borderId="8" xfId="0" quotePrefix="1" applyNumberFormat="1" applyFont="1" applyBorder="1" applyAlignment="1" applyProtection="1">
      <alignment horizontal="left" vertical="center"/>
    </xf>
    <xf numFmtId="8" fontId="1" fillId="0" borderId="8" xfId="0" quotePrefix="1" applyNumberFormat="1" applyFont="1" applyBorder="1" applyAlignment="1" applyProtection="1">
      <alignment horizontal="left" vertical="center"/>
    </xf>
    <xf numFmtId="8" fontId="1" fillId="0" borderId="8" xfId="0" applyNumberFormat="1" applyFont="1" applyFill="1" applyBorder="1" applyAlignment="1" applyProtection="1">
      <alignment horizontal="left" vertical="center"/>
    </xf>
    <xf numFmtId="10" fontId="1" fillId="0" borderId="8" xfId="0" applyNumberFormat="1" applyFont="1" applyBorder="1" applyAlignment="1" applyProtection="1">
      <alignment horizontal="left" vertical="center"/>
    </xf>
    <xf numFmtId="0" fontId="1" fillId="0" borderId="2" xfId="0" applyNumberFormat="1" applyFont="1" applyFill="1" applyBorder="1" applyAlignment="1" applyProtection="1">
      <alignment horizontal="left" vertical="center" wrapText="1"/>
    </xf>
    <xf numFmtId="0" fontId="1" fillId="0" borderId="2" xfId="0" applyFont="1" applyBorder="1" applyAlignment="1">
      <alignment horizontal="left" vertical="center" wrapText="1"/>
    </xf>
    <xf numFmtId="0" fontId="21" fillId="8" borderId="6" xfId="0" applyFont="1" applyFill="1" applyBorder="1" applyAlignment="1" applyProtection="1">
      <alignment horizontal="center" vertical="center" wrapText="1"/>
    </xf>
    <xf numFmtId="0" fontId="21" fillId="8" borderId="1" xfId="0" applyFont="1" applyFill="1" applyBorder="1" applyAlignment="1" applyProtection="1">
      <alignment horizontal="center" vertical="center" wrapText="1"/>
    </xf>
    <xf numFmtId="0" fontId="21" fillId="8" borderId="7" xfId="0" applyFont="1" applyFill="1" applyBorder="1" applyAlignment="1" applyProtection="1">
      <alignment horizontal="center" vertical="center" wrapText="1"/>
    </xf>
    <xf numFmtId="0" fontId="22" fillId="10" borderId="6" xfId="0" applyFont="1" applyFill="1" applyBorder="1" applyAlignment="1" applyProtection="1">
      <alignment horizontal="center" vertical="center"/>
    </xf>
    <xf numFmtId="0" fontId="22" fillId="10" borderId="1" xfId="0" applyFont="1" applyFill="1" applyBorder="1" applyAlignment="1" applyProtection="1">
      <alignment horizontal="center" vertical="center"/>
    </xf>
    <xf numFmtId="0" fontId="22" fillId="10" borderId="7" xfId="0" applyFont="1" applyFill="1" applyBorder="1" applyAlignment="1" applyProtection="1">
      <alignment horizontal="center" vertical="center"/>
    </xf>
    <xf numFmtId="0" fontId="3" fillId="5" borderId="6"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3" fillId="3" borderId="3" xfId="0" applyFont="1" applyFill="1" applyBorder="1" applyAlignment="1" applyProtection="1">
      <alignment horizontal="left" vertical="center"/>
    </xf>
    <xf numFmtId="0" fontId="3" fillId="3" borderId="4" xfId="0" applyFont="1" applyFill="1" applyBorder="1" applyAlignment="1" applyProtection="1">
      <alignment horizontal="left" vertical="center"/>
    </xf>
    <xf numFmtId="0" fontId="3" fillId="3" borderId="17" xfId="0" applyFont="1" applyFill="1" applyBorder="1" applyAlignment="1" applyProtection="1">
      <alignment horizontal="left" vertical="center"/>
    </xf>
    <xf numFmtId="0" fontId="3" fillId="3" borderId="18" xfId="0" applyFont="1" applyFill="1" applyBorder="1" applyAlignment="1" applyProtection="1">
      <alignment horizontal="left" vertical="center"/>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0" fontId="21" fillId="6" borderId="15" xfId="0" applyFont="1" applyFill="1" applyBorder="1" applyAlignment="1" applyProtection="1">
      <alignment horizontal="center" vertical="center" wrapText="1"/>
    </xf>
    <xf numFmtId="0" fontId="21" fillId="6" borderId="16" xfId="0" applyFont="1" applyFill="1" applyBorder="1" applyAlignment="1" applyProtection="1">
      <alignment horizontal="center" vertical="center"/>
    </xf>
    <xf numFmtId="0" fontId="21" fillId="6" borderId="14" xfId="0" applyFont="1" applyFill="1" applyBorder="1" applyAlignment="1" applyProtection="1">
      <alignment horizontal="center" vertical="center"/>
    </xf>
    <xf numFmtId="0" fontId="21" fillId="6" borderId="13" xfId="0" applyFont="1" applyFill="1" applyBorder="1" applyAlignment="1" applyProtection="1">
      <alignment horizontal="center" vertical="center"/>
    </xf>
    <xf numFmtId="0" fontId="21" fillId="6" borderId="9" xfId="0" applyFont="1" applyFill="1" applyBorder="1" applyAlignment="1" applyProtection="1">
      <alignment horizontal="center" vertical="center"/>
    </xf>
    <xf numFmtId="0" fontId="21" fillId="6" borderId="12" xfId="0" applyFont="1" applyFill="1" applyBorder="1" applyAlignment="1" applyProtection="1">
      <alignment horizontal="center" vertical="center"/>
    </xf>
    <xf numFmtId="0" fontId="14" fillId="5" borderId="6" xfId="0"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wrapText="1"/>
    </xf>
    <xf numFmtId="0" fontId="14" fillId="5" borderId="7" xfId="0" applyFont="1" applyFill="1" applyBorder="1" applyAlignment="1" applyProtection="1">
      <alignment horizontal="center" vertical="center" wrapText="1"/>
    </xf>
    <xf numFmtId="0" fontId="22" fillId="10" borderId="13" xfId="0" applyFont="1" applyFill="1" applyBorder="1" applyAlignment="1" applyProtection="1">
      <alignment horizontal="center" vertical="center"/>
    </xf>
    <xf numFmtId="0" fontId="22" fillId="10" borderId="12" xfId="0" applyFont="1" applyFill="1" applyBorder="1" applyAlignment="1" applyProtection="1">
      <alignment horizontal="center" vertical="center"/>
    </xf>
    <xf numFmtId="0" fontId="12" fillId="4" borderId="8" xfId="0" applyNumberFormat="1" applyFont="1" applyFill="1" applyBorder="1" applyAlignment="1" applyProtection="1">
      <alignment horizontal="left" vertical="center"/>
    </xf>
    <xf numFmtId="0" fontId="12" fillId="7" borderId="8" xfId="0" applyNumberFormat="1" applyFont="1" applyFill="1" applyBorder="1" applyAlignment="1" applyProtection="1">
      <alignment horizontal="left" vertical="center"/>
    </xf>
    <xf numFmtId="0" fontId="12" fillId="19" borderId="8" xfId="0" applyNumberFormat="1" applyFont="1" applyFill="1" applyBorder="1" applyAlignment="1" applyProtection="1">
      <alignment horizontal="left" vertical="center"/>
    </xf>
  </cellXfs>
  <cellStyles count="6">
    <cellStyle name="Standard" xfId="0" builtinId="0"/>
    <cellStyle name="Standard_SfB_Schueler_2010" xfId="4" xr:uid="{AE64EB2E-4FCF-4FCA-B150-C29F3A923F0E}"/>
    <cellStyle name="Standard_Staatsangeh" xfId="3" xr:uid="{15D74445-C9CE-454D-99AD-068462413FB0}"/>
    <cellStyle name="Standard_Tabelle1" xfId="1" xr:uid="{00000000-0005-0000-0000-000001000000}"/>
    <cellStyle name="Standard_Tabelle5" xfId="5" xr:uid="{E0DC440F-520B-4090-8EB1-170AC7F9E82A}"/>
    <cellStyle name="Währung 2" xfId="2" xr:uid="{00000000-0005-0000-0000-000003000000}"/>
  </cellStyles>
  <dxfs count="190">
    <dxf>
      <font>
        <b val="0"/>
        <i val="0"/>
        <strike val="0"/>
        <condense val="0"/>
        <extend val="0"/>
        <outline val="0"/>
        <shadow val="0"/>
        <u val="none"/>
        <vertAlign val="baseline"/>
        <sz val="10"/>
        <color theme="1"/>
        <name val="Arial"/>
        <family val="2"/>
        <scheme val="none"/>
      </font>
      <fill>
        <patternFill patternType="solid">
          <fgColor rgb="FF000000"/>
          <bgColor rgb="FFF2DCDB"/>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rgb="FFBFBFBF"/>
        </top>
        <bottom/>
      </border>
      <protection locked="1" hidden="0"/>
    </dxf>
    <dxf>
      <font>
        <b val="0"/>
        <i val="0"/>
        <strike val="0"/>
        <condense val="0"/>
        <extend val="0"/>
        <outline val="0"/>
        <shadow val="0"/>
        <u val="none"/>
        <vertAlign val="baseline"/>
        <sz val="11"/>
        <color rgb="FF000000"/>
        <name val="Arial"/>
        <family val="2"/>
        <scheme val="none"/>
      </font>
      <numFmt numFmtId="30" formatCode="@"/>
      <fill>
        <patternFill patternType="solid">
          <fgColor rgb="FF000000"/>
          <bgColor rgb="FFDCE6F1"/>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rgb="FF000000"/>
          <bgColor rgb="FFF2DCDB"/>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rgb="FFBFBFBF"/>
        </top>
        <bottom/>
      </border>
      <protection locked="1" hidden="0"/>
    </dxf>
    <dxf>
      <font>
        <b val="0"/>
        <i val="0"/>
        <strike val="0"/>
        <condense val="0"/>
        <extend val="0"/>
        <outline val="0"/>
        <shadow val="0"/>
        <u val="none"/>
        <vertAlign val="baseline"/>
        <sz val="10"/>
        <color rgb="FF000000"/>
        <name val="Arial"/>
        <family val="2"/>
        <scheme val="none"/>
      </font>
      <fill>
        <patternFill patternType="solid">
          <fgColor rgb="FF000000"/>
          <bgColor rgb="FFDCE6F1"/>
        </patternFill>
      </fill>
      <alignment horizontal="left" vertical="center" textRotation="0" wrapText="1" indent="0" justifyLastLine="0" shrinkToFit="0" readingOrder="0"/>
      <border diagonalUp="0" diagonalDown="0">
        <left/>
        <right style="medium">
          <color theme="0" tint="-0.24994659260841701"/>
        </right>
        <top style="medium">
          <color rgb="FFBFBFBF"/>
        </top>
        <bottom style="medium">
          <color rgb="FFBFBFBF"/>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66" formatCode="000"/>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rgb="FFBFBFBF"/>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rgb="FFBFBFBF"/>
        </top>
      </border>
    </dxf>
    <dxf>
      <fill>
        <patternFill patternType="solid">
          <fgColor rgb="FF000000"/>
          <bgColor rgb="FFF2DCDB"/>
        </patternFill>
      </fill>
      <alignment horizontal="center" vertical="center" textRotation="0" wrapText="0" indent="0" justifyLastLine="0" shrinkToFit="0" readingOrder="0"/>
      <protection locked="1" hidden="0"/>
    </dxf>
    <dxf>
      <border outline="0">
        <left style="medium">
          <color rgb="FFBFBFBF"/>
        </left>
        <right style="medium">
          <color rgb="FFBFBFBF"/>
        </right>
        <top style="medium">
          <color rgb="FFBFBFBF"/>
        </top>
        <bottom style="medium">
          <color rgb="FFBFBFBF"/>
        </bottom>
      </border>
    </dxf>
    <dxf>
      <font>
        <b val="0"/>
        <i val="0"/>
        <strike val="0"/>
        <condense val="0"/>
        <extend val="0"/>
        <outline val="0"/>
        <shadow val="0"/>
        <u val="none"/>
        <vertAlign val="baseline"/>
        <sz val="10"/>
        <color rgb="FF000000"/>
        <name val="Arial"/>
        <family val="2"/>
        <scheme val="none"/>
      </font>
      <fill>
        <patternFill patternType="solid">
          <fgColor rgb="FF000000"/>
          <bgColor rgb="FFDCE6F1"/>
        </patternFill>
      </fill>
      <alignment horizontal="left" vertical="bottom" textRotation="0" wrapText="0" indent="0" justifyLastLine="0" shrinkToFit="0" readingOrder="0"/>
      <protection locked="1" hidden="0"/>
    </dxf>
    <dxf>
      <border outline="0">
        <bottom style="medium">
          <color rgb="FFBFBFBF"/>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outline="0">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center" textRotation="0" wrapText="0" indent="0" justifyLastLine="0" shrinkToFit="0" readingOrder="0"/>
      <border diagonalUp="0" diagonalDown="0" outline="0">
        <left style="medium">
          <color theme="0" tint="-0.24994659260841701"/>
        </left>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rgb="FFBFBFBF"/>
        </top>
      </border>
    </dxf>
    <dxf>
      <font>
        <b/>
        <i val="0"/>
        <strike val="0"/>
        <condense val="0"/>
        <extend val="0"/>
        <outline val="0"/>
        <shadow val="0"/>
        <u val="none"/>
        <vertAlign val="baseline"/>
        <sz val="10"/>
        <color rgb="FF000000"/>
        <name val="Arial"/>
        <family val="2"/>
        <scheme val="none"/>
      </font>
      <numFmt numFmtId="165" formatCode="#,##0.00\ &quot;€&quot;"/>
      <fill>
        <patternFill patternType="solid">
          <fgColor rgb="FF000000"/>
          <bgColor rgb="FFF2DCDB"/>
        </patternFill>
      </fill>
      <alignment horizontal="center" vertical="center" textRotation="0" wrapText="0" indent="0" justifyLastLine="0" shrinkToFit="0" readingOrder="0"/>
      <protection locked="1" hidden="0"/>
    </dxf>
    <dxf>
      <border outline="0">
        <left style="medium">
          <color rgb="FFBFBFBF"/>
        </left>
        <right style="medium">
          <color rgb="FFBFBFBF"/>
        </right>
        <top style="medium">
          <color rgb="FFBFBFBF"/>
        </top>
        <bottom style="medium">
          <color rgb="FFBFBFBF"/>
        </bottom>
      </border>
    </dxf>
    <dxf>
      <numFmt numFmtId="167" formatCode="#.##000\ &quot;€&quot;"/>
      <protection locked="1" hidden="0"/>
    </dxf>
    <dxf>
      <border outline="0">
        <bottom style="medium">
          <color rgb="FFBFBFBF"/>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top style="medium">
          <color theme="0" tint="-0.24994659260841701"/>
        </top>
      </border>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bottom/>
      </border>
      <protection locked="1" hidden="0"/>
    </dxf>
    <dxf>
      <border outline="0">
        <left style="medium">
          <color theme="0" tint="-0.24994659260841701"/>
        </left>
        <right style="medium">
          <color theme="0" tint="-0.24994659260841701"/>
        </right>
        <top style="medium">
          <color theme="0" tint="-0.24994659260841701"/>
        </top>
        <bottom style="medium">
          <color theme="0" tint="-0.24994659260841701"/>
        </bottom>
      </border>
    </dxf>
    <dxf>
      <numFmt numFmtId="167" formatCode="#.##000\ &quot;€&quot;"/>
      <protection locked="1" hidden="0"/>
    </dxf>
    <dxf>
      <border outline="0">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theme="0" tint="-0.24994659260841701"/>
        </top>
      </border>
    </dxf>
    <dxf>
      <fill>
        <patternFill patternType="solid">
          <fgColor indexed="64"/>
          <bgColor theme="5" tint="0.79998168889431442"/>
        </patternFill>
      </fill>
      <alignment horizontal="center" vertical="center" textRotation="0" wrapText="0" indent="0" justifyLastLine="0" shrinkToFit="0" readingOrder="0"/>
      <protection locked="1" hidden="0"/>
    </dxf>
    <dxf>
      <border outline="0">
        <left style="medium">
          <color theme="0" tint="-0.24994659260841701"/>
        </left>
        <right style="medium">
          <color theme="0" tint="-0.24994659260841701"/>
        </right>
        <top style="medium">
          <color theme="0" tint="-0.24994659260841701"/>
        </top>
        <bottom style="medium">
          <color theme="0" tint="-0.24994659260841701"/>
        </bottom>
      </border>
    </dxf>
    <dxf>
      <protection locked="1" hidden="0"/>
    </dxf>
    <dxf>
      <border outline="0">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4" formatCode="0.00%"/>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theme="0" tint="-0.24994659260841701"/>
        </top>
      </border>
    </dxf>
    <dxf>
      <fill>
        <patternFill patternType="solid">
          <fgColor indexed="64"/>
          <bgColor theme="5" tint="0.79998168889431442"/>
        </patternFill>
      </fill>
      <alignment vertical="center" textRotation="0" wrapText="0" indent="0" justifyLastLine="0" shrinkToFit="0" readingOrder="0"/>
      <protection locked="1" hidden="0"/>
    </dxf>
    <dxf>
      <border outline="0">
        <left style="medium">
          <color theme="0" tint="-0.24994659260841701"/>
        </left>
        <right style="medium">
          <color theme="0" tint="-0.24994659260841701"/>
        </right>
        <top style="medium">
          <color theme="0" tint="-0.24994659260841701"/>
        </top>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left" vertical="bottom" textRotation="0" wrapText="0" indent="0" justifyLastLine="0" shrinkToFit="0" readingOrder="0"/>
      <protection locked="1" hidden="0"/>
    </dxf>
    <dxf>
      <border outline="0">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theme="0" tint="-0.24994659260841701"/>
        </left>
      </border>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P12:P23" totalsRowShown="0" headerRowDxfId="189" dataDxfId="188" tableBorderDxfId="187">
  <autoFilter ref="P12:P23" xr:uid="{00000000-0009-0000-0100-000001000000}"/>
  <tableColumns count="1">
    <tableColumn id="1" xr3:uid="{00000000-0010-0000-0000-000001000000}" name="Pflegeschulen" dataDxfId="18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D974DEA-5344-4491-970D-071DCC6D485D}" name="Tabelle7" displayName="Tabelle7" ref="B11:O72" totalsRowCount="1" headerRowDxfId="185" dataDxfId="183" totalsRowDxfId="181" headerRowBorderDxfId="184" tableBorderDxfId="182" totalsRowBorderDxfId="180">
  <autoFilter ref="B11:O71" xr:uid="{FD7DE400-FF91-4813-97F3-28A98B2173F4}"/>
  <tableColumns count="14">
    <tableColumn id="1" xr3:uid="{17777784-2E80-49D8-9C14-73E9AA04338D}" name="lfd. Nr." totalsRowLabel="Gesamt" dataDxfId="179" totalsRowDxfId="178">
      <calculatedColumnFormula>ROW(B1)</calculatedColumnFormula>
    </tableColumn>
    <tableColumn id="2" xr3:uid="{10D87B94-C9A8-4504-AED0-BCE9649C03C2}" name="Name" totalsRowFunction="count" dataDxfId="177" totalsRowDxfId="176"/>
    <tableColumn id="3" xr3:uid="{65CC288D-B8E4-474D-90A8-EA0323126A2B}" name="Vorname" dataDxfId="175" totalsRowDxfId="174"/>
    <tableColumn id="4" xr3:uid="{0D6EBD78-A64D-4741-9AD6-842DAB407BA8}" name="Geburts-_x000a_datum" dataDxfId="173" totalsRowDxfId="172"/>
    <tableColumn id="5" xr3:uid="{DEC32978-1A61-4DB0-96B1-614CAFE1DBB3}" name="Geschlecht" dataDxfId="171" totalsRowDxfId="170"/>
    <tableColumn id="6" xr3:uid="{0BDD89B2-A443-4379-B4CD-4B24FA527BCE}" name=" Kurs-_x000a_beginn" dataDxfId="169" totalsRowDxfId="168"/>
    <tableColumn id="7" xr3:uid="{49069A71-82C2-4E1B-A179-4772A2A0C1D6}" name="Ausbildungsende bzw. voraus-sichtliches Datum des Abschlusses" dataDxfId="167" totalsRowDxfId="166"/>
    <tableColumn id="8" xr3:uid="{CCB09DED-3E79-48EF-8F57-70586BAD4AA2}" name="in der Einrichtung seit (Kannfeld)" dataDxfId="165" totalsRowDxfId="164"/>
    <tableColumn id="9" xr3:uid="{01E639A3-EED9-438F-8179-8311D391E3E1}" name="Name der Pflegeschule" dataDxfId="163" totalsRowDxfId="162"/>
    <tableColumn id="10" xr3:uid="{099EF9F8-7C9B-4462-B90B-61F4E1086C7A}" name="Ausbildungsum-fang (Voll- oder Teilzeit)" dataDxfId="161" totalsRowDxfId="160"/>
    <tableColumn id="11" xr3:uid="{E0F53763-E876-471D-A4D4-5613A8094C4B}" name="Bei Teilzeit bitte in % angeben, sonst freilassen" dataDxfId="159" totalsRowDxfId="158"/>
    <tableColumn id="12" xr3:uid="{71C5E92E-8689-4848-ADB4-42C184E723CB}" name="vertraglich vorgesehene monatliche Bruttoausbil-dungsvergütung " dataDxfId="157" totalsRowDxfId="156"/>
    <tableColumn id="13" xr3:uid="{2E45AD19-0F6C-4D75-9F31-1628389B63D5}" name="Ø vertraglich vorgesehene monatliche Arbeitgeber-Bruttokosten " totalsRowFunction="sum" dataDxfId="155" totalsRowDxfId="154"/>
    <tableColumn id="14" xr3:uid="{1CB2E137-FD87-4E34-8FAB-822F33F71C0C}" name="Falls vorhanden: Art und Höhe der monatlichen Förderung durch Dritte" dataDxfId="153" totalsRowDxfId="152"/>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e134" displayName="Tabelle134" ref="P12:P23" totalsRowShown="0" headerRowDxfId="151" dataDxfId="150" tableBorderDxfId="149">
  <autoFilter ref="P12:P23" xr:uid="{00000000-0009-0000-0100-000003000000}"/>
  <tableColumns count="1">
    <tableColumn id="1" xr3:uid="{00000000-0010-0000-0100-000001000000}" name="Pflegeschulen" dataDxfId="14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B86CDBF-EE2F-4E8C-AB2A-6BA7CAB7BF7C}" name="Tabelle6" displayName="Tabelle6" ref="B11:O72" totalsRowCount="1" headerRowDxfId="147" dataDxfId="145" totalsRowDxfId="143" headerRowBorderDxfId="146" tableBorderDxfId="144" totalsRowBorderDxfId="142">
  <autoFilter ref="B11:O71" xr:uid="{A9504A45-C7B8-42FA-9458-BAED2DBB5C4A}"/>
  <tableColumns count="14">
    <tableColumn id="1" xr3:uid="{8F1452DA-F004-4734-91CB-BA9B216E40A6}" name="lfd. Nr." totalsRowLabel="Gesamt" dataDxfId="141" totalsRowDxfId="140">
      <calculatedColumnFormula>ROW(B1)</calculatedColumnFormula>
    </tableColumn>
    <tableColumn id="2" xr3:uid="{1B87961E-6BD3-4C3B-B9AC-0C43267F1EBB}" name="Name" totalsRowFunction="count" dataDxfId="139" totalsRowDxfId="138"/>
    <tableColumn id="3" xr3:uid="{5160EC03-0DB7-46C4-86AF-F9E4A13698AD}" name="Vorname" dataDxfId="137" totalsRowDxfId="136"/>
    <tableColumn id="4" xr3:uid="{103EB391-BC0E-45EC-9D6A-C5A26E1B4F06}" name="Geburts-_x000a_datum" dataDxfId="135" totalsRowDxfId="134"/>
    <tableColumn id="5" xr3:uid="{37BDE0A5-2740-4E59-866D-0F3B76F3CFF3}" name="Geschlecht" dataDxfId="133" totalsRowDxfId="132"/>
    <tableColumn id="6" xr3:uid="{BFF00334-343D-4D36-A4E2-B3EEE6F95A82}" name=" Kurs-_x000a_beginn" dataDxfId="131" totalsRowDxfId="130"/>
    <tableColumn id="7" xr3:uid="{B6A79D2D-EE3A-41FC-8F46-6033883F7BA1}" name="Ausbildungs-_x000a_ende bzw. voraussichtliches Datum des Abschlusses" dataDxfId="129" totalsRowDxfId="128"/>
    <tableColumn id="8" xr3:uid="{80E2D13D-11D9-4893-BA0E-49153CD563F6}" name="in der Einrichtung seit_x000a_(Kannfeld)" dataDxfId="127" totalsRowDxfId="126"/>
    <tableColumn id="9" xr3:uid="{62231FA5-385C-4366-9D88-A1A0F2F0C0C1}" name="vertragliche monatliche Bruttoausbildungs-vergütung_x000a_2. Lehrjahr " dataDxfId="125" totalsRowDxfId="124"/>
    <tableColumn id="10" xr3:uid="{1C4A8473-BA64-4F2A-BC2C-DFD3636C60B4}" name="Ø vertragliche monatliche Arbeitgeber-Bruttokosten_x000a_2. Lehrjahr " dataDxfId="123" totalsRowDxfId="122"/>
    <tableColumn id="11" xr3:uid="{D6A6193F-F6FE-4477-9214-813150E0390D}" name="Ø monatliche Arbeitgeber-_x000a_Bruttokosten einer Pflegefachkraft" dataDxfId="121" totalsRowDxfId="120"/>
    <tableColumn id="12" xr3:uid="{FAC2E55E-1271-4315-8D05-7B46B0A455D5}" name="Anrechnung im Verhältnis_x000a_1 zu 9,5 (Pflegefachkraft zu Auszubildendem)" dataDxfId="119" totalsRowDxfId="118">
      <calculatedColumnFormula>L12/9.5</calculatedColumnFormula>
    </tableColumn>
    <tableColumn id="13" xr3:uid="{3186F325-2A21-42C6-812D-AF86C38DE4BF}" name="Mehrkosten im Sinne des § 27 PflBG" totalsRowFunction="sum" dataDxfId="117" totalsRowDxfId="116">
      <calculatedColumnFormula>K12-M12</calculatedColumnFormula>
    </tableColumn>
    <tableColumn id="14" xr3:uid="{B18EF88F-4518-4F8B-BEBE-DBEC45F05469}" name="Falls vorhanden: Art und Höhe der monatlichen Förderung durch Dritte" dataDxfId="115" totalsRowDxfId="114"/>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elle13" displayName="Tabelle13" ref="P12:P23" totalsRowShown="0" headerRowDxfId="113" dataDxfId="112" tableBorderDxfId="111">
  <autoFilter ref="P12:P23" xr:uid="{00000000-0009-0000-0100-000002000000}"/>
  <tableColumns count="1">
    <tableColumn id="1" xr3:uid="{00000000-0010-0000-0200-000001000000}" name="Pflegeschulen" dataDxfId="110"/>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90BB826-C363-424B-8900-829167DF71EA}" name="Tabelle4" displayName="Tabelle4" ref="B11:O72" totalsRowCount="1" headerRowDxfId="109" dataDxfId="107" totalsRowDxfId="105" headerRowBorderDxfId="108" tableBorderDxfId="106" totalsRowBorderDxfId="104">
  <autoFilter ref="B11:O71" xr:uid="{6FDB557B-BB1B-489F-BE72-46BB1564D6D3}"/>
  <tableColumns count="14">
    <tableColumn id="1" xr3:uid="{1BDF006B-472F-4356-8388-6BA13FBD1D73}" name="lfd. Nr." totalsRowLabel="Gesamt" dataDxfId="103" totalsRowDxfId="102">
      <calculatedColumnFormula>ROW(B1)</calculatedColumnFormula>
    </tableColumn>
    <tableColumn id="2" xr3:uid="{1DCAE48D-2C20-47EF-AEEA-CD2AE6C61F9C}" name="Name" totalsRowFunction="count" dataDxfId="101" totalsRowDxfId="100"/>
    <tableColumn id="3" xr3:uid="{DD4A1BD5-1F0D-43DF-AED9-5ED984D70118}" name="Vorname" dataDxfId="99" totalsRowDxfId="98"/>
    <tableColumn id="4" xr3:uid="{839457A1-73EC-4A14-8043-E6AF3F09AF37}" name="Geburts-_x000a_datum" dataDxfId="97" totalsRowDxfId="96"/>
    <tableColumn id="5" xr3:uid="{A33D4555-5F2A-4407-B0D1-A56952017686}" name="Geschlecht" dataDxfId="95" totalsRowDxfId="94"/>
    <tableColumn id="6" xr3:uid="{584F77EE-956D-4449-9D9D-05083887D29F}" name="Kurs-_x000a_beginn" dataDxfId="93" totalsRowDxfId="92"/>
    <tableColumn id="7" xr3:uid="{B7BF2507-A444-42F4-8D4C-869E1BEF5555}" name="Ausbildungs-_x000a_ende bzw. voraussichtliches Datum des Abschlusses" dataDxfId="91" totalsRowDxfId="90"/>
    <tableColumn id="8" xr3:uid="{D651EF65-DD92-4342-B972-B081C63A3A3A}" name="in der Einrichtung seit (Kannfeld)" dataDxfId="89" totalsRowDxfId="88"/>
    <tableColumn id="9" xr3:uid="{67C95F44-6E34-45C4-BBE2-86D88773E89A}" name="vertragliche monatliche Bruttoausbildungs-vergütung_x000a_3. Lehrjahr " dataDxfId="87" totalsRowDxfId="86"/>
    <tableColumn id="10" xr3:uid="{9E482BAB-B43B-4D10-86E8-0AE0ABB42EC1}" name="Ø vertragliche monatliche Arbeitgeber-Bruttokosten_x000a_3. Lehrjahr " dataDxfId="85" totalsRowDxfId="84"/>
    <tableColumn id="11" xr3:uid="{8FC0C718-9DEC-4244-B7FA-79B2FABF577A}" name="Ø monatliche Arbeitgeber-_x000a_Bruttokosten einer Pflegefachkraft" dataDxfId="83" totalsRowDxfId="82"/>
    <tableColumn id="12" xr3:uid="{5168E3DE-CF92-49AC-B4B9-2889901BC4A1}" name="Anrechnung im Verhältnis_x000a_1 zu 9,5 (Pflegefachkraft zu Auszubildendem)" dataDxfId="81" totalsRowDxfId="80">
      <calculatedColumnFormula>L12/9.5</calculatedColumnFormula>
    </tableColumn>
    <tableColumn id="13" xr3:uid="{CE14CBB8-1A17-4B12-93D9-4B83DFD6D186}" name="Mehrkosten im Sinne des § 27 PflBG" totalsRowFunction="sum" dataDxfId="79" totalsRowDxfId="78">
      <calculatedColumnFormula>K12-M12</calculatedColumnFormula>
    </tableColumn>
    <tableColumn id="14" xr3:uid="{4DF52334-8D93-46AD-8F83-F9CE42B1EC80}" name="Falls vorhanden: Art und Höhe der_x000a_monatlichen Förderung durch Dritte" dataDxfId="77" totalsRowDxfId="76"/>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ACD1D65-E7BD-4DEF-9C3F-E3A038870F4B}" name="Tabelle139" displayName="Tabelle139" ref="P12:P23" totalsRowShown="0" headerRowDxfId="75" dataDxfId="74" tableBorderDxfId="73">
  <autoFilter ref="P12:P23" xr:uid="{00000000-0009-0000-0100-000002000000}"/>
  <tableColumns count="1">
    <tableColumn id="1" xr3:uid="{1F49E1E0-89E6-455B-A4D9-9A6028CBF026}" name="Pflegeschulen" dataDxfId="72"/>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D31EC74-6205-4BB0-844E-6741F19A4C0D}" name="Tabelle410" displayName="Tabelle410" ref="B11:O32" totalsRowCount="1" headerRowDxfId="71" dataDxfId="69" totalsRowDxfId="67" headerRowBorderDxfId="70" tableBorderDxfId="68" totalsRowBorderDxfId="66">
  <autoFilter ref="B11:O31" xr:uid="{6FDB557B-BB1B-489F-BE72-46BB1564D6D3}"/>
  <tableColumns count="14">
    <tableColumn id="1" xr3:uid="{190615C2-E3B2-4551-BEA6-EB93F018C5BC}" name="lfd. Nr." totalsRowLabel="Gesamt" dataDxfId="65" totalsRowDxfId="64">
      <calculatedColumnFormula>ROW(B1)</calculatedColumnFormula>
    </tableColumn>
    <tableColumn id="2" xr3:uid="{28572BED-218B-480E-AF34-7A1181F47E33}" name="Name" totalsRowFunction="count" dataDxfId="63" totalsRowDxfId="62"/>
    <tableColumn id="3" xr3:uid="{D3505BAE-D4AB-49D7-A0B3-A00F8D866805}" name="Vorname" dataDxfId="61" totalsRowDxfId="60"/>
    <tableColumn id="4" xr3:uid="{856A8A59-D2C6-4C0E-B7E0-28FB7C2351B3}" name="Geburts-_x000a_datum" dataDxfId="59" totalsRowDxfId="58"/>
    <tableColumn id="5" xr3:uid="{97BDCCF1-EB0F-4F20-BFEB-5345B2259151}" name="Geschlecht" dataDxfId="57" totalsRowDxfId="56"/>
    <tableColumn id="6" xr3:uid="{1CD99FA0-900D-47FF-837C-6224AC38AA7E}" name="Kurs-_x000a_beginn" dataDxfId="55" totalsRowDxfId="54"/>
    <tableColumn id="7" xr3:uid="{E4224B88-F645-4CA2-9E0E-94144924D8F3}" name="Ausbildungs-_x000a_ende bzw. voraussichtliches Datum des Abschlusses" dataDxfId="53" totalsRowDxfId="52"/>
    <tableColumn id="8" xr3:uid="{7AD3445A-070C-4677-9797-33DB136D62A8}" name="in der Einrichtung seit (Kannfeld)" dataDxfId="51" totalsRowDxfId="50"/>
    <tableColumn id="9" xr3:uid="{7D04A789-2DEC-4443-A0E9-597540230BDD}" name="vertragliche monatliche Bruttoausbildungs-vergütung_x000a_des Lehrjahres " dataDxfId="49" totalsRowDxfId="48"/>
    <tableColumn id="10" xr3:uid="{967B0053-F7F1-4D10-BD92-A10506C81498}" name="Ø vertragliche monatliche Arbeitgeber-Bruttokosten_x000a_des Lehrjahres " dataDxfId="47" totalsRowDxfId="46"/>
    <tableColumn id="11" xr3:uid="{4CCFA0A9-2B09-4D49-8A7F-BE9CD974A38B}" name="Ø monatliche Arbeitgeber-_x000a_Bruttokosten einer Pflegefachkraft" dataDxfId="45" totalsRowDxfId="44"/>
    <tableColumn id="12" xr3:uid="{C4DAEE84-4228-4160-9D06-4336592B6AF7}" name="Anrechnung im Verhältnis_x000a_1 zu 9,5 (Pflegefachkraft zu Auszubildendem)" dataDxfId="43" totalsRowDxfId="42">
      <calculatedColumnFormula>L12/9.5</calculatedColumnFormula>
    </tableColumn>
    <tableColumn id="13" xr3:uid="{2D1D85C7-6FC0-476F-9DF8-5B124B8CB303}" name="Mehrkosten im Sinne des § 27 PflBG" totalsRowFunction="sum" dataDxfId="41" totalsRowDxfId="40">
      <calculatedColumnFormula>K12-M12</calculatedColumnFormula>
    </tableColumn>
    <tableColumn id="14" xr3:uid="{94F6DAA4-7D6E-41E4-B81B-9761896E8F9A}" name="Falls vorhanden: Art und Höhe der_x000a_monatlichen Förderung durch Dritte" dataDxfId="39" totalsRowDxfId="38"/>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8E671B5-D742-4F43-AC59-2EC4E6EB716C}" name="Tabelle711" displayName="Tabelle711" ref="B11:Q43" totalsRowCount="1" headerRowDxfId="37" dataDxfId="35" totalsRowDxfId="33" headerRowBorderDxfId="36" tableBorderDxfId="34" totalsRowBorderDxfId="32">
  <autoFilter ref="B11:Q42" xr:uid="{FD7DE400-FF91-4813-97F3-28A98B2173F4}"/>
  <tableColumns count="16">
    <tableColumn id="1" xr3:uid="{086979E4-BD98-4371-BD63-69CEE6825414}" name="lfd. Nr." totalsRowLabel="Gesamt" dataDxfId="31" totalsRowDxfId="30">
      <calculatedColumnFormula>ROW(B1)</calculatedColumnFormula>
    </tableColumn>
    <tableColumn id="2" xr3:uid="{FECDE02C-E1F9-47FA-BAD6-C8B0B88E22EF}" name="Name" totalsRowFunction="count" dataDxfId="29" totalsRowDxfId="28"/>
    <tableColumn id="3" xr3:uid="{0CF2C2B4-E248-4C57-8CDE-C7046E9700E4}" name="Vorname" dataDxfId="27" totalsRowDxfId="26"/>
    <tableColumn id="4" xr3:uid="{618665AA-F216-45C7-8F7C-6653E332E27B}" name="Geburts-_x000a_datum" dataDxfId="25" totalsRowDxfId="24"/>
    <tableColumn id="5" xr3:uid="{4B4D2E65-2F51-4E9A-B749-C099868C8F82}" name="Geschlecht" dataDxfId="23" totalsRowDxfId="22"/>
    <tableColumn id="6" xr3:uid="{55D7575F-3FF5-4C7E-92B3-B427899126FA}" name="Studien-_x000a_beginn" dataDxfId="21" totalsRowDxfId="20"/>
    <tableColumn id="7" xr3:uid="{28CA84BA-A110-46B6-BA23-3AF8E114A591}" name="Ende bzw._x000a_voraussicht-_x000a_liches Datum des Abschlusses" dataDxfId="19" totalsRowDxfId="18"/>
    <tableColumn id="8" xr3:uid="{22C44B4D-3807-4489-A93D-E17C90504908}" name="in der Einrichtung seit (Kannfeld)" dataDxfId="17" totalsRowDxfId="16"/>
    <tableColumn id="15" xr3:uid="{0B206676-F6CA-4450-919B-A2B63C54214E}" name="vertraglich vorgesehene monatliche Bruttoausbil-dungsvergütung " totalsRowFunction="sum" dataDxfId="15" totalsRowDxfId="14"/>
    <tableColumn id="16" xr3:uid="{AD90B0B0-3607-436F-B839-462EDCE5CDFD}" name="Ø vertraglich vorgesehene monatliche Arbeitgeber-Bruttokosten " totalsRowFunction="sum" dataDxfId="13" totalsRowDxfId="12"/>
    <tableColumn id="9" xr3:uid="{5C21F1CF-DABD-41E1-AA72-5CF774344AE5}" name="höchster schulischer Abschluss" dataDxfId="11" totalsRowDxfId="10"/>
    <tableColumn id="10" xr3:uid="{EE097C67-475E-4CB6-BA5D-C7D3C0BAC075}" name="höchster beruflicher Abschluss" dataDxfId="9" totalsRowDxfId="8"/>
    <tableColumn id="11" xr3:uid="{DDF4A05A-94CF-44E6-90DD-ACD5785EF9DD}" name="Art der Ausbildung" dataDxfId="7" totalsRowDxfId="6"/>
    <tableColumn id="14" xr3:uid="{9B315BF4-A832-49FC-B61F-2A98DBBD3B90}" name="Geburts-land (Tabelle 7)" dataDxfId="5" totalsRowDxfId="4"/>
    <tableColumn id="12" xr3:uid="{DD36FC24-24E2-4B24-B17B-80240E72BC6A}" name="Hochschule" dataDxfId="3" totalsRowDxfId="2"/>
    <tableColumn id="13" xr3:uid="{ED28C4BB-2E65-4CBD-ABEB-1DC28A7AFBFA}" name="Art des Abschlusses" dataDxfId="1" totalsRowDxfId="0"/>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P90"/>
  <sheetViews>
    <sheetView showGridLines="0" tabSelected="1" zoomScale="90" zoomScaleNormal="90" zoomScaleSheetLayoutView="40" zoomScalePageLayoutView="70" workbookViewId="0">
      <selection activeCell="D3" sqref="D3"/>
    </sheetView>
  </sheetViews>
  <sheetFormatPr baseColWidth="10" defaultColWidth="59.88671875" defaultRowHeight="13.2" x14ac:dyDescent="0.25"/>
  <cols>
    <col min="1" max="1" width="3.109375" style="13" customWidth="1"/>
    <col min="2" max="2" width="8.44140625" style="13" customWidth="1"/>
    <col min="3" max="4" width="20.5546875" style="13" customWidth="1"/>
    <col min="5" max="5" width="10.88671875" style="13" customWidth="1"/>
    <col min="6" max="6" width="12.5546875" style="13" customWidth="1"/>
    <col min="7" max="7" width="15.5546875" style="13" customWidth="1"/>
    <col min="8" max="8" width="15.5546875" style="15" customWidth="1"/>
    <col min="9" max="9" width="20.5546875" style="15" customWidth="1"/>
    <col min="10" max="10" width="44.44140625" style="13" customWidth="1"/>
    <col min="11" max="14" width="15.5546875" style="13" customWidth="1"/>
    <col min="15" max="15" width="37" style="13" customWidth="1"/>
    <col min="16" max="16" width="59.88671875" style="13" hidden="1" customWidth="1"/>
    <col min="17" max="16384" width="59.88671875" style="13"/>
  </cols>
  <sheetData>
    <row r="1" spans="2:16" ht="9.9" customHeight="1" thickBot="1" x14ac:dyDescent="0.3"/>
    <row r="2" spans="2:16" s="7" customFormat="1" ht="48.75" customHeight="1" thickBot="1" x14ac:dyDescent="0.3">
      <c r="B2" s="100" t="s">
        <v>96</v>
      </c>
      <c r="C2" s="101"/>
      <c r="D2" s="101"/>
      <c r="E2" s="101"/>
      <c r="F2" s="101"/>
      <c r="G2" s="101"/>
      <c r="H2" s="101"/>
      <c r="I2" s="101"/>
      <c r="J2" s="101"/>
      <c r="K2" s="101"/>
      <c r="L2" s="101"/>
      <c r="M2" s="101"/>
      <c r="N2" s="101"/>
      <c r="O2" s="102"/>
    </row>
    <row r="3" spans="2:16" s="7" customFormat="1" ht="25.5" customHeight="1" thickBot="1" x14ac:dyDescent="0.3">
      <c r="B3" s="105" t="s">
        <v>61</v>
      </c>
      <c r="C3" s="106"/>
      <c r="D3" s="26"/>
      <c r="K3" s="97" t="s">
        <v>114</v>
      </c>
      <c r="L3" s="98"/>
      <c r="M3" s="99"/>
      <c r="O3" s="40" t="s">
        <v>607</v>
      </c>
    </row>
    <row r="4" spans="2:16" s="7" customFormat="1" ht="25.5" customHeight="1" thickTop="1" thickBot="1" x14ac:dyDescent="0.3">
      <c r="B4" s="103" t="s">
        <v>44</v>
      </c>
      <c r="C4" s="104"/>
      <c r="D4" s="107"/>
      <c r="E4" s="108"/>
      <c r="F4" s="108"/>
      <c r="G4" s="108"/>
      <c r="H4" s="109"/>
      <c r="I4" s="38"/>
      <c r="J4" s="39"/>
      <c r="K4" s="39"/>
      <c r="L4" s="39"/>
      <c r="M4" s="17"/>
    </row>
    <row r="5" spans="2:16" s="7" customFormat="1" ht="25.5" customHeight="1" thickTop="1" thickBot="1" x14ac:dyDescent="0.3">
      <c r="B5" s="103" t="s">
        <v>68</v>
      </c>
      <c r="C5" s="104"/>
      <c r="D5" s="107"/>
      <c r="E5" s="108"/>
      <c r="F5" s="108"/>
      <c r="G5" s="108"/>
      <c r="H5" s="109"/>
      <c r="I5" s="38"/>
      <c r="J5" s="39"/>
      <c r="K5" s="39"/>
      <c r="L5" s="39"/>
      <c r="M5" s="17"/>
      <c r="N5" s="10"/>
    </row>
    <row r="6" spans="2:16" s="7" customFormat="1" ht="3" customHeight="1" thickTop="1" thickBot="1" x14ac:dyDescent="0.3">
      <c r="N6" s="28"/>
    </row>
    <row r="7" spans="2:16" s="7" customFormat="1" ht="25.5" customHeight="1" thickBot="1" x14ac:dyDescent="0.3">
      <c r="B7" s="94" t="s">
        <v>102</v>
      </c>
      <c r="C7" s="95"/>
      <c r="D7" s="95"/>
      <c r="E7" s="95"/>
      <c r="F7" s="95"/>
      <c r="G7" s="95"/>
      <c r="H7" s="95"/>
      <c r="I7" s="95"/>
      <c r="J7" s="95"/>
      <c r="K7" s="95"/>
      <c r="L7" s="95"/>
      <c r="M7" s="95"/>
      <c r="N7" s="95"/>
      <c r="O7" s="96"/>
    </row>
    <row r="8" spans="2:16" s="7" customFormat="1" ht="3" customHeight="1" thickBot="1" x14ac:dyDescent="0.3">
      <c r="N8" s="11"/>
    </row>
    <row r="9" spans="2:16"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20" customFormat="1" ht="3" customHeight="1" x14ac:dyDescent="0.2"/>
    <row r="11" spans="2:16" s="7" customFormat="1" ht="84.75" customHeight="1" thickBot="1" x14ac:dyDescent="0.3">
      <c r="B11" s="21" t="s">
        <v>45</v>
      </c>
      <c r="C11" s="19" t="s">
        <v>0</v>
      </c>
      <c r="D11" s="19" t="s">
        <v>46</v>
      </c>
      <c r="E11" s="19" t="s">
        <v>47</v>
      </c>
      <c r="F11" s="19" t="s">
        <v>36</v>
      </c>
      <c r="G11" s="19" t="s">
        <v>588</v>
      </c>
      <c r="H11" s="19" t="s">
        <v>107</v>
      </c>
      <c r="I11" s="19" t="s">
        <v>106</v>
      </c>
      <c r="J11" s="19" t="s">
        <v>97</v>
      </c>
      <c r="K11" s="19" t="s">
        <v>109</v>
      </c>
      <c r="L11" s="19" t="s">
        <v>63</v>
      </c>
      <c r="M11" s="19" t="s">
        <v>108</v>
      </c>
      <c r="N11" s="19" t="s">
        <v>573</v>
      </c>
      <c r="O11" s="22" t="s">
        <v>67</v>
      </c>
    </row>
    <row r="12" spans="2:16" s="7" customFormat="1" ht="27.75" customHeight="1" thickBot="1" x14ac:dyDescent="0.3">
      <c r="B12" s="53">
        <f>ROW(B1)</f>
        <v>1</v>
      </c>
      <c r="C12" s="54"/>
      <c r="D12" s="54"/>
      <c r="E12" s="57"/>
      <c r="F12" s="64"/>
      <c r="G12" s="57"/>
      <c r="H12" s="57"/>
      <c r="I12" s="57"/>
      <c r="J12" s="54"/>
      <c r="K12" s="64"/>
      <c r="L12" s="65"/>
      <c r="M12" s="58"/>
      <c r="N12" s="58"/>
      <c r="O12" s="68"/>
      <c r="P12" s="7" t="s">
        <v>72</v>
      </c>
    </row>
    <row r="13" spans="2:16" ht="27.75" customHeight="1" thickBot="1" x14ac:dyDescent="0.3">
      <c r="B13" s="53">
        <f t="shared" ref="B13:B31" si="0">ROW(B2)</f>
        <v>2</v>
      </c>
      <c r="C13" s="54"/>
      <c r="D13" s="54"/>
      <c r="E13" s="57"/>
      <c r="F13" s="64"/>
      <c r="G13" s="57"/>
      <c r="H13" s="57"/>
      <c r="I13" s="57"/>
      <c r="J13" s="54"/>
      <c r="K13" s="64"/>
      <c r="L13" s="65"/>
      <c r="M13" s="58"/>
      <c r="N13" s="58"/>
      <c r="O13" s="68"/>
      <c r="P13" s="7" t="s">
        <v>73</v>
      </c>
    </row>
    <row r="14" spans="2:16" ht="27.75" customHeight="1" thickBot="1" x14ac:dyDescent="0.3">
      <c r="B14" s="53">
        <f t="shared" si="0"/>
        <v>3</v>
      </c>
      <c r="C14" s="54"/>
      <c r="D14" s="54"/>
      <c r="E14" s="57"/>
      <c r="F14" s="64"/>
      <c r="G14" s="57"/>
      <c r="H14" s="57"/>
      <c r="I14" s="57"/>
      <c r="J14" s="54"/>
      <c r="K14" s="64"/>
      <c r="L14" s="65"/>
      <c r="M14" s="58"/>
      <c r="N14" s="58"/>
      <c r="O14" s="68"/>
      <c r="P14" s="7" t="s">
        <v>83</v>
      </c>
    </row>
    <row r="15" spans="2:16" ht="27.75" customHeight="1" thickBot="1" x14ac:dyDescent="0.3">
      <c r="B15" s="53">
        <f t="shared" si="0"/>
        <v>4</v>
      </c>
      <c r="C15" s="54"/>
      <c r="D15" s="54"/>
      <c r="E15" s="57"/>
      <c r="F15" s="64"/>
      <c r="G15" s="57"/>
      <c r="H15" s="57"/>
      <c r="I15" s="57"/>
      <c r="J15" s="54"/>
      <c r="K15" s="64"/>
      <c r="L15" s="65"/>
      <c r="M15" s="58"/>
      <c r="N15" s="58"/>
      <c r="O15" s="68"/>
      <c r="P15" s="7" t="s">
        <v>80</v>
      </c>
    </row>
    <row r="16" spans="2:16" ht="27.75" customHeight="1" thickBot="1" x14ac:dyDescent="0.3">
      <c r="B16" s="53">
        <f t="shared" si="0"/>
        <v>5</v>
      </c>
      <c r="C16" s="54"/>
      <c r="D16" s="54"/>
      <c r="E16" s="57"/>
      <c r="F16" s="64"/>
      <c r="G16" s="57"/>
      <c r="H16" s="57"/>
      <c r="I16" s="57"/>
      <c r="J16" s="54"/>
      <c r="K16" s="64"/>
      <c r="L16" s="65"/>
      <c r="M16" s="58"/>
      <c r="N16" s="58"/>
      <c r="O16" s="68"/>
      <c r="P16" s="7" t="s">
        <v>81</v>
      </c>
    </row>
    <row r="17" spans="2:16" ht="27.75" customHeight="1" thickBot="1" x14ac:dyDescent="0.3">
      <c r="B17" s="53">
        <f t="shared" si="0"/>
        <v>6</v>
      </c>
      <c r="C17" s="54"/>
      <c r="D17" s="54"/>
      <c r="E17" s="57"/>
      <c r="F17" s="64"/>
      <c r="G17" s="57"/>
      <c r="H17" s="57"/>
      <c r="I17" s="57"/>
      <c r="J17" s="54"/>
      <c r="K17" s="64"/>
      <c r="L17" s="65"/>
      <c r="M17" s="58"/>
      <c r="N17" s="58"/>
      <c r="O17" s="68"/>
      <c r="P17" s="7" t="s">
        <v>82</v>
      </c>
    </row>
    <row r="18" spans="2:16" ht="27.75" customHeight="1" thickBot="1" x14ac:dyDescent="0.3">
      <c r="B18" s="53">
        <f t="shared" si="0"/>
        <v>7</v>
      </c>
      <c r="C18" s="54"/>
      <c r="D18" s="54"/>
      <c r="E18" s="57"/>
      <c r="F18" s="64"/>
      <c r="G18" s="57"/>
      <c r="H18" s="57"/>
      <c r="I18" s="57"/>
      <c r="J18" s="54"/>
      <c r="K18" s="64"/>
      <c r="L18" s="65"/>
      <c r="M18" s="58"/>
      <c r="N18" s="58"/>
      <c r="O18" s="68"/>
      <c r="P18" s="7" t="s">
        <v>74</v>
      </c>
    </row>
    <row r="19" spans="2:16" ht="27.75" customHeight="1" thickBot="1" x14ac:dyDescent="0.3">
      <c r="B19" s="53">
        <f t="shared" si="0"/>
        <v>8</v>
      </c>
      <c r="C19" s="54"/>
      <c r="D19" s="54"/>
      <c r="E19" s="57"/>
      <c r="F19" s="64"/>
      <c r="G19" s="57"/>
      <c r="H19" s="57"/>
      <c r="I19" s="57"/>
      <c r="J19" s="54"/>
      <c r="K19" s="64"/>
      <c r="L19" s="65"/>
      <c r="M19" s="58"/>
      <c r="N19" s="58"/>
      <c r="O19" s="68"/>
      <c r="P19" s="7" t="s">
        <v>75</v>
      </c>
    </row>
    <row r="20" spans="2:16" ht="27.75" customHeight="1" thickBot="1" x14ac:dyDescent="0.3">
      <c r="B20" s="53">
        <f t="shared" si="0"/>
        <v>9</v>
      </c>
      <c r="C20" s="54"/>
      <c r="D20" s="54"/>
      <c r="E20" s="57"/>
      <c r="F20" s="64"/>
      <c r="G20" s="57"/>
      <c r="H20" s="57"/>
      <c r="I20" s="57"/>
      <c r="J20" s="54"/>
      <c r="K20" s="64"/>
      <c r="L20" s="65"/>
      <c r="M20" s="58"/>
      <c r="N20" s="58"/>
      <c r="O20" s="68"/>
      <c r="P20" s="7" t="s">
        <v>76</v>
      </c>
    </row>
    <row r="21" spans="2:16" ht="27.75" customHeight="1" thickBot="1" x14ac:dyDescent="0.3">
      <c r="B21" s="53">
        <f t="shared" si="0"/>
        <v>10</v>
      </c>
      <c r="C21" s="54"/>
      <c r="D21" s="54"/>
      <c r="E21" s="57"/>
      <c r="F21" s="64"/>
      <c r="G21" s="57"/>
      <c r="H21" s="57"/>
      <c r="I21" s="57"/>
      <c r="J21" s="54"/>
      <c r="K21" s="64"/>
      <c r="L21" s="65"/>
      <c r="M21" s="58"/>
      <c r="N21" s="58"/>
      <c r="O21" s="68"/>
      <c r="P21" s="7" t="s">
        <v>77</v>
      </c>
    </row>
    <row r="22" spans="2:16" ht="27.75" customHeight="1" thickBot="1" x14ac:dyDescent="0.3">
      <c r="B22" s="53">
        <f t="shared" si="0"/>
        <v>11</v>
      </c>
      <c r="C22" s="54"/>
      <c r="D22" s="54"/>
      <c r="E22" s="57"/>
      <c r="F22" s="64"/>
      <c r="G22" s="57"/>
      <c r="H22" s="57"/>
      <c r="I22" s="57"/>
      <c r="J22" s="54"/>
      <c r="K22" s="64"/>
      <c r="L22" s="65"/>
      <c r="M22" s="58"/>
      <c r="N22" s="58"/>
      <c r="O22" s="68"/>
      <c r="P22" s="7" t="s">
        <v>78</v>
      </c>
    </row>
    <row r="23" spans="2:16" ht="27.75" customHeight="1" thickBot="1" x14ac:dyDescent="0.3">
      <c r="B23" s="53">
        <f t="shared" si="0"/>
        <v>12</v>
      </c>
      <c r="C23" s="54"/>
      <c r="D23" s="54"/>
      <c r="E23" s="57"/>
      <c r="F23" s="64"/>
      <c r="G23" s="57"/>
      <c r="H23" s="57"/>
      <c r="I23" s="57"/>
      <c r="J23" s="54"/>
      <c r="K23" s="64"/>
      <c r="L23" s="65"/>
      <c r="M23" s="58"/>
      <c r="N23" s="58"/>
      <c r="O23" s="68"/>
      <c r="P23" s="7" t="s">
        <v>79</v>
      </c>
    </row>
    <row r="24" spans="2:16" ht="27.75" customHeight="1" thickBot="1" x14ac:dyDescent="0.3">
      <c r="B24" s="53">
        <f t="shared" si="0"/>
        <v>13</v>
      </c>
      <c r="C24" s="54"/>
      <c r="D24" s="54"/>
      <c r="E24" s="57"/>
      <c r="F24" s="64"/>
      <c r="G24" s="57"/>
      <c r="H24" s="57"/>
      <c r="I24" s="57"/>
      <c r="J24" s="54"/>
      <c r="K24" s="64"/>
      <c r="L24" s="65"/>
      <c r="M24" s="58"/>
      <c r="N24" s="58"/>
      <c r="O24" s="68"/>
      <c r="P24" s="7" t="s">
        <v>60</v>
      </c>
    </row>
    <row r="25" spans="2:16" ht="27.75" customHeight="1" thickBot="1" x14ac:dyDescent="0.3">
      <c r="B25" s="53">
        <f t="shared" si="0"/>
        <v>14</v>
      </c>
      <c r="C25" s="54"/>
      <c r="D25" s="54"/>
      <c r="E25" s="57"/>
      <c r="F25" s="64"/>
      <c r="G25" s="57"/>
      <c r="H25" s="57"/>
      <c r="I25" s="57"/>
      <c r="J25" s="54"/>
      <c r="K25" s="64"/>
      <c r="L25" s="65"/>
      <c r="M25" s="58"/>
      <c r="N25" s="58"/>
      <c r="O25" s="68"/>
      <c r="P25" s="7" t="s">
        <v>60</v>
      </c>
    </row>
    <row r="26" spans="2:16" ht="27.75" customHeight="1" thickBot="1" x14ac:dyDescent="0.3">
      <c r="B26" s="53">
        <f t="shared" si="0"/>
        <v>15</v>
      </c>
      <c r="C26" s="54"/>
      <c r="D26" s="54"/>
      <c r="E26" s="57"/>
      <c r="F26" s="64"/>
      <c r="G26" s="57"/>
      <c r="H26" s="57"/>
      <c r="I26" s="57"/>
      <c r="J26" s="54"/>
      <c r="K26" s="64"/>
      <c r="L26" s="65"/>
      <c r="M26" s="58"/>
      <c r="N26" s="58"/>
      <c r="O26" s="68"/>
      <c r="P26" s="7" t="s">
        <v>60</v>
      </c>
    </row>
    <row r="27" spans="2:16" ht="27.75" customHeight="1" thickBot="1" x14ac:dyDescent="0.3">
      <c r="B27" s="53">
        <f t="shared" si="0"/>
        <v>16</v>
      </c>
      <c r="C27" s="54"/>
      <c r="D27" s="54"/>
      <c r="E27" s="57"/>
      <c r="F27" s="64"/>
      <c r="G27" s="57"/>
      <c r="H27" s="57"/>
      <c r="I27" s="57"/>
      <c r="J27" s="54"/>
      <c r="K27" s="64"/>
      <c r="L27" s="65"/>
      <c r="M27" s="58"/>
      <c r="N27" s="58"/>
      <c r="O27" s="68"/>
      <c r="P27" s="7" t="s">
        <v>60</v>
      </c>
    </row>
    <row r="28" spans="2:16" ht="27.75" customHeight="1" thickBot="1" x14ac:dyDescent="0.3">
      <c r="B28" s="53">
        <f t="shared" si="0"/>
        <v>17</v>
      </c>
      <c r="C28" s="54"/>
      <c r="D28" s="54"/>
      <c r="E28" s="57"/>
      <c r="F28" s="64"/>
      <c r="G28" s="57"/>
      <c r="H28" s="57"/>
      <c r="I28" s="57"/>
      <c r="J28" s="54"/>
      <c r="K28" s="64"/>
      <c r="L28" s="65"/>
      <c r="M28" s="58"/>
      <c r="N28" s="58"/>
      <c r="O28" s="68"/>
      <c r="P28" s="7" t="s">
        <v>60</v>
      </c>
    </row>
    <row r="29" spans="2:16" s="7" customFormat="1" ht="27.75" customHeight="1" thickBot="1" x14ac:dyDescent="0.3">
      <c r="B29" s="53">
        <f t="shared" si="0"/>
        <v>18</v>
      </c>
      <c r="C29" s="54"/>
      <c r="D29" s="54"/>
      <c r="E29" s="57"/>
      <c r="F29" s="64"/>
      <c r="G29" s="57"/>
      <c r="H29" s="57"/>
      <c r="I29" s="57"/>
      <c r="J29" s="54"/>
      <c r="K29" s="64"/>
      <c r="L29" s="65"/>
      <c r="M29" s="58"/>
      <c r="N29" s="58"/>
      <c r="O29" s="68"/>
    </row>
    <row r="30" spans="2:16" ht="27.75" customHeight="1" thickBot="1" x14ac:dyDescent="0.3">
      <c r="B30" s="53">
        <f t="shared" si="0"/>
        <v>19</v>
      </c>
      <c r="C30" s="54"/>
      <c r="D30" s="54"/>
      <c r="E30" s="57"/>
      <c r="F30" s="64"/>
      <c r="G30" s="57"/>
      <c r="H30" s="57"/>
      <c r="I30" s="57"/>
      <c r="J30" s="54"/>
      <c r="K30" s="64"/>
      <c r="L30" s="65"/>
      <c r="M30" s="58"/>
      <c r="N30" s="58"/>
      <c r="O30" s="68"/>
      <c r="P30" s="14"/>
    </row>
    <row r="31" spans="2:16" ht="27.6" customHeight="1" thickBot="1" x14ac:dyDescent="0.3">
      <c r="B31" s="53">
        <f t="shared" si="0"/>
        <v>20</v>
      </c>
      <c r="C31" s="54"/>
      <c r="D31" s="54"/>
      <c r="E31" s="57"/>
      <c r="F31" s="64"/>
      <c r="G31" s="57"/>
      <c r="H31" s="57"/>
      <c r="I31" s="57"/>
      <c r="J31" s="54"/>
      <c r="K31" s="64"/>
      <c r="L31" s="65"/>
      <c r="M31" s="58"/>
      <c r="N31" s="58"/>
      <c r="O31" s="68"/>
      <c r="P31" s="14"/>
    </row>
    <row r="32" spans="2:16" ht="27.9" customHeight="1" thickBot="1" x14ac:dyDescent="0.3">
      <c r="B32" s="70">
        <f t="shared" ref="B32:B71" si="1">ROW(B21)</f>
        <v>21</v>
      </c>
      <c r="C32" s="54"/>
      <c r="D32" s="54"/>
      <c r="E32" s="57"/>
      <c r="F32" s="64"/>
      <c r="G32" s="57"/>
      <c r="H32" s="57"/>
      <c r="I32" s="57"/>
      <c r="J32" s="54"/>
      <c r="K32" s="64"/>
      <c r="L32" s="65"/>
      <c r="M32" s="58"/>
      <c r="N32" s="58"/>
      <c r="O32" s="68"/>
    </row>
    <row r="33" spans="2:15" ht="27.9" customHeight="1" thickBot="1" x14ac:dyDescent="0.3">
      <c r="B33" s="70">
        <f t="shared" si="1"/>
        <v>22</v>
      </c>
      <c r="C33" s="54"/>
      <c r="D33" s="54"/>
      <c r="E33" s="57"/>
      <c r="F33" s="64"/>
      <c r="G33" s="57"/>
      <c r="H33" s="57"/>
      <c r="I33" s="57"/>
      <c r="J33" s="54"/>
      <c r="K33" s="64"/>
      <c r="L33" s="65"/>
      <c r="M33" s="58"/>
      <c r="N33" s="58"/>
      <c r="O33" s="68"/>
    </row>
    <row r="34" spans="2:15" ht="27.9" customHeight="1" thickBot="1" x14ac:dyDescent="0.3">
      <c r="B34" s="70">
        <f t="shared" si="1"/>
        <v>23</v>
      </c>
      <c r="C34" s="54"/>
      <c r="D34" s="54"/>
      <c r="E34" s="57"/>
      <c r="F34" s="64"/>
      <c r="G34" s="57"/>
      <c r="H34" s="57"/>
      <c r="I34" s="57"/>
      <c r="J34" s="54"/>
      <c r="K34" s="64"/>
      <c r="L34" s="65"/>
      <c r="M34" s="58"/>
      <c r="N34" s="58"/>
      <c r="O34" s="68"/>
    </row>
    <row r="35" spans="2:15" ht="27.9" customHeight="1" thickBot="1" x14ac:dyDescent="0.3">
      <c r="B35" s="70">
        <f t="shared" si="1"/>
        <v>24</v>
      </c>
      <c r="C35" s="54"/>
      <c r="D35" s="54"/>
      <c r="E35" s="57"/>
      <c r="F35" s="64"/>
      <c r="G35" s="57"/>
      <c r="H35" s="57"/>
      <c r="I35" s="57"/>
      <c r="J35" s="54"/>
      <c r="K35" s="64"/>
      <c r="L35" s="65"/>
      <c r="M35" s="58"/>
      <c r="N35" s="58"/>
      <c r="O35" s="68"/>
    </row>
    <row r="36" spans="2:15" ht="27.9" customHeight="1" thickBot="1" x14ac:dyDescent="0.3">
      <c r="B36" s="70">
        <f t="shared" si="1"/>
        <v>25</v>
      </c>
      <c r="C36" s="54"/>
      <c r="D36" s="54"/>
      <c r="E36" s="57"/>
      <c r="F36" s="64"/>
      <c r="G36" s="57"/>
      <c r="H36" s="57"/>
      <c r="I36" s="57"/>
      <c r="J36" s="54"/>
      <c r="K36" s="64"/>
      <c r="L36" s="65"/>
      <c r="M36" s="58"/>
      <c r="N36" s="58"/>
      <c r="O36" s="68"/>
    </row>
    <row r="37" spans="2:15" ht="27.9" customHeight="1" thickBot="1" x14ac:dyDescent="0.3">
      <c r="B37" s="70">
        <f t="shared" si="1"/>
        <v>26</v>
      </c>
      <c r="C37" s="54"/>
      <c r="D37" s="54"/>
      <c r="E37" s="57"/>
      <c r="F37" s="64"/>
      <c r="G37" s="57"/>
      <c r="H37" s="57"/>
      <c r="I37" s="57"/>
      <c r="J37" s="54"/>
      <c r="K37" s="64"/>
      <c r="L37" s="65"/>
      <c r="M37" s="58"/>
      <c r="N37" s="58"/>
      <c r="O37" s="68"/>
    </row>
    <row r="38" spans="2:15" ht="27.9" customHeight="1" thickBot="1" x14ac:dyDescent="0.3">
      <c r="B38" s="70">
        <f t="shared" si="1"/>
        <v>27</v>
      </c>
      <c r="C38" s="54"/>
      <c r="D38" s="54"/>
      <c r="E38" s="57"/>
      <c r="F38" s="64"/>
      <c r="G38" s="57"/>
      <c r="H38" s="57"/>
      <c r="I38" s="57"/>
      <c r="J38" s="54"/>
      <c r="K38" s="64"/>
      <c r="L38" s="65"/>
      <c r="M38" s="58"/>
      <c r="N38" s="58"/>
      <c r="O38" s="68"/>
    </row>
    <row r="39" spans="2:15" ht="27.9" customHeight="1" thickBot="1" x14ac:dyDescent="0.3">
      <c r="B39" s="70">
        <f t="shared" si="1"/>
        <v>28</v>
      </c>
      <c r="C39" s="54"/>
      <c r="D39" s="54"/>
      <c r="E39" s="57"/>
      <c r="F39" s="64"/>
      <c r="G39" s="57"/>
      <c r="H39" s="57"/>
      <c r="I39" s="57"/>
      <c r="J39" s="54"/>
      <c r="K39" s="64"/>
      <c r="L39" s="65"/>
      <c r="M39" s="58"/>
      <c r="N39" s="58"/>
      <c r="O39" s="68"/>
    </row>
    <row r="40" spans="2:15" ht="27.9" customHeight="1" thickBot="1" x14ac:dyDescent="0.3">
      <c r="B40" s="70">
        <f t="shared" si="1"/>
        <v>29</v>
      </c>
      <c r="C40" s="54"/>
      <c r="D40" s="54"/>
      <c r="E40" s="57"/>
      <c r="F40" s="64"/>
      <c r="G40" s="57"/>
      <c r="H40" s="57"/>
      <c r="I40" s="57"/>
      <c r="J40" s="54"/>
      <c r="K40" s="64"/>
      <c r="L40" s="65"/>
      <c r="M40" s="58"/>
      <c r="N40" s="58"/>
      <c r="O40" s="68"/>
    </row>
    <row r="41" spans="2:15" ht="27.9" customHeight="1" thickBot="1" x14ac:dyDescent="0.3">
      <c r="B41" s="70">
        <f t="shared" si="1"/>
        <v>30</v>
      </c>
      <c r="C41" s="54"/>
      <c r="D41" s="54"/>
      <c r="E41" s="57"/>
      <c r="F41" s="64"/>
      <c r="G41" s="57"/>
      <c r="H41" s="57"/>
      <c r="I41" s="57"/>
      <c r="J41" s="54"/>
      <c r="K41" s="64"/>
      <c r="L41" s="65"/>
      <c r="M41" s="58"/>
      <c r="N41" s="58"/>
      <c r="O41" s="68"/>
    </row>
    <row r="42" spans="2:15" ht="27.9" customHeight="1" thickBot="1" x14ac:dyDescent="0.3">
      <c r="B42" s="70">
        <f t="shared" si="1"/>
        <v>31</v>
      </c>
      <c r="C42" s="54"/>
      <c r="D42" s="54"/>
      <c r="E42" s="57"/>
      <c r="F42" s="64"/>
      <c r="G42" s="57"/>
      <c r="H42" s="57"/>
      <c r="I42" s="57"/>
      <c r="J42" s="54"/>
      <c r="K42" s="64"/>
      <c r="L42" s="65"/>
      <c r="M42" s="58"/>
      <c r="N42" s="58"/>
      <c r="O42" s="68"/>
    </row>
    <row r="43" spans="2:15" ht="27.9" customHeight="1" thickBot="1" x14ac:dyDescent="0.3">
      <c r="B43" s="70">
        <f t="shared" si="1"/>
        <v>32</v>
      </c>
      <c r="C43" s="54"/>
      <c r="D43" s="54"/>
      <c r="E43" s="57"/>
      <c r="F43" s="64"/>
      <c r="G43" s="57"/>
      <c r="H43" s="57"/>
      <c r="I43" s="57"/>
      <c r="J43" s="54"/>
      <c r="K43" s="64"/>
      <c r="L43" s="65"/>
      <c r="M43" s="58"/>
      <c r="N43" s="58"/>
      <c r="O43" s="68"/>
    </row>
    <row r="44" spans="2:15" ht="27.9" customHeight="1" thickBot="1" x14ac:dyDescent="0.3">
      <c r="B44" s="70">
        <f t="shared" si="1"/>
        <v>33</v>
      </c>
      <c r="C44" s="54"/>
      <c r="D44" s="54"/>
      <c r="E44" s="57"/>
      <c r="F44" s="64"/>
      <c r="G44" s="57"/>
      <c r="H44" s="57"/>
      <c r="I44" s="57"/>
      <c r="J44" s="54"/>
      <c r="K44" s="64"/>
      <c r="L44" s="65"/>
      <c r="M44" s="58"/>
      <c r="N44" s="58"/>
      <c r="O44" s="68"/>
    </row>
    <row r="45" spans="2:15" ht="27.9" customHeight="1" thickBot="1" x14ac:dyDescent="0.3">
      <c r="B45" s="70">
        <f t="shared" si="1"/>
        <v>34</v>
      </c>
      <c r="C45" s="54"/>
      <c r="D45" s="54"/>
      <c r="E45" s="57"/>
      <c r="F45" s="64"/>
      <c r="G45" s="57"/>
      <c r="H45" s="57"/>
      <c r="I45" s="57"/>
      <c r="J45" s="54"/>
      <c r="K45" s="64"/>
      <c r="L45" s="65"/>
      <c r="M45" s="58"/>
      <c r="N45" s="58"/>
      <c r="O45" s="68"/>
    </row>
    <row r="46" spans="2:15" ht="27.9" customHeight="1" thickBot="1" x14ac:dyDescent="0.3">
      <c r="B46" s="70">
        <f t="shared" si="1"/>
        <v>35</v>
      </c>
      <c r="C46" s="54"/>
      <c r="D46" s="54"/>
      <c r="E46" s="57"/>
      <c r="F46" s="64"/>
      <c r="G46" s="57"/>
      <c r="H46" s="57"/>
      <c r="I46" s="57"/>
      <c r="J46" s="54"/>
      <c r="K46" s="64"/>
      <c r="L46" s="65"/>
      <c r="M46" s="58"/>
      <c r="N46" s="58"/>
      <c r="O46" s="68"/>
    </row>
    <row r="47" spans="2:15" ht="27.9" customHeight="1" thickBot="1" x14ac:dyDescent="0.3">
      <c r="B47" s="70">
        <f t="shared" si="1"/>
        <v>36</v>
      </c>
      <c r="C47" s="54"/>
      <c r="D47" s="54"/>
      <c r="E47" s="57"/>
      <c r="F47" s="64"/>
      <c r="G47" s="57"/>
      <c r="H47" s="57"/>
      <c r="I47" s="57"/>
      <c r="J47" s="54"/>
      <c r="K47" s="64"/>
      <c r="L47" s="65"/>
      <c r="M47" s="58"/>
      <c r="N47" s="58"/>
      <c r="O47" s="68"/>
    </row>
    <row r="48" spans="2:15" ht="27.9" customHeight="1" thickBot="1" x14ac:dyDescent="0.3">
      <c r="B48" s="70">
        <f t="shared" si="1"/>
        <v>37</v>
      </c>
      <c r="C48" s="54"/>
      <c r="D48" s="54"/>
      <c r="E48" s="57"/>
      <c r="F48" s="64"/>
      <c r="G48" s="57"/>
      <c r="H48" s="57"/>
      <c r="I48" s="57"/>
      <c r="J48" s="54"/>
      <c r="K48" s="64"/>
      <c r="L48" s="65"/>
      <c r="M48" s="58"/>
      <c r="N48" s="58"/>
      <c r="O48" s="68"/>
    </row>
    <row r="49" spans="2:15" ht="27.9" customHeight="1" thickBot="1" x14ac:dyDescent="0.3">
      <c r="B49" s="70">
        <f t="shared" si="1"/>
        <v>38</v>
      </c>
      <c r="C49" s="54"/>
      <c r="D49" s="54"/>
      <c r="E49" s="57"/>
      <c r="F49" s="64"/>
      <c r="G49" s="57"/>
      <c r="H49" s="57"/>
      <c r="I49" s="57"/>
      <c r="J49" s="54"/>
      <c r="K49" s="64"/>
      <c r="L49" s="65"/>
      <c r="M49" s="58"/>
      <c r="N49" s="58"/>
      <c r="O49" s="68"/>
    </row>
    <row r="50" spans="2:15" ht="27.9" customHeight="1" thickBot="1" x14ac:dyDescent="0.3">
      <c r="B50" s="70">
        <f t="shared" si="1"/>
        <v>39</v>
      </c>
      <c r="C50" s="54"/>
      <c r="D50" s="54"/>
      <c r="E50" s="57"/>
      <c r="F50" s="64"/>
      <c r="G50" s="57"/>
      <c r="H50" s="57"/>
      <c r="I50" s="57"/>
      <c r="J50" s="54"/>
      <c r="K50" s="64"/>
      <c r="L50" s="65"/>
      <c r="M50" s="58"/>
      <c r="N50" s="58"/>
      <c r="O50" s="68"/>
    </row>
    <row r="51" spans="2:15" ht="27.9" customHeight="1" thickBot="1" x14ac:dyDescent="0.3">
      <c r="B51" s="70">
        <f t="shared" si="1"/>
        <v>40</v>
      </c>
      <c r="C51" s="54"/>
      <c r="D51" s="54"/>
      <c r="E51" s="57"/>
      <c r="F51" s="64"/>
      <c r="G51" s="57"/>
      <c r="H51" s="57"/>
      <c r="I51" s="57"/>
      <c r="J51" s="54"/>
      <c r="K51" s="64"/>
      <c r="L51" s="65"/>
      <c r="M51" s="58"/>
      <c r="N51" s="58"/>
      <c r="O51" s="68"/>
    </row>
    <row r="52" spans="2:15" ht="27.9" customHeight="1" thickBot="1" x14ac:dyDescent="0.3">
      <c r="B52" s="70">
        <f t="shared" si="1"/>
        <v>41</v>
      </c>
      <c r="C52" s="54"/>
      <c r="D52" s="54"/>
      <c r="E52" s="57"/>
      <c r="F52" s="64"/>
      <c r="G52" s="57"/>
      <c r="H52" s="57"/>
      <c r="I52" s="57"/>
      <c r="J52" s="54"/>
      <c r="K52" s="64"/>
      <c r="L52" s="65"/>
      <c r="M52" s="58"/>
      <c r="N52" s="58"/>
      <c r="O52" s="68"/>
    </row>
    <row r="53" spans="2:15" ht="27.9" customHeight="1" thickBot="1" x14ac:dyDescent="0.3">
      <c r="B53" s="70">
        <f t="shared" si="1"/>
        <v>42</v>
      </c>
      <c r="C53" s="54"/>
      <c r="D53" s="54"/>
      <c r="E53" s="57"/>
      <c r="F53" s="64"/>
      <c r="G53" s="57"/>
      <c r="H53" s="57"/>
      <c r="I53" s="57"/>
      <c r="J53" s="54"/>
      <c r="K53" s="64"/>
      <c r="L53" s="65"/>
      <c r="M53" s="58"/>
      <c r="N53" s="58"/>
      <c r="O53" s="68"/>
    </row>
    <row r="54" spans="2:15" ht="27.9" customHeight="1" thickBot="1" x14ac:dyDescent="0.3">
      <c r="B54" s="70">
        <f t="shared" si="1"/>
        <v>43</v>
      </c>
      <c r="C54" s="54"/>
      <c r="D54" s="54"/>
      <c r="E54" s="57"/>
      <c r="F54" s="64"/>
      <c r="G54" s="57"/>
      <c r="H54" s="57"/>
      <c r="I54" s="57"/>
      <c r="J54" s="54"/>
      <c r="K54" s="64"/>
      <c r="L54" s="65"/>
      <c r="M54" s="58"/>
      <c r="N54" s="58"/>
      <c r="O54" s="68"/>
    </row>
    <row r="55" spans="2:15" ht="27.9" customHeight="1" thickBot="1" x14ac:dyDescent="0.3">
      <c r="B55" s="70">
        <f t="shared" si="1"/>
        <v>44</v>
      </c>
      <c r="C55" s="54"/>
      <c r="D55" s="54"/>
      <c r="E55" s="57"/>
      <c r="F55" s="64"/>
      <c r="G55" s="57"/>
      <c r="H55" s="57"/>
      <c r="I55" s="57"/>
      <c r="J55" s="54"/>
      <c r="K55" s="64"/>
      <c r="L55" s="65"/>
      <c r="M55" s="58"/>
      <c r="N55" s="58"/>
      <c r="O55" s="68"/>
    </row>
    <row r="56" spans="2:15" ht="27.9" customHeight="1" thickBot="1" x14ac:dyDescent="0.3">
      <c r="B56" s="70">
        <f t="shared" si="1"/>
        <v>45</v>
      </c>
      <c r="C56" s="54"/>
      <c r="D56" s="54"/>
      <c r="E56" s="57"/>
      <c r="F56" s="64"/>
      <c r="G56" s="57"/>
      <c r="H56" s="57"/>
      <c r="I56" s="57"/>
      <c r="J56" s="54"/>
      <c r="K56" s="64"/>
      <c r="L56" s="65"/>
      <c r="M56" s="58"/>
      <c r="N56" s="58"/>
      <c r="O56" s="68"/>
    </row>
    <row r="57" spans="2:15" ht="27.9" customHeight="1" thickBot="1" x14ac:dyDescent="0.3">
      <c r="B57" s="70">
        <f t="shared" si="1"/>
        <v>46</v>
      </c>
      <c r="C57" s="54"/>
      <c r="D57" s="54"/>
      <c r="E57" s="57"/>
      <c r="F57" s="64"/>
      <c r="G57" s="57"/>
      <c r="H57" s="57"/>
      <c r="I57" s="57"/>
      <c r="J57" s="54"/>
      <c r="K57" s="64"/>
      <c r="L57" s="65"/>
      <c r="M57" s="58"/>
      <c r="N57" s="58"/>
      <c r="O57" s="68"/>
    </row>
    <row r="58" spans="2:15" ht="27.9" customHeight="1" thickBot="1" x14ac:dyDescent="0.3">
      <c r="B58" s="70">
        <f t="shared" si="1"/>
        <v>47</v>
      </c>
      <c r="C58" s="54"/>
      <c r="D58" s="54"/>
      <c r="E58" s="57"/>
      <c r="F58" s="64"/>
      <c r="G58" s="57"/>
      <c r="H58" s="57"/>
      <c r="I58" s="57"/>
      <c r="J58" s="54"/>
      <c r="K58" s="64"/>
      <c r="L58" s="65"/>
      <c r="M58" s="58"/>
      <c r="N58" s="58"/>
      <c r="O58" s="68"/>
    </row>
    <row r="59" spans="2:15" ht="27.9" customHeight="1" thickBot="1" x14ac:dyDescent="0.3">
      <c r="B59" s="70">
        <f t="shared" si="1"/>
        <v>48</v>
      </c>
      <c r="C59" s="54"/>
      <c r="D59" s="54"/>
      <c r="E59" s="57"/>
      <c r="F59" s="64"/>
      <c r="G59" s="57"/>
      <c r="H59" s="57"/>
      <c r="I59" s="57"/>
      <c r="J59" s="54"/>
      <c r="K59" s="64"/>
      <c r="L59" s="65"/>
      <c r="M59" s="58"/>
      <c r="N59" s="58"/>
      <c r="O59" s="68"/>
    </row>
    <row r="60" spans="2:15" ht="27.9" customHeight="1" thickBot="1" x14ac:dyDescent="0.3">
      <c r="B60" s="70">
        <f t="shared" si="1"/>
        <v>49</v>
      </c>
      <c r="C60" s="54"/>
      <c r="D60" s="54"/>
      <c r="E60" s="57"/>
      <c r="F60" s="64"/>
      <c r="G60" s="57"/>
      <c r="H60" s="57"/>
      <c r="I60" s="57"/>
      <c r="J60" s="54"/>
      <c r="K60" s="64"/>
      <c r="L60" s="65"/>
      <c r="M60" s="58"/>
      <c r="N60" s="58"/>
      <c r="O60" s="68"/>
    </row>
    <row r="61" spans="2:15" ht="28.5" customHeight="1" thickBot="1" x14ac:dyDescent="0.3">
      <c r="B61" s="70">
        <f t="shared" si="1"/>
        <v>50</v>
      </c>
      <c r="C61" s="54"/>
      <c r="D61" s="54"/>
      <c r="E61" s="57"/>
      <c r="F61" s="64"/>
      <c r="G61" s="57"/>
      <c r="H61" s="57"/>
      <c r="I61" s="57"/>
      <c r="J61" s="54"/>
      <c r="K61" s="64"/>
      <c r="L61" s="65"/>
      <c r="M61" s="58"/>
      <c r="N61" s="58"/>
      <c r="O61" s="68"/>
    </row>
    <row r="62" spans="2:15" ht="28.5" customHeight="1" thickBot="1" x14ac:dyDescent="0.3">
      <c r="B62" s="70">
        <f t="shared" si="1"/>
        <v>51</v>
      </c>
      <c r="C62" s="54"/>
      <c r="D62" s="54"/>
      <c r="E62" s="57"/>
      <c r="F62" s="64"/>
      <c r="G62" s="57"/>
      <c r="H62" s="57"/>
      <c r="I62" s="57"/>
      <c r="J62" s="54"/>
      <c r="K62" s="64"/>
      <c r="L62" s="65"/>
      <c r="M62" s="58"/>
      <c r="N62" s="58"/>
      <c r="O62" s="68"/>
    </row>
    <row r="63" spans="2:15" ht="28.5" customHeight="1" thickBot="1" x14ac:dyDescent="0.3">
      <c r="B63" s="70">
        <f t="shared" si="1"/>
        <v>52</v>
      </c>
      <c r="C63" s="54"/>
      <c r="D63" s="54"/>
      <c r="E63" s="57"/>
      <c r="F63" s="64"/>
      <c r="G63" s="57"/>
      <c r="H63" s="57"/>
      <c r="I63" s="57"/>
      <c r="J63" s="54"/>
      <c r="K63" s="64"/>
      <c r="L63" s="65"/>
      <c r="M63" s="58"/>
      <c r="N63" s="58"/>
      <c r="O63" s="68"/>
    </row>
    <row r="64" spans="2:15" ht="28.5" customHeight="1" thickBot="1" x14ac:dyDescent="0.3">
      <c r="B64" s="70">
        <f t="shared" si="1"/>
        <v>53</v>
      </c>
      <c r="C64" s="54"/>
      <c r="D64" s="54"/>
      <c r="E64" s="57"/>
      <c r="F64" s="64"/>
      <c r="G64" s="57"/>
      <c r="H64" s="57"/>
      <c r="I64" s="57"/>
      <c r="J64" s="54"/>
      <c r="K64" s="64"/>
      <c r="L64" s="65"/>
      <c r="M64" s="58"/>
      <c r="N64" s="58"/>
      <c r="O64" s="68"/>
    </row>
    <row r="65" spans="2:15" ht="28.5" customHeight="1" thickBot="1" x14ac:dyDescent="0.3">
      <c r="B65" s="70">
        <f t="shared" si="1"/>
        <v>54</v>
      </c>
      <c r="C65" s="54"/>
      <c r="D65" s="54"/>
      <c r="E65" s="57"/>
      <c r="F65" s="64"/>
      <c r="G65" s="57"/>
      <c r="H65" s="57"/>
      <c r="I65" s="57"/>
      <c r="J65" s="54"/>
      <c r="K65" s="64"/>
      <c r="L65" s="65"/>
      <c r="M65" s="58"/>
      <c r="N65" s="58"/>
      <c r="O65" s="68"/>
    </row>
    <row r="66" spans="2:15" ht="28.5" customHeight="1" thickBot="1" x14ac:dyDescent="0.3">
      <c r="B66" s="70">
        <f t="shared" si="1"/>
        <v>55</v>
      </c>
      <c r="C66" s="54"/>
      <c r="D66" s="54"/>
      <c r="E66" s="57"/>
      <c r="F66" s="64"/>
      <c r="G66" s="57"/>
      <c r="H66" s="57"/>
      <c r="I66" s="57"/>
      <c r="J66" s="54"/>
      <c r="K66" s="64"/>
      <c r="L66" s="65"/>
      <c r="M66" s="58"/>
      <c r="N66" s="58"/>
      <c r="O66" s="68"/>
    </row>
    <row r="67" spans="2:15" ht="28.5" customHeight="1" thickBot="1" x14ac:dyDescent="0.3">
      <c r="B67" s="70">
        <f t="shared" si="1"/>
        <v>56</v>
      </c>
      <c r="C67" s="54"/>
      <c r="D67" s="54"/>
      <c r="E67" s="57"/>
      <c r="F67" s="64"/>
      <c r="G67" s="57"/>
      <c r="H67" s="57"/>
      <c r="I67" s="57"/>
      <c r="J67" s="54"/>
      <c r="K67" s="64"/>
      <c r="L67" s="65"/>
      <c r="M67" s="58"/>
      <c r="N67" s="58"/>
      <c r="O67" s="68"/>
    </row>
    <row r="68" spans="2:15" ht="28.5" customHeight="1" thickBot="1" x14ac:dyDescent="0.3">
      <c r="B68" s="70">
        <f t="shared" si="1"/>
        <v>57</v>
      </c>
      <c r="C68" s="54"/>
      <c r="D68" s="54"/>
      <c r="E68" s="57"/>
      <c r="F68" s="64"/>
      <c r="G68" s="57"/>
      <c r="H68" s="57"/>
      <c r="I68" s="57"/>
      <c r="J68" s="54"/>
      <c r="K68" s="64"/>
      <c r="L68" s="65"/>
      <c r="M68" s="58"/>
      <c r="N68" s="58"/>
      <c r="O68" s="68"/>
    </row>
    <row r="69" spans="2:15" ht="28.5" customHeight="1" thickBot="1" x14ac:dyDescent="0.3">
      <c r="B69" s="70">
        <f t="shared" si="1"/>
        <v>58</v>
      </c>
      <c r="C69" s="54"/>
      <c r="D69" s="54"/>
      <c r="E69" s="57"/>
      <c r="F69" s="64"/>
      <c r="G69" s="57"/>
      <c r="H69" s="57"/>
      <c r="I69" s="57"/>
      <c r="J69" s="54"/>
      <c r="K69" s="64"/>
      <c r="L69" s="65"/>
      <c r="M69" s="58"/>
      <c r="N69" s="58"/>
      <c r="O69" s="68"/>
    </row>
    <row r="70" spans="2:15" ht="28.5" customHeight="1" thickBot="1" x14ac:dyDescent="0.3">
      <c r="B70" s="70">
        <f t="shared" si="1"/>
        <v>59</v>
      </c>
      <c r="C70" s="54"/>
      <c r="D70" s="54"/>
      <c r="E70" s="57"/>
      <c r="F70" s="64"/>
      <c r="G70" s="57"/>
      <c r="H70" s="57"/>
      <c r="I70" s="57"/>
      <c r="J70" s="54"/>
      <c r="K70" s="64"/>
      <c r="L70" s="65"/>
      <c r="M70" s="58"/>
      <c r="N70" s="58"/>
      <c r="O70" s="68"/>
    </row>
    <row r="71" spans="2:15" ht="28.5" customHeight="1" thickBot="1" x14ac:dyDescent="0.3">
      <c r="B71" s="70">
        <f t="shared" si="1"/>
        <v>60</v>
      </c>
      <c r="C71" s="54"/>
      <c r="D71" s="54"/>
      <c r="E71" s="57"/>
      <c r="F71" s="64"/>
      <c r="G71" s="57"/>
      <c r="H71" s="57"/>
      <c r="I71" s="57"/>
      <c r="J71" s="54"/>
      <c r="K71" s="64"/>
      <c r="L71" s="65"/>
      <c r="M71" s="58"/>
      <c r="N71" s="58"/>
      <c r="O71" s="68"/>
    </row>
    <row r="72" spans="2:15" ht="28.5" customHeight="1" x14ac:dyDescent="0.25">
      <c r="B72" s="74" t="s">
        <v>49</v>
      </c>
      <c r="C72" s="71">
        <f>SUBTOTAL(103,Tabelle7[Name])</f>
        <v>0</v>
      </c>
      <c r="D72" s="71"/>
      <c r="E72" s="71"/>
      <c r="F72" s="71"/>
      <c r="G72" s="71"/>
      <c r="H72" s="71"/>
      <c r="I72" s="71"/>
      <c r="J72" s="71"/>
      <c r="K72" s="71"/>
      <c r="L72" s="71"/>
      <c r="M72" s="71"/>
      <c r="N72" s="72">
        <f>SUBTOTAL(109,Tabelle7[Ø vertraglich vorgesehene monatliche Arbeitgeber-Bruttokosten ])</f>
        <v>0</v>
      </c>
      <c r="O72" s="73"/>
    </row>
    <row r="73" spans="2:15" ht="28.5" customHeight="1" x14ac:dyDescent="0.25"/>
    <row r="74" spans="2:15" ht="28.5" customHeight="1" x14ac:dyDescent="0.25"/>
    <row r="75" spans="2:15" ht="28.5" customHeight="1" x14ac:dyDescent="0.25"/>
    <row r="76" spans="2:15" ht="28.5" customHeight="1" x14ac:dyDescent="0.25"/>
    <row r="77" spans="2:15" ht="28.5" customHeight="1" x14ac:dyDescent="0.25"/>
    <row r="78" spans="2:15" ht="28.5" customHeight="1" x14ac:dyDescent="0.25"/>
    <row r="79" spans="2:15" ht="28.5" customHeight="1" x14ac:dyDescent="0.25"/>
    <row r="80" spans="2:15" ht="28.5" customHeight="1" x14ac:dyDescent="0.25"/>
    <row r="81" ht="28.5" customHeight="1" x14ac:dyDescent="0.25"/>
    <row r="82" ht="28.5" customHeight="1" x14ac:dyDescent="0.25"/>
    <row r="83" ht="28.5" customHeight="1" x14ac:dyDescent="0.25"/>
    <row r="84" ht="28.5" customHeight="1" x14ac:dyDescent="0.25"/>
    <row r="85" ht="28.5" customHeight="1" x14ac:dyDescent="0.25"/>
    <row r="86" ht="28.5" customHeight="1" x14ac:dyDescent="0.25"/>
    <row r="87" ht="28.5" customHeight="1" x14ac:dyDescent="0.25"/>
    <row r="88" ht="28.5" customHeight="1" x14ac:dyDescent="0.25"/>
    <row r="89" ht="28.5" customHeight="1" x14ac:dyDescent="0.25"/>
    <row r="90" ht="28.5" customHeight="1" x14ac:dyDescent="0.25"/>
  </sheetData>
  <sheetProtection sheet="1" objects="1" scenarios="1"/>
  <mergeCells count="8">
    <mergeCell ref="B7:O7"/>
    <mergeCell ref="K3:M3"/>
    <mergeCell ref="B2:O2"/>
    <mergeCell ref="B5:C5"/>
    <mergeCell ref="B4:C4"/>
    <mergeCell ref="B3:C3"/>
    <mergeCell ref="D4:H4"/>
    <mergeCell ref="D5:H5"/>
  </mergeCells>
  <dataValidations xWindow="580" yWindow="581" count="9">
    <dataValidation type="date" allowBlank="1" showInputMessage="1" showErrorMessage="1" errorTitle="1. Lehrjahr" error="Bitte geben Sie den Ausbildungsbeginn Ihres/Ihrer Auszubildenden an" promptTitle="Kursbeginn" prompt="Eingabemöglichkeit_x000a_vom 01.01.2026 bis zum 31.12.2026" sqref="G12:G71" xr:uid="{00000000-0002-0000-0000-000008000000}">
      <formula1>46023</formula1>
      <formula2>46387</formula2>
    </dataValidation>
    <dataValidation type="date" operator="greaterThanOrEqual" allowBlank="1" showInputMessage="1" showErrorMessage="1" sqref="H12:H71" xr:uid="{00000000-0002-0000-0000-000000000000}">
      <formula1>43831</formula1>
    </dataValidation>
    <dataValidation type="date" allowBlank="1" showInputMessage="1" showErrorMessage="1" errorTitle="Falsches Geburtsdatum" error="Geben Sie bitte ein gültiges Geburtsdatum ein" sqref="E12:E71" xr:uid="{00000000-0002-0000-0000-000002000000}">
      <formula1>20090</formula1>
      <formula2>41274</formula2>
    </dataValidation>
    <dataValidation type="list" allowBlank="1" showInputMessage="1" showErrorMessage="1" sqref="F12:F71" xr:uid="{00000000-0002-0000-0000-000003000000}">
      <formula1>"männlich,weiblich,divers,ohne Angabe"</formula1>
    </dataValidation>
    <dataValidation type="list" allowBlank="1" showInputMessage="1" showErrorMessage="1" sqref="K12:K71" xr:uid="{00000000-0002-0000-0000-000004000000}">
      <formula1>"Vollzeit,Teilzeit"</formula1>
    </dataValidation>
    <dataValidation type="custom" allowBlank="1" showInputMessage="1" showErrorMessage="1" errorTitle="Falscher Wert" error="Bitte geben Sie die Ausbildungsvergütung ohne die Förderung an." promptTitle="monatliche Ausbildungsvergütung" prompt="Bitte geben Sie die monatliche Ausbildungsvergütung ohne die Förderung an." sqref="M12:M71" xr:uid="{00000000-0002-0000-0000-000005000000}">
      <formula1>M12&lt;2200</formula1>
    </dataValidation>
    <dataValidation type="list" operator="greaterThanOrEqual" allowBlank="1" showInputMessage="1" sqref="J12:J71" xr:uid="{00000000-0002-0000-0000-000001000000}">
      <formula1>$P$13:$P$23</formula1>
    </dataValidation>
    <dataValidation type="date" errorStyle="information" allowBlank="1" showInputMessage="1" showErrorMessage="1" errorTitle="In der Einrichtung seit" error="Sie können das Datum eintragen, seit dem der/die Auszubildende sich in Ihrer Einrichtung befindet" sqref="I12:I71" xr:uid="{B5B6ADFE-588C-4DA8-8F2C-4B0B5C3FEED0}">
      <formula1>43831</formula1>
      <formula2>46387</formula2>
    </dataValidation>
    <dataValidation type="custom" allowBlank="1" showInputMessage="1" showErrorMessage="1" errorTitle="Falscher Wert" error="Die Arbeitgeber-Bruttokosten müssen höher als die Ausbildungsvergütungen sein" promptTitle="monatliche Arbeitgeber-Bruttok." prompt="Bitte geben Sie die durchschnittlichen Arbeitgeber-Bruttokosten ohne eine Förderung an." sqref="N12:N71" xr:uid="{00000000-0002-0000-0000-000006000000}">
      <formula1>N12&gt;M12</formula1>
    </dataValidation>
  </dataValidations>
  <pageMargins left="0.70866141732283472" right="0.31496062992125984" top="0.78740157480314965" bottom="0.78740157480314965" header="0.31496062992125984" footer="0.31496062992125984"/>
  <pageSetup paperSize="9" scale="48" fitToHeight="2" orientation="landscape" r:id="rId1"/>
  <headerFooter>
    <oddFooter xml:space="preserve">&amp;L
</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B1:P156"/>
  <sheetViews>
    <sheetView showGridLines="0" zoomScale="90" zoomScaleNormal="90" zoomScaleSheetLayoutView="40" zoomScalePageLayoutView="50" workbookViewId="0">
      <selection activeCell="D3" sqref="D3"/>
    </sheetView>
  </sheetViews>
  <sheetFormatPr baseColWidth="10" defaultColWidth="59.88671875" defaultRowHeight="13.2" x14ac:dyDescent="0.25"/>
  <cols>
    <col min="1" max="1" width="3.109375" style="13" customWidth="1"/>
    <col min="2" max="2" width="8.44140625" style="13" customWidth="1"/>
    <col min="3" max="4" width="20.5546875" style="13" customWidth="1"/>
    <col min="5" max="5" width="10.88671875" style="13" customWidth="1"/>
    <col min="6" max="6" width="12.5546875" style="13" customWidth="1"/>
    <col min="7" max="7" width="20.5546875" style="13" customWidth="1"/>
    <col min="8" max="9" width="20.5546875" style="15" customWidth="1"/>
    <col min="10" max="14" width="20.5546875" style="13" customWidth="1"/>
    <col min="15" max="15" width="37" style="13" customWidth="1"/>
    <col min="16" max="16" width="59.88671875" style="13" hidden="1" customWidth="1"/>
    <col min="17" max="16384" width="59.88671875" style="13"/>
  </cols>
  <sheetData>
    <row r="1" spans="2:16" ht="9.9" customHeight="1" thickBot="1" x14ac:dyDescent="0.3"/>
    <row r="2" spans="2:16" s="7" customFormat="1" ht="48.75" customHeight="1" thickBot="1" x14ac:dyDescent="0.3">
      <c r="B2" s="100" t="s">
        <v>98</v>
      </c>
      <c r="C2" s="101"/>
      <c r="D2" s="101"/>
      <c r="E2" s="101"/>
      <c r="F2" s="101"/>
      <c r="G2" s="101"/>
      <c r="H2" s="101"/>
      <c r="I2" s="101"/>
      <c r="J2" s="101"/>
      <c r="K2" s="101"/>
      <c r="L2" s="101"/>
      <c r="M2" s="101"/>
      <c r="N2" s="101"/>
      <c r="O2" s="102"/>
    </row>
    <row r="3" spans="2:16" s="7" customFormat="1" ht="25.5" customHeight="1" thickBot="1" x14ac:dyDescent="0.3">
      <c r="B3" s="105" t="s">
        <v>61</v>
      </c>
      <c r="C3" s="106"/>
      <c r="D3" s="26"/>
      <c r="L3" s="97" t="s">
        <v>114</v>
      </c>
      <c r="M3" s="99"/>
      <c r="O3" s="40" t="s">
        <v>607</v>
      </c>
    </row>
    <row r="4" spans="2:16" s="7" customFormat="1" ht="25.5" customHeight="1" thickTop="1" thickBot="1" x14ac:dyDescent="0.3">
      <c r="B4" s="103" t="s">
        <v>44</v>
      </c>
      <c r="C4" s="104"/>
      <c r="D4" s="107"/>
      <c r="E4" s="108"/>
      <c r="F4" s="108"/>
      <c r="G4" s="108"/>
      <c r="H4" s="108"/>
      <c r="I4" s="108"/>
      <c r="J4" s="109"/>
      <c r="L4" s="110" t="s">
        <v>99</v>
      </c>
      <c r="M4" s="111"/>
      <c r="N4" s="111"/>
      <c r="O4" s="112"/>
    </row>
    <row r="5" spans="2:16" s="7" customFormat="1" ht="25.5" customHeight="1" thickTop="1" thickBot="1" x14ac:dyDescent="0.3">
      <c r="B5" s="103" t="s">
        <v>68</v>
      </c>
      <c r="C5" s="104"/>
      <c r="D5" s="107"/>
      <c r="E5" s="108"/>
      <c r="F5" s="108"/>
      <c r="G5" s="108"/>
      <c r="H5" s="108"/>
      <c r="I5" s="108"/>
      <c r="J5" s="109"/>
      <c r="K5" s="10"/>
      <c r="L5" s="113"/>
      <c r="M5" s="114"/>
      <c r="N5" s="114"/>
      <c r="O5" s="115"/>
    </row>
    <row r="6" spans="2:16" s="23" customFormat="1" ht="3" customHeight="1" thickTop="1" thickBot="1" x14ac:dyDescent="0.3">
      <c r="B6" s="24"/>
      <c r="C6" s="24"/>
      <c r="D6" s="38"/>
      <c r="E6" s="38"/>
      <c r="F6" s="38"/>
      <c r="G6" s="38"/>
      <c r="H6" s="38"/>
      <c r="I6" s="38"/>
      <c r="J6" s="38"/>
      <c r="K6" s="10"/>
      <c r="L6" s="25"/>
      <c r="M6" s="25"/>
      <c r="N6" s="25"/>
      <c r="O6" s="25"/>
    </row>
    <row r="7" spans="2:16" s="23" customFormat="1" ht="25.5" customHeight="1" thickBot="1" x14ac:dyDescent="0.3">
      <c r="B7" s="94" t="s">
        <v>102</v>
      </c>
      <c r="C7" s="95"/>
      <c r="D7" s="95"/>
      <c r="E7" s="95"/>
      <c r="F7" s="95"/>
      <c r="G7" s="95"/>
      <c r="H7" s="95"/>
      <c r="I7" s="95"/>
      <c r="J7" s="95"/>
      <c r="K7" s="95"/>
      <c r="L7" s="95"/>
      <c r="M7" s="95"/>
      <c r="N7" s="95"/>
      <c r="O7" s="96"/>
    </row>
    <row r="8" spans="2:16" s="7" customFormat="1" ht="3" customHeight="1" thickBot="1" x14ac:dyDescent="0.3">
      <c r="K8" s="11"/>
      <c r="L8" s="16"/>
      <c r="M8" s="16"/>
      <c r="N8" s="16"/>
    </row>
    <row r="9" spans="2:16"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18" customFormat="1" ht="3" customHeight="1" thickBot="1" x14ac:dyDescent="0.25">
      <c r="B10" s="27"/>
      <c r="C10" s="27"/>
      <c r="D10" s="27"/>
      <c r="E10" s="27"/>
      <c r="F10" s="27"/>
      <c r="G10" s="27"/>
      <c r="H10" s="27"/>
      <c r="I10" s="27"/>
      <c r="J10" s="27"/>
      <c r="K10" s="27"/>
      <c r="L10" s="27"/>
      <c r="M10" s="27"/>
      <c r="N10" s="27"/>
      <c r="O10" s="27"/>
    </row>
    <row r="11" spans="2:16" s="7" customFormat="1" ht="84.75" customHeight="1" thickBot="1" x14ac:dyDescent="0.3">
      <c r="B11" s="21" t="s">
        <v>45</v>
      </c>
      <c r="C11" s="19" t="s">
        <v>0</v>
      </c>
      <c r="D11" s="19" t="s">
        <v>46</v>
      </c>
      <c r="E11" s="19" t="s">
        <v>47</v>
      </c>
      <c r="F11" s="19" t="s">
        <v>36</v>
      </c>
      <c r="G11" s="19" t="s">
        <v>588</v>
      </c>
      <c r="H11" s="19" t="s">
        <v>62</v>
      </c>
      <c r="I11" s="19" t="s">
        <v>105</v>
      </c>
      <c r="J11" s="19" t="s">
        <v>84</v>
      </c>
      <c r="K11" s="19" t="s">
        <v>576</v>
      </c>
      <c r="L11" s="19" t="s">
        <v>112</v>
      </c>
      <c r="M11" s="19" t="s">
        <v>115</v>
      </c>
      <c r="N11" s="19" t="s">
        <v>85</v>
      </c>
      <c r="O11" s="22" t="s">
        <v>67</v>
      </c>
    </row>
    <row r="12" spans="2:16" s="7" customFormat="1" ht="27.75" customHeight="1" thickBot="1" x14ac:dyDescent="0.3">
      <c r="B12" s="53">
        <f>ROW(B1)</f>
        <v>1</v>
      </c>
      <c r="C12" s="54"/>
      <c r="D12" s="54"/>
      <c r="E12" s="57"/>
      <c r="F12" s="64"/>
      <c r="G12" s="57"/>
      <c r="H12" s="57"/>
      <c r="I12" s="57"/>
      <c r="J12" s="58"/>
      <c r="K12" s="58"/>
      <c r="L12" s="58"/>
      <c r="M12" s="62">
        <f t="shared" ref="M12:M31" si="0">L12/9.5</f>
        <v>0</v>
      </c>
      <c r="N12" s="62">
        <f>K12-M12</f>
        <v>0</v>
      </c>
      <c r="O12" s="68"/>
      <c r="P12" s="7" t="s">
        <v>72</v>
      </c>
    </row>
    <row r="13" spans="2:16" ht="27.75" customHeight="1" thickBot="1" x14ac:dyDescent="0.3">
      <c r="B13" s="53">
        <f t="shared" ref="B13:B31" si="1">ROW(B2)</f>
        <v>2</v>
      </c>
      <c r="C13" s="54"/>
      <c r="D13" s="54"/>
      <c r="E13" s="57"/>
      <c r="F13" s="64"/>
      <c r="G13" s="57"/>
      <c r="H13" s="57"/>
      <c r="I13" s="57"/>
      <c r="J13" s="58"/>
      <c r="K13" s="58"/>
      <c r="L13" s="58"/>
      <c r="M13" s="62">
        <f t="shared" si="0"/>
        <v>0</v>
      </c>
      <c r="N13" s="62">
        <f t="shared" ref="N13:N31" si="2">K13-M13</f>
        <v>0</v>
      </c>
      <c r="O13" s="68"/>
      <c r="P13" s="7" t="s">
        <v>73</v>
      </c>
    </row>
    <row r="14" spans="2:16" ht="27.75" customHeight="1" thickBot="1" x14ac:dyDescent="0.3">
      <c r="B14" s="53">
        <f t="shared" si="1"/>
        <v>3</v>
      </c>
      <c r="C14" s="54"/>
      <c r="D14" s="54"/>
      <c r="E14" s="57"/>
      <c r="F14" s="64"/>
      <c r="G14" s="57"/>
      <c r="H14" s="57"/>
      <c r="I14" s="57"/>
      <c r="J14" s="58"/>
      <c r="K14" s="58"/>
      <c r="L14" s="58"/>
      <c r="M14" s="62">
        <f t="shared" si="0"/>
        <v>0</v>
      </c>
      <c r="N14" s="62">
        <f t="shared" si="2"/>
        <v>0</v>
      </c>
      <c r="O14" s="68"/>
      <c r="P14" s="7" t="s">
        <v>83</v>
      </c>
    </row>
    <row r="15" spans="2:16" ht="27.75" customHeight="1" thickBot="1" x14ac:dyDescent="0.3">
      <c r="B15" s="53">
        <f t="shared" si="1"/>
        <v>4</v>
      </c>
      <c r="C15" s="54"/>
      <c r="D15" s="54"/>
      <c r="E15" s="57"/>
      <c r="F15" s="64"/>
      <c r="G15" s="57"/>
      <c r="H15" s="57"/>
      <c r="I15" s="57"/>
      <c r="J15" s="58"/>
      <c r="K15" s="58"/>
      <c r="L15" s="58"/>
      <c r="M15" s="62">
        <f t="shared" si="0"/>
        <v>0</v>
      </c>
      <c r="N15" s="62">
        <f t="shared" si="2"/>
        <v>0</v>
      </c>
      <c r="O15" s="68"/>
      <c r="P15" s="7" t="s">
        <v>80</v>
      </c>
    </row>
    <row r="16" spans="2:16" ht="27.75" customHeight="1" thickBot="1" x14ac:dyDescent="0.3">
      <c r="B16" s="53">
        <f t="shared" si="1"/>
        <v>5</v>
      </c>
      <c r="C16" s="54"/>
      <c r="D16" s="54"/>
      <c r="E16" s="57"/>
      <c r="F16" s="64"/>
      <c r="G16" s="57"/>
      <c r="H16" s="57"/>
      <c r="I16" s="57"/>
      <c r="J16" s="58"/>
      <c r="K16" s="58"/>
      <c r="L16" s="58"/>
      <c r="M16" s="62">
        <f t="shared" si="0"/>
        <v>0</v>
      </c>
      <c r="N16" s="62">
        <f t="shared" si="2"/>
        <v>0</v>
      </c>
      <c r="O16" s="68"/>
      <c r="P16" s="7" t="s">
        <v>81</v>
      </c>
    </row>
    <row r="17" spans="2:16" ht="27.75" customHeight="1" thickBot="1" x14ac:dyDescent="0.3">
      <c r="B17" s="53">
        <f t="shared" si="1"/>
        <v>6</v>
      </c>
      <c r="C17" s="54"/>
      <c r="D17" s="54"/>
      <c r="E17" s="57"/>
      <c r="F17" s="64"/>
      <c r="G17" s="57"/>
      <c r="H17" s="57"/>
      <c r="I17" s="57"/>
      <c r="J17" s="58"/>
      <c r="K17" s="58"/>
      <c r="L17" s="58"/>
      <c r="M17" s="62">
        <f t="shared" si="0"/>
        <v>0</v>
      </c>
      <c r="N17" s="62">
        <f t="shared" si="2"/>
        <v>0</v>
      </c>
      <c r="O17" s="68"/>
      <c r="P17" s="7" t="s">
        <v>82</v>
      </c>
    </row>
    <row r="18" spans="2:16" ht="27.75" customHeight="1" thickBot="1" x14ac:dyDescent="0.3">
      <c r="B18" s="53">
        <f t="shared" si="1"/>
        <v>7</v>
      </c>
      <c r="C18" s="54"/>
      <c r="D18" s="54"/>
      <c r="E18" s="57"/>
      <c r="F18" s="64"/>
      <c r="G18" s="57"/>
      <c r="H18" s="57"/>
      <c r="I18" s="57"/>
      <c r="J18" s="58"/>
      <c r="K18" s="58"/>
      <c r="L18" s="58"/>
      <c r="M18" s="62">
        <f t="shared" si="0"/>
        <v>0</v>
      </c>
      <c r="N18" s="62">
        <f t="shared" si="2"/>
        <v>0</v>
      </c>
      <c r="O18" s="68"/>
      <c r="P18" s="7" t="s">
        <v>74</v>
      </c>
    </row>
    <row r="19" spans="2:16" ht="27.75" customHeight="1" thickBot="1" x14ac:dyDescent="0.3">
      <c r="B19" s="53">
        <f t="shared" si="1"/>
        <v>8</v>
      </c>
      <c r="C19" s="54"/>
      <c r="D19" s="54"/>
      <c r="E19" s="57"/>
      <c r="F19" s="64"/>
      <c r="G19" s="57"/>
      <c r="H19" s="57"/>
      <c r="I19" s="57"/>
      <c r="J19" s="58"/>
      <c r="K19" s="58"/>
      <c r="L19" s="58"/>
      <c r="M19" s="62">
        <f t="shared" si="0"/>
        <v>0</v>
      </c>
      <c r="N19" s="62">
        <f t="shared" si="2"/>
        <v>0</v>
      </c>
      <c r="O19" s="68"/>
      <c r="P19" s="7" t="s">
        <v>75</v>
      </c>
    </row>
    <row r="20" spans="2:16" ht="27.75" customHeight="1" thickBot="1" x14ac:dyDescent="0.3">
      <c r="B20" s="53">
        <f t="shared" si="1"/>
        <v>9</v>
      </c>
      <c r="C20" s="54"/>
      <c r="D20" s="54"/>
      <c r="E20" s="57"/>
      <c r="F20" s="64"/>
      <c r="G20" s="57"/>
      <c r="H20" s="57"/>
      <c r="I20" s="57"/>
      <c r="J20" s="58"/>
      <c r="K20" s="58"/>
      <c r="L20" s="58"/>
      <c r="M20" s="62">
        <f t="shared" si="0"/>
        <v>0</v>
      </c>
      <c r="N20" s="62">
        <f t="shared" si="2"/>
        <v>0</v>
      </c>
      <c r="O20" s="68"/>
      <c r="P20" s="7" t="s">
        <v>76</v>
      </c>
    </row>
    <row r="21" spans="2:16" ht="27.75" customHeight="1" thickBot="1" x14ac:dyDescent="0.3">
      <c r="B21" s="53">
        <f t="shared" si="1"/>
        <v>10</v>
      </c>
      <c r="C21" s="54"/>
      <c r="D21" s="54"/>
      <c r="E21" s="57"/>
      <c r="F21" s="64"/>
      <c r="G21" s="57"/>
      <c r="H21" s="57"/>
      <c r="I21" s="57"/>
      <c r="J21" s="58"/>
      <c r="K21" s="58"/>
      <c r="L21" s="58"/>
      <c r="M21" s="62">
        <f t="shared" si="0"/>
        <v>0</v>
      </c>
      <c r="N21" s="62">
        <f t="shared" si="2"/>
        <v>0</v>
      </c>
      <c r="O21" s="68"/>
      <c r="P21" s="7" t="s">
        <v>77</v>
      </c>
    </row>
    <row r="22" spans="2:16" ht="27.75" customHeight="1" thickBot="1" x14ac:dyDescent="0.3">
      <c r="B22" s="53">
        <f t="shared" si="1"/>
        <v>11</v>
      </c>
      <c r="C22" s="54"/>
      <c r="D22" s="54"/>
      <c r="E22" s="57"/>
      <c r="F22" s="64"/>
      <c r="G22" s="57"/>
      <c r="H22" s="57"/>
      <c r="I22" s="57"/>
      <c r="J22" s="58"/>
      <c r="K22" s="58"/>
      <c r="L22" s="58"/>
      <c r="M22" s="62">
        <f t="shared" si="0"/>
        <v>0</v>
      </c>
      <c r="N22" s="62">
        <f t="shared" si="2"/>
        <v>0</v>
      </c>
      <c r="O22" s="68"/>
      <c r="P22" s="7" t="s">
        <v>78</v>
      </c>
    </row>
    <row r="23" spans="2:16" ht="27.75" customHeight="1" thickBot="1" x14ac:dyDescent="0.3">
      <c r="B23" s="53">
        <f t="shared" si="1"/>
        <v>12</v>
      </c>
      <c r="C23" s="54"/>
      <c r="D23" s="54"/>
      <c r="E23" s="57"/>
      <c r="F23" s="64"/>
      <c r="G23" s="57"/>
      <c r="H23" s="57"/>
      <c r="I23" s="57"/>
      <c r="J23" s="58"/>
      <c r="K23" s="58"/>
      <c r="L23" s="58"/>
      <c r="M23" s="62">
        <f t="shared" si="0"/>
        <v>0</v>
      </c>
      <c r="N23" s="62">
        <f t="shared" si="2"/>
        <v>0</v>
      </c>
      <c r="O23" s="68"/>
      <c r="P23" s="7" t="s">
        <v>79</v>
      </c>
    </row>
    <row r="24" spans="2:16" ht="27.75" customHeight="1" thickBot="1" x14ac:dyDescent="0.3">
      <c r="B24" s="53">
        <f t="shared" si="1"/>
        <v>13</v>
      </c>
      <c r="C24" s="54"/>
      <c r="D24" s="54"/>
      <c r="E24" s="57"/>
      <c r="F24" s="64"/>
      <c r="G24" s="57"/>
      <c r="H24" s="57"/>
      <c r="I24" s="57"/>
      <c r="J24" s="58"/>
      <c r="K24" s="58"/>
      <c r="L24" s="58"/>
      <c r="M24" s="62">
        <f t="shared" si="0"/>
        <v>0</v>
      </c>
      <c r="N24" s="62">
        <f t="shared" si="2"/>
        <v>0</v>
      </c>
      <c r="O24" s="68"/>
      <c r="P24" s="7" t="s">
        <v>60</v>
      </c>
    </row>
    <row r="25" spans="2:16" ht="27.75" customHeight="1" thickBot="1" x14ac:dyDescent="0.3">
      <c r="B25" s="53">
        <f t="shared" si="1"/>
        <v>14</v>
      </c>
      <c r="C25" s="54"/>
      <c r="D25" s="54"/>
      <c r="E25" s="57"/>
      <c r="F25" s="64"/>
      <c r="G25" s="57"/>
      <c r="H25" s="57"/>
      <c r="I25" s="57"/>
      <c r="J25" s="58"/>
      <c r="K25" s="58"/>
      <c r="L25" s="58"/>
      <c r="M25" s="62">
        <f t="shared" si="0"/>
        <v>0</v>
      </c>
      <c r="N25" s="62">
        <f t="shared" si="2"/>
        <v>0</v>
      </c>
      <c r="O25" s="68"/>
      <c r="P25" s="7" t="s">
        <v>60</v>
      </c>
    </row>
    <row r="26" spans="2:16" ht="27.75" customHeight="1" thickBot="1" x14ac:dyDescent="0.3">
      <c r="B26" s="53">
        <f t="shared" si="1"/>
        <v>15</v>
      </c>
      <c r="C26" s="54"/>
      <c r="D26" s="54"/>
      <c r="E26" s="57"/>
      <c r="F26" s="64"/>
      <c r="G26" s="57"/>
      <c r="H26" s="57"/>
      <c r="I26" s="57"/>
      <c r="J26" s="58"/>
      <c r="K26" s="58"/>
      <c r="L26" s="58"/>
      <c r="M26" s="62">
        <f t="shared" si="0"/>
        <v>0</v>
      </c>
      <c r="N26" s="62">
        <f t="shared" si="2"/>
        <v>0</v>
      </c>
      <c r="O26" s="68"/>
      <c r="P26" s="7" t="s">
        <v>60</v>
      </c>
    </row>
    <row r="27" spans="2:16" ht="27.75" customHeight="1" thickBot="1" x14ac:dyDescent="0.3">
      <c r="B27" s="53">
        <f t="shared" si="1"/>
        <v>16</v>
      </c>
      <c r="C27" s="54"/>
      <c r="D27" s="54"/>
      <c r="E27" s="57"/>
      <c r="F27" s="64"/>
      <c r="G27" s="57"/>
      <c r="H27" s="57"/>
      <c r="I27" s="57"/>
      <c r="J27" s="58"/>
      <c r="K27" s="58"/>
      <c r="L27" s="58"/>
      <c r="M27" s="62">
        <f t="shared" si="0"/>
        <v>0</v>
      </c>
      <c r="N27" s="62">
        <f t="shared" si="2"/>
        <v>0</v>
      </c>
      <c r="O27" s="68"/>
      <c r="P27" s="7"/>
    </row>
    <row r="28" spans="2:16" ht="27.75" customHeight="1" thickBot="1" x14ac:dyDescent="0.3">
      <c r="B28" s="53">
        <f t="shared" si="1"/>
        <v>17</v>
      </c>
      <c r="C28" s="54"/>
      <c r="D28" s="54"/>
      <c r="E28" s="57"/>
      <c r="F28" s="64"/>
      <c r="G28" s="57"/>
      <c r="H28" s="57"/>
      <c r="I28" s="57"/>
      <c r="J28" s="58"/>
      <c r="K28" s="58"/>
      <c r="L28" s="58"/>
      <c r="M28" s="62">
        <f t="shared" si="0"/>
        <v>0</v>
      </c>
      <c r="N28" s="62">
        <f t="shared" si="2"/>
        <v>0</v>
      </c>
      <c r="O28" s="68"/>
      <c r="P28" s="7"/>
    </row>
    <row r="29" spans="2:16" ht="27.75" customHeight="1" thickBot="1" x14ac:dyDescent="0.3">
      <c r="B29" s="53">
        <f t="shared" si="1"/>
        <v>18</v>
      </c>
      <c r="C29" s="54"/>
      <c r="D29" s="54"/>
      <c r="E29" s="57"/>
      <c r="F29" s="64"/>
      <c r="G29" s="57"/>
      <c r="H29" s="57"/>
      <c r="I29" s="57"/>
      <c r="J29" s="58"/>
      <c r="K29" s="58"/>
      <c r="L29" s="58"/>
      <c r="M29" s="62">
        <f t="shared" si="0"/>
        <v>0</v>
      </c>
      <c r="N29" s="62">
        <f t="shared" si="2"/>
        <v>0</v>
      </c>
      <c r="O29" s="68"/>
      <c r="P29" s="7" t="s">
        <v>60</v>
      </c>
    </row>
    <row r="30" spans="2:16" ht="27.6" customHeight="1" thickBot="1" x14ac:dyDescent="0.3">
      <c r="B30" s="53">
        <f t="shared" si="1"/>
        <v>19</v>
      </c>
      <c r="C30" s="54"/>
      <c r="D30" s="54"/>
      <c r="E30" s="57"/>
      <c r="F30" s="64"/>
      <c r="G30" s="57"/>
      <c r="H30" s="57"/>
      <c r="I30" s="57"/>
      <c r="J30" s="58"/>
      <c r="K30" s="58"/>
      <c r="L30" s="58"/>
      <c r="M30" s="62">
        <f t="shared" si="0"/>
        <v>0</v>
      </c>
      <c r="N30" s="62">
        <f t="shared" si="2"/>
        <v>0</v>
      </c>
      <c r="O30" s="68"/>
      <c r="P30" s="14"/>
    </row>
    <row r="31" spans="2:16" s="7" customFormat="1" ht="27.9" customHeight="1" thickBot="1" x14ac:dyDescent="0.3">
      <c r="B31" s="53">
        <f t="shared" si="1"/>
        <v>20</v>
      </c>
      <c r="C31" s="54"/>
      <c r="D31" s="54"/>
      <c r="E31" s="57"/>
      <c r="F31" s="64"/>
      <c r="G31" s="57"/>
      <c r="H31" s="57"/>
      <c r="I31" s="57"/>
      <c r="J31" s="58"/>
      <c r="K31" s="58"/>
      <c r="L31" s="58"/>
      <c r="M31" s="62">
        <f t="shared" si="0"/>
        <v>0</v>
      </c>
      <c r="N31" s="63">
        <f t="shared" si="2"/>
        <v>0</v>
      </c>
      <c r="O31" s="68"/>
      <c r="P31" s="14"/>
    </row>
    <row r="32" spans="2:16" ht="27.9" customHeight="1" thickBot="1" x14ac:dyDescent="0.3">
      <c r="B32" s="70">
        <f t="shared" ref="B32:B44" si="3">ROW(B21)</f>
        <v>21</v>
      </c>
      <c r="C32" s="54"/>
      <c r="D32" s="54"/>
      <c r="E32" s="57"/>
      <c r="F32" s="64"/>
      <c r="G32" s="57"/>
      <c r="H32" s="57"/>
      <c r="I32" s="57"/>
      <c r="J32" s="58"/>
      <c r="K32" s="58"/>
      <c r="L32" s="58"/>
      <c r="M32" s="63">
        <f t="shared" ref="M32:M44" si="4">L32/9.5</f>
        <v>0</v>
      </c>
      <c r="N32" s="63">
        <f t="shared" ref="N32:N44" si="5">K32-M32</f>
        <v>0</v>
      </c>
      <c r="O32" s="68"/>
    </row>
    <row r="33" spans="2:15" ht="27.9" customHeight="1" thickBot="1" x14ac:dyDescent="0.3">
      <c r="B33" s="70">
        <f t="shared" si="3"/>
        <v>22</v>
      </c>
      <c r="C33" s="54"/>
      <c r="D33" s="54"/>
      <c r="E33" s="57"/>
      <c r="F33" s="64"/>
      <c r="G33" s="57"/>
      <c r="H33" s="57"/>
      <c r="I33" s="57"/>
      <c r="J33" s="58"/>
      <c r="K33" s="58"/>
      <c r="L33" s="58"/>
      <c r="M33" s="63">
        <f t="shared" si="4"/>
        <v>0</v>
      </c>
      <c r="N33" s="63">
        <f t="shared" si="5"/>
        <v>0</v>
      </c>
      <c r="O33" s="68"/>
    </row>
    <row r="34" spans="2:15" ht="27.9" customHeight="1" thickBot="1" x14ac:dyDescent="0.3">
      <c r="B34" s="70">
        <f t="shared" si="3"/>
        <v>23</v>
      </c>
      <c r="C34" s="54"/>
      <c r="D34" s="54"/>
      <c r="E34" s="57"/>
      <c r="F34" s="64"/>
      <c r="G34" s="57"/>
      <c r="H34" s="57"/>
      <c r="I34" s="57"/>
      <c r="J34" s="58"/>
      <c r="K34" s="58"/>
      <c r="L34" s="58"/>
      <c r="M34" s="63">
        <f t="shared" si="4"/>
        <v>0</v>
      </c>
      <c r="N34" s="63">
        <f t="shared" si="5"/>
        <v>0</v>
      </c>
      <c r="O34" s="68"/>
    </row>
    <row r="35" spans="2:15" ht="27.9" customHeight="1" thickBot="1" x14ac:dyDescent="0.3">
      <c r="B35" s="70">
        <f t="shared" si="3"/>
        <v>24</v>
      </c>
      <c r="C35" s="54"/>
      <c r="D35" s="54"/>
      <c r="E35" s="57"/>
      <c r="F35" s="64"/>
      <c r="G35" s="57"/>
      <c r="H35" s="57"/>
      <c r="I35" s="57"/>
      <c r="J35" s="58"/>
      <c r="K35" s="58"/>
      <c r="L35" s="58"/>
      <c r="M35" s="63">
        <f t="shared" si="4"/>
        <v>0</v>
      </c>
      <c r="N35" s="63">
        <f t="shared" si="5"/>
        <v>0</v>
      </c>
      <c r="O35" s="68"/>
    </row>
    <row r="36" spans="2:15" ht="27.9" customHeight="1" thickBot="1" x14ac:dyDescent="0.3">
      <c r="B36" s="70">
        <f t="shared" si="3"/>
        <v>25</v>
      </c>
      <c r="C36" s="54"/>
      <c r="D36" s="54"/>
      <c r="E36" s="57"/>
      <c r="F36" s="64"/>
      <c r="G36" s="57"/>
      <c r="H36" s="57"/>
      <c r="I36" s="57"/>
      <c r="J36" s="58"/>
      <c r="K36" s="58"/>
      <c r="L36" s="58"/>
      <c r="M36" s="63">
        <f t="shared" si="4"/>
        <v>0</v>
      </c>
      <c r="N36" s="63">
        <f t="shared" si="5"/>
        <v>0</v>
      </c>
      <c r="O36" s="68"/>
    </row>
    <row r="37" spans="2:15" ht="27.9" customHeight="1" thickBot="1" x14ac:dyDescent="0.3">
      <c r="B37" s="70">
        <f t="shared" si="3"/>
        <v>26</v>
      </c>
      <c r="C37" s="54"/>
      <c r="D37" s="54"/>
      <c r="E37" s="57"/>
      <c r="F37" s="64"/>
      <c r="G37" s="57"/>
      <c r="H37" s="57"/>
      <c r="I37" s="57"/>
      <c r="J37" s="58"/>
      <c r="K37" s="58"/>
      <c r="L37" s="58"/>
      <c r="M37" s="63">
        <f t="shared" si="4"/>
        <v>0</v>
      </c>
      <c r="N37" s="63">
        <f t="shared" si="5"/>
        <v>0</v>
      </c>
      <c r="O37" s="68"/>
    </row>
    <row r="38" spans="2:15" ht="27.9" customHeight="1" thickBot="1" x14ac:dyDescent="0.3">
      <c r="B38" s="70">
        <f t="shared" si="3"/>
        <v>27</v>
      </c>
      <c r="C38" s="54"/>
      <c r="D38" s="54"/>
      <c r="E38" s="57"/>
      <c r="F38" s="64"/>
      <c r="G38" s="57"/>
      <c r="H38" s="57"/>
      <c r="I38" s="57"/>
      <c r="J38" s="58"/>
      <c r="K38" s="58"/>
      <c r="L38" s="58"/>
      <c r="M38" s="63">
        <f t="shared" si="4"/>
        <v>0</v>
      </c>
      <c r="N38" s="63">
        <f t="shared" si="5"/>
        <v>0</v>
      </c>
      <c r="O38" s="68"/>
    </row>
    <row r="39" spans="2:15" ht="27.9" customHeight="1" thickBot="1" x14ac:dyDescent="0.3">
      <c r="B39" s="70">
        <f t="shared" si="3"/>
        <v>28</v>
      </c>
      <c r="C39" s="54"/>
      <c r="D39" s="54"/>
      <c r="E39" s="57"/>
      <c r="F39" s="64"/>
      <c r="G39" s="57"/>
      <c r="H39" s="57"/>
      <c r="I39" s="57"/>
      <c r="J39" s="58"/>
      <c r="K39" s="58"/>
      <c r="L39" s="58"/>
      <c r="M39" s="63">
        <f t="shared" si="4"/>
        <v>0</v>
      </c>
      <c r="N39" s="63">
        <f t="shared" si="5"/>
        <v>0</v>
      </c>
      <c r="O39" s="68"/>
    </row>
    <row r="40" spans="2:15" ht="27.9" customHeight="1" thickBot="1" x14ac:dyDescent="0.3">
      <c r="B40" s="70">
        <f t="shared" si="3"/>
        <v>29</v>
      </c>
      <c r="C40" s="54"/>
      <c r="D40" s="54"/>
      <c r="E40" s="57"/>
      <c r="F40" s="64"/>
      <c r="G40" s="57"/>
      <c r="H40" s="57"/>
      <c r="I40" s="57"/>
      <c r="J40" s="58"/>
      <c r="K40" s="58"/>
      <c r="L40" s="58"/>
      <c r="M40" s="63">
        <f t="shared" si="4"/>
        <v>0</v>
      </c>
      <c r="N40" s="63">
        <f t="shared" si="5"/>
        <v>0</v>
      </c>
      <c r="O40" s="68"/>
    </row>
    <row r="41" spans="2:15" ht="27.9" customHeight="1" thickBot="1" x14ac:dyDescent="0.3">
      <c r="B41" s="70">
        <f t="shared" si="3"/>
        <v>30</v>
      </c>
      <c r="C41" s="54"/>
      <c r="D41" s="54"/>
      <c r="E41" s="57"/>
      <c r="F41" s="64"/>
      <c r="G41" s="57"/>
      <c r="H41" s="57"/>
      <c r="I41" s="57"/>
      <c r="J41" s="58"/>
      <c r="K41" s="58"/>
      <c r="L41" s="58"/>
      <c r="M41" s="63">
        <f t="shared" si="4"/>
        <v>0</v>
      </c>
      <c r="N41" s="63">
        <f t="shared" si="5"/>
        <v>0</v>
      </c>
      <c r="O41" s="68"/>
    </row>
    <row r="42" spans="2:15" ht="27.9" customHeight="1" thickBot="1" x14ac:dyDescent="0.3">
      <c r="B42" s="70">
        <f t="shared" si="3"/>
        <v>31</v>
      </c>
      <c r="C42" s="54"/>
      <c r="D42" s="54"/>
      <c r="E42" s="57"/>
      <c r="F42" s="64"/>
      <c r="G42" s="57"/>
      <c r="H42" s="57"/>
      <c r="I42" s="57"/>
      <c r="J42" s="58"/>
      <c r="K42" s="58"/>
      <c r="L42" s="58"/>
      <c r="M42" s="63">
        <f t="shared" si="4"/>
        <v>0</v>
      </c>
      <c r="N42" s="63">
        <f t="shared" si="5"/>
        <v>0</v>
      </c>
      <c r="O42" s="68"/>
    </row>
    <row r="43" spans="2:15" ht="27.9" customHeight="1" thickBot="1" x14ac:dyDescent="0.3">
      <c r="B43" s="70">
        <f t="shared" si="3"/>
        <v>32</v>
      </c>
      <c r="C43" s="54"/>
      <c r="D43" s="54"/>
      <c r="E43" s="57"/>
      <c r="F43" s="64"/>
      <c r="G43" s="57"/>
      <c r="H43" s="57"/>
      <c r="I43" s="57"/>
      <c r="J43" s="58"/>
      <c r="K43" s="58"/>
      <c r="L43" s="58"/>
      <c r="M43" s="63">
        <f t="shared" si="4"/>
        <v>0</v>
      </c>
      <c r="N43" s="63">
        <f t="shared" si="5"/>
        <v>0</v>
      </c>
      <c r="O43" s="68"/>
    </row>
    <row r="44" spans="2:15" ht="27.9" customHeight="1" thickBot="1" x14ac:dyDescent="0.3">
      <c r="B44" s="70">
        <f t="shared" si="3"/>
        <v>33</v>
      </c>
      <c r="C44" s="54"/>
      <c r="D44" s="54"/>
      <c r="E44" s="57"/>
      <c r="F44" s="64"/>
      <c r="G44" s="57"/>
      <c r="H44" s="57"/>
      <c r="I44" s="57"/>
      <c r="J44" s="58"/>
      <c r="K44" s="58"/>
      <c r="L44" s="58"/>
      <c r="M44" s="63">
        <f t="shared" si="4"/>
        <v>0</v>
      </c>
      <c r="N44" s="63">
        <f t="shared" si="5"/>
        <v>0</v>
      </c>
      <c r="O44" s="68"/>
    </row>
    <row r="45" spans="2:15" ht="27.9" customHeight="1" thickBot="1" x14ac:dyDescent="0.3">
      <c r="B45" s="53">
        <f t="shared" ref="B45:B47" si="6">ROW(B34)</f>
        <v>34</v>
      </c>
      <c r="C45" s="54"/>
      <c r="D45" s="54"/>
      <c r="E45" s="57"/>
      <c r="F45" s="64"/>
      <c r="G45" s="57"/>
      <c r="H45" s="57"/>
      <c r="I45" s="57"/>
      <c r="J45" s="58"/>
      <c r="K45" s="58"/>
      <c r="L45" s="58"/>
      <c r="M45" s="62">
        <f t="shared" ref="M45:M47" si="7">L45/9.5</f>
        <v>0</v>
      </c>
      <c r="N45" s="62">
        <f t="shared" ref="N45:N47" si="8">K45-M45</f>
        <v>0</v>
      </c>
      <c r="O45" s="68"/>
    </row>
    <row r="46" spans="2:15" ht="27.9" customHeight="1" thickBot="1" x14ac:dyDescent="0.3">
      <c r="B46" s="53">
        <f t="shared" si="6"/>
        <v>35</v>
      </c>
      <c r="C46" s="54"/>
      <c r="D46" s="54"/>
      <c r="E46" s="57"/>
      <c r="F46" s="64"/>
      <c r="G46" s="57"/>
      <c r="H46" s="57"/>
      <c r="I46" s="57"/>
      <c r="J46" s="58"/>
      <c r="K46" s="58"/>
      <c r="L46" s="58"/>
      <c r="M46" s="62">
        <f t="shared" si="7"/>
        <v>0</v>
      </c>
      <c r="N46" s="62">
        <f t="shared" si="8"/>
        <v>0</v>
      </c>
      <c r="O46" s="68"/>
    </row>
    <row r="47" spans="2:15" ht="27.9" customHeight="1" thickBot="1" x14ac:dyDescent="0.3">
      <c r="B47" s="70">
        <f t="shared" si="6"/>
        <v>36</v>
      </c>
      <c r="C47" s="54"/>
      <c r="D47" s="54"/>
      <c r="E47" s="57"/>
      <c r="F47" s="64"/>
      <c r="G47" s="57"/>
      <c r="H47" s="57"/>
      <c r="I47" s="57"/>
      <c r="J47" s="58"/>
      <c r="K47" s="58"/>
      <c r="L47" s="58"/>
      <c r="M47" s="63">
        <f t="shared" si="7"/>
        <v>0</v>
      </c>
      <c r="N47" s="63">
        <f t="shared" si="8"/>
        <v>0</v>
      </c>
      <c r="O47" s="68"/>
    </row>
    <row r="48" spans="2:15" ht="27.9" customHeight="1" thickBot="1" x14ac:dyDescent="0.3">
      <c r="B48" s="53">
        <f t="shared" ref="B48:B71" si="9">ROW(B37)</f>
        <v>37</v>
      </c>
      <c r="C48" s="54"/>
      <c r="D48" s="54"/>
      <c r="E48" s="57"/>
      <c r="F48" s="64"/>
      <c r="G48" s="57"/>
      <c r="H48" s="57"/>
      <c r="I48" s="57"/>
      <c r="J48" s="58"/>
      <c r="K48" s="58"/>
      <c r="L48" s="58"/>
      <c r="M48" s="62">
        <f t="shared" ref="M48:M71" si="10">L48/9.5</f>
        <v>0</v>
      </c>
      <c r="N48" s="62">
        <f t="shared" ref="N48:N58" si="11">K48-M48</f>
        <v>0</v>
      </c>
      <c r="O48" s="68"/>
    </row>
    <row r="49" spans="2:15" ht="27.9" customHeight="1" thickBot="1" x14ac:dyDescent="0.3">
      <c r="B49" s="53">
        <f t="shared" si="9"/>
        <v>38</v>
      </c>
      <c r="C49" s="54"/>
      <c r="D49" s="54"/>
      <c r="E49" s="57"/>
      <c r="F49" s="64"/>
      <c r="G49" s="57"/>
      <c r="H49" s="57"/>
      <c r="I49" s="57"/>
      <c r="J49" s="58"/>
      <c r="K49" s="58"/>
      <c r="L49" s="58"/>
      <c r="M49" s="62">
        <f t="shared" si="10"/>
        <v>0</v>
      </c>
      <c r="N49" s="62">
        <f t="shared" si="11"/>
        <v>0</v>
      </c>
      <c r="O49" s="68"/>
    </row>
    <row r="50" spans="2:15" ht="27.9" customHeight="1" thickBot="1" x14ac:dyDescent="0.3">
      <c r="B50" s="53">
        <f t="shared" si="9"/>
        <v>39</v>
      </c>
      <c r="C50" s="54"/>
      <c r="D50" s="54"/>
      <c r="E50" s="57"/>
      <c r="F50" s="64"/>
      <c r="G50" s="57"/>
      <c r="H50" s="57"/>
      <c r="I50" s="57"/>
      <c r="J50" s="58"/>
      <c r="K50" s="58"/>
      <c r="L50" s="58"/>
      <c r="M50" s="62">
        <f t="shared" si="10"/>
        <v>0</v>
      </c>
      <c r="N50" s="62">
        <f t="shared" si="11"/>
        <v>0</v>
      </c>
      <c r="O50" s="68"/>
    </row>
    <row r="51" spans="2:15" ht="27.9" customHeight="1" thickBot="1" x14ac:dyDescent="0.3">
      <c r="B51" s="53">
        <f t="shared" si="9"/>
        <v>40</v>
      </c>
      <c r="C51" s="54"/>
      <c r="D51" s="54"/>
      <c r="E51" s="57"/>
      <c r="F51" s="64"/>
      <c r="G51" s="57"/>
      <c r="H51" s="57"/>
      <c r="I51" s="57"/>
      <c r="J51" s="58"/>
      <c r="K51" s="58"/>
      <c r="L51" s="58"/>
      <c r="M51" s="62">
        <f t="shared" si="10"/>
        <v>0</v>
      </c>
      <c r="N51" s="62">
        <f t="shared" si="11"/>
        <v>0</v>
      </c>
      <c r="O51" s="68"/>
    </row>
    <row r="52" spans="2:15" ht="27.9" customHeight="1" thickBot="1" x14ac:dyDescent="0.3">
      <c r="B52" s="53">
        <f t="shared" si="9"/>
        <v>41</v>
      </c>
      <c r="C52" s="54"/>
      <c r="D52" s="54"/>
      <c r="E52" s="57"/>
      <c r="F52" s="64"/>
      <c r="G52" s="57"/>
      <c r="H52" s="57"/>
      <c r="I52" s="57"/>
      <c r="J52" s="58"/>
      <c r="K52" s="58"/>
      <c r="L52" s="58"/>
      <c r="M52" s="62">
        <f t="shared" si="10"/>
        <v>0</v>
      </c>
      <c r="N52" s="62">
        <f t="shared" si="11"/>
        <v>0</v>
      </c>
      <c r="O52" s="68"/>
    </row>
    <row r="53" spans="2:15" ht="27.9" customHeight="1" thickBot="1" x14ac:dyDescent="0.3">
      <c r="B53" s="53">
        <f t="shared" si="9"/>
        <v>42</v>
      </c>
      <c r="C53" s="54"/>
      <c r="D53" s="54"/>
      <c r="E53" s="57"/>
      <c r="F53" s="64"/>
      <c r="G53" s="57"/>
      <c r="H53" s="57"/>
      <c r="I53" s="57"/>
      <c r="J53" s="58"/>
      <c r="K53" s="58"/>
      <c r="L53" s="58"/>
      <c r="M53" s="62">
        <f t="shared" si="10"/>
        <v>0</v>
      </c>
      <c r="N53" s="62">
        <f t="shared" si="11"/>
        <v>0</v>
      </c>
      <c r="O53" s="68"/>
    </row>
    <row r="54" spans="2:15" ht="27.9" customHeight="1" thickBot="1" x14ac:dyDescent="0.3">
      <c r="B54" s="53">
        <f t="shared" si="9"/>
        <v>43</v>
      </c>
      <c r="C54" s="54"/>
      <c r="D54" s="54"/>
      <c r="E54" s="57"/>
      <c r="F54" s="64"/>
      <c r="G54" s="57"/>
      <c r="H54" s="57"/>
      <c r="I54" s="57"/>
      <c r="J54" s="58"/>
      <c r="K54" s="58"/>
      <c r="L54" s="58"/>
      <c r="M54" s="62">
        <f t="shared" si="10"/>
        <v>0</v>
      </c>
      <c r="N54" s="62">
        <f t="shared" si="11"/>
        <v>0</v>
      </c>
      <c r="O54" s="68"/>
    </row>
    <row r="55" spans="2:15" ht="27.9" customHeight="1" thickBot="1" x14ac:dyDescent="0.3">
      <c r="B55" s="53">
        <f t="shared" si="9"/>
        <v>44</v>
      </c>
      <c r="C55" s="54"/>
      <c r="D55" s="54"/>
      <c r="E55" s="57"/>
      <c r="F55" s="64"/>
      <c r="G55" s="57"/>
      <c r="H55" s="57"/>
      <c r="I55" s="57"/>
      <c r="J55" s="58"/>
      <c r="K55" s="58"/>
      <c r="L55" s="58"/>
      <c r="M55" s="62">
        <f t="shared" si="10"/>
        <v>0</v>
      </c>
      <c r="N55" s="62">
        <f t="shared" si="11"/>
        <v>0</v>
      </c>
      <c r="O55" s="68"/>
    </row>
    <row r="56" spans="2:15" ht="27.9" customHeight="1" thickBot="1" x14ac:dyDescent="0.3">
      <c r="B56" s="53">
        <f t="shared" si="9"/>
        <v>45</v>
      </c>
      <c r="C56" s="54"/>
      <c r="D56" s="54"/>
      <c r="E56" s="57"/>
      <c r="F56" s="64"/>
      <c r="G56" s="57"/>
      <c r="H56" s="57"/>
      <c r="I56" s="57"/>
      <c r="J56" s="58"/>
      <c r="K56" s="58"/>
      <c r="L56" s="58"/>
      <c r="M56" s="62">
        <f t="shared" si="10"/>
        <v>0</v>
      </c>
      <c r="N56" s="62">
        <f t="shared" si="11"/>
        <v>0</v>
      </c>
      <c r="O56" s="68"/>
    </row>
    <row r="57" spans="2:15" ht="27.9" customHeight="1" thickBot="1" x14ac:dyDescent="0.3">
      <c r="B57" s="53">
        <f t="shared" si="9"/>
        <v>46</v>
      </c>
      <c r="C57" s="54"/>
      <c r="D57" s="54"/>
      <c r="E57" s="57"/>
      <c r="F57" s="64"/>
      <c r="G57" s="57"/>
      <c r="H57" s="57"/>
      <c r="I57" s="57"/>
      <c r="J57" s="58"/>
      <c r="K57" s="58"/>
      <c r="L57" s="58"/>
      <c r="M57" s="62">
        <f t="shared" si="10"/>
        <v>0</v>
      </c>
      <c r="N57" s="62">
        <f t="shared" si="11"/>
        <v>0</v>
      </c>
      <c r="O57" s="68"/>
    </row>
    <row r="58" spans="2:15" ht="27.9" customHeight="1" thickBot="1" x14ac:dyDescent="0.3">
      <c r="B58" s="70">
        <f t="shared" si="9"/>
        <v>47</v>
      </c>
      <c r="C58" s="54"/>
      <c r="D58" s="54"/>
      <c r="E58" s="57"/>
      <c r="F58" s="64"/>
      <c r="G58" s="57"/>
      <c r="H58" s="57"/>
      <c r="I58" s="57"/>
      <c r="J58" s="58"/>
      <c r="K58" s="58"/>
      <c r="L58" s="58"/>
      <c r="M58" s="63">
        <f t="shared" si="10"/>
        <v>0</v>
      </c>
      <c r="N58" s="63">
        <f t="shared" si="11"/>
        <v>0</v>
      </c>
      <c r="O58" s="68"/>
    </row>
    <row r="59" spans="2:15" ht="27.9" customHeight="1" thickBot="1" x14ac:dyDescent="0.3">
      <c r="B59" s="70">
        <f t="shared" si="9"/>
        <v>48</v>
      </c>
      <c r="C59" s="54"/>
      <c r="D59" s="54"/>
      <c r="E59" s="57"/>
      <c r="F59" s="64"/>
      <c r="G59" s="57"/>
      <c r="H59" s="57"/>
      <c r="I59" s="57"/>
      <c r="J59" s="58"/>
      <c r="K59" s="58"/>
      <c r="L59" s="58"/>
      <c r="M59" s="63">
        <f t="shared" si="10"/>
        <v>0</v>
      </c>
      <c r="N59" s="63">
        <f t="shared" ref="N59:N71" si="12">K59-M59</f>
        <v>0</v>
      </c>
      <c r="O59" s="68"/>
    </row>
    <row r="60" spans="2:15" ht="27.9" customHeight="1" thickBot="1" x14ac:dyDescent="0.3">
      <c r="B60" s="70">
        <f t="shared" si="9"/>
        <v>49</v>
      </c>
      <c r="C60" s="54"/>
      <c r="D60" s="54"/>
      <c r="E60" s="57"/>
      <c r="F60" s="64"/>
      <c r="G60" s="57"/>
      <c r="H60" s="57"/>
      <c r="I60" s="57"/>
      <c r="J60" s="58"/>
      <c r="K60" s="58"/>
      <c r="L60" s="58"/>
      <c r="M60" s="63">
        <f t="shared" si="10"/>
        <v>0</v>
      </c>
      <c r="N60" s="63">
        <f t="shared" si="12"/>
        <v>0</v>
      </c>
      <c r="O60" s="68"/>
    </row>
    <row r="61" spans="2:15" ht="27.9" customHeight="1" thickBot="1" x14ac:dyDescent="0.3">
      <c r="B61" s="70">
        <f t="shared" si="9"/>
        <v>50</v>
      </c>
      <c r="C61" s="54"/>
      <c r="D61" s="54"/>
      <c r="E61" s="57"/>
      <c r="F61" s="64"/>
      <c r="G61" s="57"/>
      <c r="H61" s="57"/>
      <c r="I61" s="57"/>
      <c r="J61" s="58"/>
      <c r="K61" s="58"/>
      <c r="L61" s="58"/>
      <c r="M61" s="63">
        <f t="shared" si="10"/>
        <v>0</v>
      </c>
      <c r="N61" s="63">
        <f t="shared" si="12"/>
        <v>0</v>
      </c>
      <c r="O61" s="68"/>
    </row>
    <row r="62" spans="2:15" ht="27.9" customHeight="1" thickBot="1" x14ac:dyDescent="0.3">
      <c r="B62" s="70">
        <f t="shared" si="9"/>
        <v>51</v>
      </c>
      <c r="C62" s="54"/>
      <c r="D62" s="54"/>
      <c r="E62" s="57"/>
      <c r="F62" s="64"/>
      <c r="G62" s="57"/>
      <c r="H62" s="57"/>
      <c r="I62" s="57"/>
      <c r="J62" s="58"/>
      <c r="K62" s="58"/>
      <c r="L62" s="58"/>
      <c r="M62" s="63">
        <f t="shared" si="10"/>
        <v>0</v>
      </c>
      <c r="N62" s="63">
        <f t="shared" si="12"/>
        <v>0</v>
      </c>
      <c r="O62" s="68"/>
    </row>
    <row r="63" spans="2:15" ht="27.9" customHeight="1" thickBot="1" x14ac:dyDescent="0.3">
      <c r="B63" s="70">
        <f t="shared" si="9"/>
        <v>52</v>
      </c>
      <c r="C63" s="54"/>
      <c r="D63" s="54"/>
      <c r="E63" s="57"/>
      <c r="F63" s="64"/>
      <c r="G63" s="57"/>
      <c r="H63" s="57"/>
      <c r="I63" s="57"/>
      <c r="J63" s="58"/>
      <c r="K63" s="58"/>
      <c r="L63" s="58"/>
      <c r="M63" s="63">
        <f t="shared" si="10"/>
        <v>0</v>
      </c>
      <c r="N63" s="63">
        <f t="shared" si="12"/>
        <v>0</v>
      </c>
      <c r="O63" s="68"/>
    </row>
    <row r="64" spans="2:15" ht="27.9" customHeight="1" thickBot="1" x14ac:dyDescent="0.3">
      <c r="B64" s="70">
        <f t="shared" si="9"/>
        <v>53</v>
      </c>
      <c r="C64" s="54"/>
      <c r="D64" s="54"/>
      <c r="E64" s="57"/>
      <c r="F64" s="64"/>
      <c r="G64" s="57"/>
      <c r="H64" s="57"/>
      <c r="I64" s="57"/>
      <c r="J64" s="58"/>
      <c r="K64" s="58"/>
      <c r="L64" s="58"/>
      <c r="M64" s="63">
        <f t="shared" si="10"/>
        <v>0</v>
      </c>
      <c r="N64" s="63">
        <f t="shared" si="12"/>
        <v>0</v>
      </c>
      <c r="O64" s="68"/>
    </row>
    <row r="65" spans="2:15" ht="27.9" customHeight="1" thickBot="1" x14ac:dyDescent="0.3">
      <c r="B65" s="70">
        <f t="shared" si="9"/>
        <v>54</v>
      </c>
      <c r="C65" s="54"/>
      <c r="D65" s="54"/>
      <c r="E65" s="57"/>
      <c r="F65" s="64"/>
      <c r="G65" s="57"/>
      <c r="H65" s="57"/>
      <c r="I65" s="57"/>
      <c r="J65" s="58"/>
      <c r="K65" s="58"/>
      <c r="L65" s="58"/>
      <c r="M65" s="63">
        <f t="shared" si="10"/>
        <v>0</v>
      </c>
      <c r="N65" s="63">
        <f t="shared" si="12"/>
        <v>0</v>
      </c>
      <c r="O65" s="68"/>
    </row>
    <row r="66" spans="2:15" ht="27.9" customHeight="1" thickBot="1" x14ac:dyDescent="0.3">
      <c r="B66" s="70">
        <f t="shared" si="9"/>
        <v>55</v>
      </c>
      <c r="C66" s="54"/>
      <c r="D66" s="54"/>
      <c r="E66" s="57"/>
      <c r="F66" s="64"/>
      <c r="G66" s="57"/>
      <c r="H66" s="57"/>
      <c r="I66" s="57"/>
      <c r="J66" s="58"/>
      <c r="K66" s="58"/>
      <c r="L66" s="58"/>
      <c r="M66" s="63">
        <f t="shared" si="10"/>
        <v>0</v>
      </c>
      <c r="N66" s="63">
        <f t="shared" si="12"/>
        <v>0</v>
      </c>
      <c r="O66" s="68"/>
    </row>
    <row r="67" spans="2:15" ht="27.9" customHeight="1" thickBot="1" x14ac:dyDescent="0.3">
      <c r="B67" s="70">
        <f t="shared" si="9"/>
        <v>56</v>
      </c>
      <c r="C67" s="54"/>
      <c r="D67" s="54"/>
      <c r="E67" s="57"/>
      <c r="F67" s="64"/>
      <c r="G67" s="57"/>
      <c r="H67" s="57"/>
      <c r="I67" s="57"/>
      <c r="J67" s="58"/>
      <c r="K67" s="58"/>
      <c r="L67" s="58"/>
      <c r="M67" s="63">
        <f t="shared" si="10"/>
        <v>0</v>
      </c>
      <c r="N67" s="63">
        <f t="shared" si="12"/>
        <v>0</v>
      </c>
      <c r="O67" s="68"/>
    </row>
    <row r="68" spans="2:15" ht="27.9" customHeight="1" thickBot="1" x14ac:dyDescent="0.3">
      <c r="B68" s="70">
        <f t="shared" si="9"/>
        <v>57</v>
      </c>
      <c r="C68" s="54"/>
      <c r="D68" s="54"/>
      <c r="E68" s="57"/>
      <c r="F68" s="64"/>
      <c r="G68" s="57"/>
      <c r="H68" s="57"/>
      <c r="I68" s="57"/>
      <c r="J68" s="58"/>
      <c r="K68" s="58"/>
      <c r="L68" s="58"/>
      <c r="M68" s="63">
        <f t="shared" si="10"/>
        <v>0</v>
      </c>
      <c r="N68" s="63">
        <f t="shared" si="12"/>
        <v>0</v>
      </c>
      <c r="O68" s="68"/>
    </row>
    <row r="69" spans="2:15" ht="27.9" customHeight="1" thickBot="1" x14ac:dyDescent="0.3">
      <c r="B69" s="70">
        <f t="shared" si="9"/>
        <v>58</v>
      </c>
      <c r="C69" s="54"/>
      <c r="D69" s="54"/>
      <c r="E69" s="57"/>
      <c r="F69" s="64"/>
      <c r="G69" s="57"/>
      <c r="H69" s="57"/>
      <c r="I69" s="57"/>
      <c r="J69" s="58"/>
      <c r="K69" s="58"/>
      <c r="L69" s="58"/>
      <c r="M69" s="63">
        <f t="shared" si="10"/>
        <v>0</v>
      </c>
      <c r="N69" s="63">
        <f t="shared" si="12"/>
        <v>0</v>
      </c>
      <c r="O69" s="68"/>
    </row>
    <row r="70" spans="2:15" ht="27.9" customHeight="1" thickBot="1" x14ac:dyDescent="0.3">
      <c r="B70" s="70">
        <f t="shared" si="9"/>
        <v>59</v>
      </c>
      <c r="C70" s="54"/>
      <c r="D70" s="54"/>
      <c r="E70" s="57"/>
      <c r="F70" s="64"/>
      <c r="G70" s="57"/>
      <c r="H70" s="57"/>
      <c r="I70" s="57"/>
      <c r="J70" s="58"/>
      <c r="K70" s="58"/>
      <c r="L70" s="58"/>
      <c r="M70" s="63">
        <f t="shared" si="10"/>
        <v>0</v>
      </c>
      <c r="N70" s="63">
        <f t="shared" si="12"/>
        <v>0</v>
      </c>
      <c r="O70" s="68"/>
    </row>
    <row r="71" spans="2:15" ht="27.9" customHeight="1" thickBot="1" x14ac:dyDescent="0.3">
      <c r="B71" s="70">
        <f t="shared" si="9"/>
        <v>60</v>
      </c>
      <c r="C71" s="54"/>
      <c r="D71" s="54"/>
      <c r="E71" s="57"/>
      <c r="F71" s="64"/>
      <c r="G71" s="57"/>
      <c r="H71" s="57"/>
      <c r="I71" s="57"/>
      <c r="J71" s="58"/>
      <c r="K71" s="58"/>
      <c r="L71" s="58"/>
      <c r="M71" s="63">
        <f t="shared" si="10"/>
        <v>0</v>
      </c>
      <c r="N71" s="63">
        <f t="shared" si="12"/>
        <v>0</v>
      </c>
      <c r="O71" s="68"/>
    </row>
    <row r="72" spans="2:15" ht="27.9" customHeight="1" x14ac:dyDescent="0.25">
      <c r="B72" s="74" t="s">
        <v>49</v>
      </c>
      <c r="C72" s="71">
        <f>SUBTOTAL(103,Tabelle6[Name])</f>
        <v>0</v>
      </c>
      <c r="D72" s="71"/>
      <c r="E72" s="71"/>
      <c r="F72" s="71"/>
      <c r="G72" s="71"/>
      <c r="H72" s="71"/>
      <c r="I72" s="71"/>
      <c r="J72" s="71"/>
      <c r="K72" s="71"/>
      <c r="L72" s="71"/>
      <c r="M72" s="71"/>
      <c r="N72" s="72">
        <f>SUBTOTAL(109,Tabelle6[Mehrkosten im Sinne des § 27 PflBG])</f>
        <v>0</v>
      </c>
      <c r="O72" s="73"/>
    </row>
    <row r="73" spans="2:15" ht="27.9" customHeight="1" x14ac:dyDescent="0.25">
      <c r="H73" s="13"/>
      <c r="I73" s="13"/>
    </row>
    <row r="74" spans="2:15" ht="27.9" customHeight="1" x14ac:dyDescent="0.25">
      <c r="H74" s="13"/>
      <c r="I74" s="13"/>
    </row>
    <row r="75" spans="2:15" ht="27.9" customHeight="1" x14ac:dyDescent="0.25">
      <c r="H75" s="13"/>
      <c r="I75" s="13"/>
    </row>
    <row r="76" spans="2:15" ht="27.9" customHeight="1" x14ac:dyDescent="0.25">
      <c r="H76" s="13"/>
      <c r="I76" s="13"/>
    </row>
    <row r="77" spans="2:15" ht="27.9" customHeight="1" x14ac:dyDescent="0.25">
      <c r="H77" s="13"/>
      <c r="I77" s="13"/>
    </row>
    <row r="78" spans="2:15" ht="27.9" customHeight="1" x14ac:dyDescent="0.25">
      <c r="H78" s="13"/>
      <c r="I78" s="13"/>
    </row>
    <row r="79" spans="2:15" ht="27.9" customHeight="1" x14ac:dyDescent="0.25">
      <c r="H79" s="13"/>
      <c r="I79" s="13"/>
    </row>
    <row r="80" spans="2:15" ht="27.9" customHeight="1" x14ac:dyDescent="0.25">
      <c r="H80" s="13"/>
      <c r="I80" s="13"/>
    </row>
    <row r="81" s="13" customFormat="1" ht="27.9" customHeight="1" x14ac:dyDescent="0.25"/>
    <row r="82" s="13" customFormat="1" ht="27.9" customHeight="1" x14ac:dyDescent="0.25"/>
    <row r="83" s="13" customFormat="1" ht="27.9" customHeight="1" x14ac:dyDescent="0.25"/>
    <row r="84" s="13" customFormat="1" ht="27.9" customHeight="1" x14ac:dyDescent="0.25"/>
    <row r="85" s="13" customFormat="1" ht="27.9" customHeight="1" x14ac:dyDescent="0.25"/>
    <row r="86" s="13" customFormat="1" ht="27.9" customHeight="1" x14ac:dyDescent="0.25"/>
    <row r="87" s="13" customFormat="1" x14ac:dyDescent="0.25"/>
    <row r="88" s="13" customFormat="1" x14ac:dyDescent="0.25"/>
    <row r="89" s="13" customFormat="1" x14ac:dyDescent="0.25"/>
    <row r="90" s="13" customFormat="1" x14ac:dyDescent="0.25"/>
    <row r="91" s="13" customFormat="1" x14ac:dyDescent="0.25"/>
    <row r="92" s="13" customFormat="1" x14ac:dyDescent="0.25"/>
    <row r="93" s="13" customFormat="1" x14ac:dyDescent="0.25"/>
    <row r="94" s="13" customFormat="1" x14ac:dyDescent="0.25"/>
    <row r="95" s="13" customFormat="1" x14ac:dyDescent="0.25"/>
    <row r="96" s="13" customFormat="1" x14ac:dyDescent="0.25"/>
    <row r="97" s="13" customFormat="1" x14ac:dyDescent="0.25"/>
    <row r="98" s="13" customFormat="1" x14ac:dyDescent="0.25"/>
    <row r="99" s="13" customFormat="1" x14ac:dyDescent="0.25"/>
    <row r="100" s="13" customFormat="1" x14ac:dyDescent="0.25"/>
    <row r="101" s="13" customFormat="1" x14ac:dyDescent="0.25"/>
    <row r="102" s="13" customFormat="1" x14ac:dyDescent="0.25"/>
    <row r="103" s="13" customFormat="1" x14ac:dyDescent="0.25"/>
    <row r="104" s="13" customFormat="1" x14ac:dyDescent="0.25"/>
    <row r="105" s="13" customFormat="1" x14ac:dyDescent="0.25"/>
    <row r="106" s="13" customFormat="1" x14ac:dyDescent="0.25"/>
    <row r="107" s="13" customFormat="1" x14ac:dyDescent="0.25"/>
    <row r="108" s="13" customFormat="1" x14ac:dyDescent="0.25"/>
    <row r="109" s="13" customFormat="1" x14ac:dyDescent="0.25"/>
    <row r="110" s="13" customFormat="1" x14ac:dyDescent="0.25"/>
    <row r="111" s="13" customFormat="1" x14ac:dyDescent="0.25"/>
    <row r="112" s="13" customFormat="1" x14ac:dyDescent="0.25"/>
    <row r="113" s="13" customFormat="1" x14ac:dyDescent="0.25"/>
    <row r="114" s="13" customFormat="1" x14ac:dyDescent="0.25"/>
    <row r="115" s="13" customFormat="1" x14ac:dyDescent="0.25"/>
    <row r="116" s="13" customFormat="1" x14ac:dyDescent="0.25"/>
    <row r="117" s="13" customFormat="1" x14ac:dyDescent="0.25"/>
    <row r="118" s="13" customFormat="1" x14ac:dyDescent="0.25"/>
    <row r="119" s="13" customFormat="1" x14ac:dyDescent="0.25"/>
    <row r="120" s="13" customFormat="1" x14ac:dyDescent="0.25"/>
    <row r="121" s="13" customFormat="1" x14ac:dyDescent="0.25"/>
    <row r="122" s="13" customFormat="1" x14ac:dyDescent="0.25"/>
    <row r="123" s="13" customFormat="1" x14ac:dyDescent="0.25"/>
    <row r="124" s="13" customFormat="1" x14ac:dyDescent="0.25"/>
    <row r="125" s="13" customFormat="1" x14ac:dyDescent="0.25"/>
    <row r="126" s="13" customFormat="1" x14ac:dyDescent="0.25"/>
    <row r="127" s="13" customFormat="1" x14ac:dyDescent="0.25"/>
    <row r="128" s="13" customFormat="1" x14ac:dyDescent="0.25"/>
    <row r="129" s="13" customFormat="1" x14ac:dyDescent="0.25"/>
    <row r="130" s="13" customFormat="1" x14ac:dyDescent="0.25"/>
    <row r="131" s="13" customFormat="1" x14ac:dyDescent="0.25"/>
    <row r="132" s="13" customFormat="1" x14ac:dyDescent="0.25"/>
    <row r="133" s="13" customFormat="1" x14ac:dyDescent="0.25"/>
    <row r="134" s="13" customFormat="1" x14ac:dyDescent="0.25"/>
    <row r="135" s="13" customFormat="1" x14ac:dyDescent="0.25"/>
    <row r="136" s="13" customFormat="1" x14ac:dyDescent="0.25"/>
    <row r="137" s="13" customFormat="1" x14ac:dyDescent="0.25"/>
    <row r="138" s="13" customFormat="1" x14ac:dyDescent="0.25"/>
    <row r="139" s="13" customFormat="1" x14ac:dyDescent="0.25"/>
    <row r="140" s="13" customFormat="1" x14ac:dyDescent="0.25"/>
    <row r="141" s="13" customFormat="1" x14ac:dyDescent="0.25"/>
    <row r="142" s="13" customFormat="1" x14ac:dyDescent="0.25"/>
    <row r="143" s="13" customFormat="1" x14ac:dyDescent="0.25"/>
    <row r="144" s="13" customFormat="1" x14ac:dyDescent="0.25"/>
    <row r="145" s="13" customFormat="1" x14ac:dyDescent="0.25"/>
    <row r="146" s="13" customFormat="1" x14ac:dyDescent="0.25"/>
    <row r="147" s="13" customFormat="1" x14ac:dyDescent="0.25"/>
    <row r="148" s="13" customFormat="1" x14ac:dyDescent="0.25"/>
    <row r="149" s="13" customFormat="1" x14ac:dyDescent="0.25"/>
    <row r="150" s="13" customFormat="1" x14ac:dyDescent="0.25"/>
    <row r="151" s="13" customFormat="1" x14ac:dyDescent="0.25"/>
    <row r="152" s="13" customFormat="1" x14ac:dyDescent="0.25"/>
    <row r="153" s="13" customFormat="1" x14ac:dyDescent="0.25"/>
    <row r="154" s="13" customFormat="1" x14ac:dyDescent="0.25"/>
    <row r="155" s="13" customFormat="1" x14ac:dyDescent="0.25"/>
    <row r="156" s="13" customFormat="1" x14ac:dyDescent="0.25"/>
  </sheetData>
  <sheetProtection sheet="1" objects="1" scenarios="1"/>
  <mergeCells count="9">
    <mergeCell ref="B7:O7"/>
    <mergeCell ref="B2:O2"/>
    <mergeCell ref="B3:C3"/>
    <mergeCell ref="B4:C4"/>
    <mergeCell ref="D4:J4"/>
    <mergeCell ref="L4:O5"/>
    <mergeCell ref="B5:C5"/>
    <mergeCell ref="D5:J5"/>
    <mergeCell ref="L3:M3"/>
  </mergeCells>
  <dataValidations count="8">
    <dataValidation type="custom" allowBlank="1" showInputMessage="1" showErrorMessage="1" errorTitle="Falscher Wert" error="Bitte geben Sie die monatlichen Arbeitgeber-Bruttokosten einer Pflegefachkraft an." promptTitle="Ø AG-Brutto Pflegefachkraft" prompt="Bitte geben Sie die durchschnittlichen monatlichen Arbeitgeber-Bruttokosten einer Pflegefachkraft an." sqref="L12:L71" xr:uid="{00000000-0002-0000-0100-000000000000}">
      <formula1>L12&lt;10000</formula1>
    </dataValidation>
    <dataValidation type="date" operator="greaterThanOrEqual" allowBlank="1" showInputMessage="1" showErrorMessage="1" sqref="H12:H71" xr:uid="{00000000-0002-0000-0100-000001000000}">
      <formula1>43831</formula1>
    </dataValidation>
    <dataValidation type="date" errorStyle="information" allowBlank="1" showInputMessage="1" showErrorMessage="1" errorTitle="in der Einrichtung seit" error="Sie können das Datum eintragen, seit dem der/die Auszubildende sich in Ihrer Einrichtung befindet" sqref="I12:I71" xr:uid="{00000000-0002-0000-0100-000002000000}">
      <formula1>43831</formula1>
      <formula2>46387</formula2>
    </dataValidation>
    <dataValidation type="date" allowBlank="1" showInputMessage="1" showErrorMessage="1" errorTitle="Falsches Geburtsdatum" error="Geben Sie bitte ein gültiges Geburtsdatum ein" sqref="E12:E71" xr:uid="{00000000-0002-0000-0100-000003000000}">
      <formula1>20090</formula1>
      <formula2>41274</formula2>
    </dataValidation>
    <dataValidation type="list" allowBlank="1" showInputMessage="1" showErrorMessage="1" sqref="F12:F71" xr:uid="{00000000-0002-0000-0100-000004000000}">
      <formula1>"männlich,weiblich,divers,ohne Angabe"</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71" xr:uid="{00000000-0002-0000-0100-000005000000}">
      <formula1>J12&lt;2200</formula1>
    </dataValidation>
    <dataValidation type="date" allowBlank="1" showInputMessage="1" showErrorMessage="1" errorTitle="2. Lehrjahr" error="Geben Sie bitte den Ausbildungsebginn bzw. das Datum des Beginns des Kurses Ihrer/Ihres Auszubildenden ein, in dem er/sie sich befindet" promptTitle="Kursbeginn" prompt="Eingabemöglichkeit_x000a_vom 01.11.2024 bis zum 31.12.2025_x000a_" sqref="G12:G71" xr:uid="{00000000-0002-0000-0100-000008000000}">
      <formula1>45597</formula1>
      <formula2>46022</formula2>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71" xr:uid="{00000000-0002-0000-0100-000006000000}">
      <formula1>K12&gt;J12</formula1>
    </dataValidation>
  </dataValidations>
  <pageMargins left="0.70866141732283472" right="0.31496062992125984" top="0.78740157480314965" bottom="0.78740157480314965" header="0.31496062992125984" footer="0.31496062992125984"/>
  <pageSetup paperSize="9" scale="49" fitToHeight="2" orientation="landscape" r:id="rId1"/>
  <headerFooter>
    <oddFooter xml:space="preserve">&amp;L
</oddFooter>
  </headerFooter>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B1:P144"/>
  <sheetViews>
    <sheetView showGridLines="0" zoomScale="90" zoomScaleNormal="90" zoomScaleSheetLayoutView="40" zoomScalePageLayoutView="50" workbookViewId="0">
      <selection activeCell="D3" sqref="D3"/>
    </sheetView>
  </sheetViews>
  <sheetFormatPr baseColWidth="10" defaultColWidth="59.88671875" defaultRowHeight="13.2" x14ac:dyDescent="0.25"/>
  <cols>
    <col min="1" max="1" width="3.109375" style="13" customWidth="1"/>
    <col min="2" max="2" width="8.44140625" style="13" customWidth="1"/>
    <col min="3" max="4" width="20.5546875" style="13" customWidth="1"/>
    <col min="5" max="5" width="10.88671875" style="13" customWidth="1"/>
    <col min="6" max="6" width="12.5546875" style="13" customWidth="1"/>
    <col min="7" max="7" width="20.5546875" style="13" customWidth="1"/>
    <col min="8" max="9" width="20.5546875" style="15" customWidth="1"/>
    <col min="10" max="14" width="20.5546875" style="13" customWidth="1"/>
    <col min="15" max="15" width="36.88671875" style="13" customWidth="1"/>
    <col min="16" max="16" width="59.88671875" style="13" hidden="1" customWidth="1"/>
    <col min="17" max="16384" width="59.88671875" style="13"/>
  </cols>
  <sheetData>
    <row r="1" spans="2:16" ht="9.9" customHeight="1" thickBot="1" x14ac:dyDescent="0.3"/>
    <row r="2" spans="2:16" s="7" customFormat="1" ht="48.75" customHeight="1" thickBot="1" x14ac:dyDescent="0.3">
      <c r="B2" s="100" t="s">
        <v>101</v>
      </c>
      <c r="C2" s="101"/>
      <c r="D2" s="101"/>
      <c r="E2" s="101"/>
      <c r="F2" s="101"/>
      <c r="G2" s="101"/>
      <c r="H2" s="101"/>
      <c r="I2" s="101"/>
      <c r="J2" s="101"/>
      <c r="K2" s="101"/>
      <c r="L2" s="101"/>
      <c r="M2" s="101"/>
      <c r="N2" s="101"/>
      <c r="O2" s="102"/>
    </row>
    <row r="3" spans="2:16" s="7" customFormat="1" ht="25.5" customHeight="1" thickBot="1" x14ac:dyDescent="0.3">
      <c r="B3" s="105" t="s">
        <v>61</v>
      </c>
      <c r="C3" s="106"/>
      <c r="D3" s="26"/>
      <c r="L3" s="97" t="s">
        <v>114</v>
      </c>
      <c r="M3" s="99"/>
      <c r="O3" s="40" t="s">
        <v>607</v>
      </c>
    </row>
    <row r="4" spans="2:16" s="7" customFormat="1" ht="25.5" customHeight="1" thickTop="1" thickBot="1" x14ac:dyDescent="0.3">
      <c r="B4" s="103" t="s">
        <v>44</v>
      </c>
      <c r="C4" s="104"/>
      <c r="D4" s="107"/>
      <c r="E4" s="108"/>
      <c r="F4" s="108"/>
      <c r="G4" s="108"/>
      <c r="H4" s="108"/>
      <c r="I4" s="108"/>
      <c r="J4" s="109"/>
      <c r="L4" s="110" t="s">
        <v>99</v>
      </c>
      <c r="M4" s="111"/>
      <c r="N4" s="111"/>
      <c r="O4" s="112"/>
    </row>
    <row r="5" spans="2:16" s="7" customFormat="1" ht="25.5" customHeight="1" thickTop="1" thickBot="1" x14ac:dyDescent="0.3">
      <c r="B5" s="103" t="s">
        <v>68</v>
      </c>
      <c r="C5" s="104"/>
      <c r="D5" s="107"/>
      <c r="E5" s="108"/>
      <c r="F5" s="108"/>
      <c r="G5" s="108"/>
      <c r="H5" s="108"/>
      <c r="I5" s="108"/>
      <c r="J5" s="109"/>
      <c r="K5" s="10"/>
      <c r="L5" s="113"/>
      <c r="M5" s="114"/>
      <c r="N5" s="114"/>
      <c r="O5" s="115"/>
    </row>
    <row r="6" spans="2:16" s="23" customFormat="1" ht="3" customHeight="1" thickTop="1" thickBot="1" x14ac:dyDescent="0.3">
      <c r="B6" s="24"/>
      <c r="C6" s="24"/>
      <c r="D6" s="38"/>
      <c r="E6" s="38"/>
      <c r="F6" s="38"/>
      <c r="G6" s="38"/>
      <c r="H6" s="38"/>
      <c r="I6" s="38"/>
      <c r="J6" s="38"/>
      <c r="K6" s="10"/>
      <c r="L6" s="25"/>
      <c r="M6" s="25"/>
      <c r="N6" s="25"/>
      <c r="O6" s="25"/>
    </row>
    <row r="7" spans="2:16" s="23" customFormat="1" ht="25.5" customHeight="1" thickBot="1" x14ac:dyDescent="0.3">
      <c r="B7" s="94" t="s">
        <v>102</v>
      </c>
      <c r="C7" s="95"/>
      <c r="D7" s="95"/>
      <c r="E7" s="95"/>
      <c r="F7" s="95"/>
      <c r="G7" s="95"/>
      <c r="H7" s="95"/>
      <c r="I7" s="95"/>
      <c r="J7" s="95"/>
      <c r="K7" s="95"/>
      <c r="L7" s="95"/>
      <c r="M7" s="95"/>
      <c r="N7" s="95"/>
      <c r="O7" s="96"/>
    </row>
    <row r="8" spans="2:16" s="7" customFormat="1" ht="3" customHeight="1" thickBot="1" x14ac:dyDescent="0.3">
      <c r="K8" s="11"/>
      <c r="L8" s="16"/>
      <c r="M8" s="16"/>
      <c r="N8" s="16"/>
    </row>
    <row r="9" spans="2:16" s="12" customFormat="1" ht="12.6"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18" customFormat="1" ht="3" customHeight="1" thickBot="1" x14ac:dyDescent="0.25">
      <c r="B10" s="20"/>
      <c r="C10" s="20"/>
      <c r="D10" s="20"/>
      <c r="E10" s="20"/>
      <c r="F10" s="20"/>
      <c r="G10" s="20"/>
      <c r="H10" s="20"/>
      <c r="I10" s="20"/>
      <c r="J10" s="20"/>
      <c r="K10" s="20"/>
      <c r="L10" s="20"/>
      <c r="M10" s="20"/>
      <c r="N10" s="20"/>
      <c r="O10" s="20"/>
    </row>
    <row r="11" spans="2:16" s="7" customFormat="1" ht="84.75" customHeight="1" thickBot="1" x14ac:dyDescent="0.3">
      <c r="B11" s="21" t="s">
        <v>45</v>
      </c>
      <c r="C11" s="19" t="s">
        <v>0</v>
      </c>
      <c r="D11" s="19" t="s">
        <v>46</v>
      </c>
      <c r="E11" s="19" t="s">
        <v>47</v>
      </c>
      <c r="F11" s="19" t="s">
        <v>36</v>
      </c>
      <c r="G11" s="19" t="s">
        <v>587</v>
      </c>
      <c r="H11" s="19" t="s">
        <v>62</v>
      </c>
      <c r="I11" s="8" t="s">
        <v>106</v>
      </c>
      <c r="J11" s="19" t="s">
        <v>94</v>
      </c>
      <c r="K11" s="19" t="s">
        <v>575</v>
      </c>
      <c r="L11" s="19" t="s">
        <v>112</v>
      </c>
      <c r="M11" s="19" t="s">
        <v>115</v>
      </c>
      <c r="N11" s="19" t="s">
        <v>85</v>
      </c>
      <c r="O11" s="22" t="s">
        <v>572</v>
      </c>
    </row>
    <row r="12" spans="2:16" s="7" customFormat="1" ht="27.75" customHeight="1" thickBot="1" x14ac:dyDescent="0.3">
      <c r="B12" s="53">
        <f>ROW(B1)</f>
        <v>1</v>
      </c>
      <c r="C12" s="54"/>
      <c r="D12" s="54"/>
      <c r="E12" s="57"/>
      <c r="F12" s="64"/>
      <c r="G12" s="57"/>
      <c r="H12" s="57"/>
      <c r="I12" s="57"/>
      <c r="J12" s="58"/>
      <c r="K12" s="58"/>
      <c r="L12" s="58"/>
      <c r="M12" s="62">
        <f t="shared" ref="M12:M31" si="0">L12/9.5</f>
        <v>0</v>
      </c>
      <c r="N12" s="62">
        <f>K12-M12</f>
        <v>0</v>
      </c>
      <c r="O12" s="68"/>
      <c r="P12" s="7" t="s">
        <v>72</v>
      </c>
    </row>
    <row r="13" spans="2:16" ht="27.6" customHeight="1" thickBot="1" x14ac:dyDescent="0.3">
      <c r="B13" s="53">
        <f t="shared" ref="B13:B31" si="1">ROW(B2)</f>
        <v>2</v>
      </c>
      <c r="C13" s="54"/>
      <c r="D13" s="54"/>
      <c r="E13" s="57"/>
      <c r="F13" s="64"/>
      <c r="G13" s="57"/>
      <c r="H13" s="57"/>
      <c r="I13" s="57"/>
      <c r="J13" s="58"/>
      <c r="K13" s="58"/>
      <c r="L13" s="58"/>
      <c r="M13" s="62">
        <f t="shared" si="0"/>
        <v>0</v>
      </c>
      <c r="N13" s="62">
        <f t="shared" ref="N13:N31" si="2">K13-M13</f>
        <v>0</v>
      </c>
      <c r="O13" s="68"/>
      <c r="P13" s="7" t="s">
        <v>73</v>
      </c>
    </row>
    <row r="14" spans="2:16" ht="27.75" customHeight="1" thickBot="1" x14ac:dyDescent="0.3">
      <c r="B14" s="53">
        <f t="shared" si="1"/>
        <v>3</v>
      </c>
      <c r="C14" s="54"/>
      <c r="D14" s="54"/>
      <c r="E14" s="57"/>
      <c r="F14" s="64"/>
      <c r="G14" s="57"/>
      <c r="H14" s="57"/>
      <c r="I14" s="57"/>
      <c r="J14" s="58"/>
      <c r="K14" s="58"/>
      <c r="L14" s="58"/>
      <c r="M14" s="62">
        <f t="shared" si="0"/>
        <v>0</v>
      </c>
      <c r="N14" s="62">
        <f t="shared" si="2"/>
        <v>0</v>
      </c>
      <c r="O14" s="68"/>
      <c r="P14" s="7" t="s">
        <v>83</v>
      </c>
    </row>
    <row r="15" spans="2:16" ht="27.75" customHeight="1" thickBot="1" x14ac:dyDescent="0.3">
      <c r="B15" s="53">
        <f t="shared" si="1"/>
        <v>4</v>
      </c>
      <c r="C15" s="54"/>
      <c r="D15" s="54"/>
      <c r="E15" s="57"/>
      <c r="F15" s="64"/>
      <c r="G15" s="57"/>
      <c r="H15" s="57"/>
      <c r="I15" s="57"/>
      <c r="J15" s="58"/>
      <c r="K15" s="58"/>
      <c r="L15" s="58"/>
      <c r="M15" s="62">
        <f t="shared" si="0"/>
        <v>0</v>
      </c>
      <c r="N15" s="62">
        <f t="shared" si="2"/>
        <v>0</v>
      </c>
      <c r="O15" s="68"/>
      <c r="P15" s="7" t="s">
        <v>80</v>
      </c>
    </row>
    <row r="16" spans="2:16" ht="27.75" customHeight="1" thickBot="1" x14ac:dyDescent="0.3">
      <c r="B16" s="53">
        <f t="shared" si="1"/>
        <v>5</v>
      </c>
      <c r="C16" s="54"/>
      <c r="D16" s="54"/>
      <c r="E16" s="57"/>
      <c r="F16" s="64"/>
      <c r="G16" s="57"/>
      <c r="H16" s="57"/>
      <c r="I16" s="57"/>
      <c r="J16" s="58"/>
      <c r="K16" s="58"/>
      <c r="L16" s="58"/>
      <c r="M16" s="62">
        <f t="shared" si="0"/>
        <v>0</v>
      </c>
      <c r="N16" s="62">
        <f t="shared" si="2"/>
        <v>0</v>
      </c>
      <c r="O16" s="68"/>
      <c r="P16" s="7" t="s">
        <v>81</v>
      </c>
    </row>
    <row r="17" spans="2:16" ht="27.75" customHeight="1" thickBot="1" x14ac:dyDescent="0.3">
      <c r="B17" s="53">
        <f t="shared" si="1"/>
        <v>6</v>
      </c>
      <c r="C17" s="54"/>
      <c r="D17" s="54"/>
      <c r="E17" s="57"/>
      <c r="F17" s="64"/>
      <c r="G17" s="57"/>
      <c r="H17" s="57"/>
      <c r="I17" s="57"/>
      <c r="J17" s="58"/>
      <c r="K17" s="58"/>
      <c r="L17" s="58"/>
      <c r="M17" s="62">
        <f t="shared" si="0"/>
        <v>0</v>
      </c>
      <c r="N17" s="62">
        <f t="shared" si="2"/>
        <v>0</v>
      </c>
      <c r="O17" s="68"/>
      <c r="P17" s="7" t="s">
        <v>82</v>
      </c>
    </row>
    <row r="18" spans="2:16" ht="27.75" customHeight="1" thickBot="1" x14ac:dyDescent="0.3">
      <c r="B18" s="53">
        <f t="shared" si="1"/>
        <v>7</v>
      </c>
      <c r="C18" s="54"/>
      <c r="D18" s="54"/>
      <c r="E18" s="57"/>
      <c r="F18" s="64"/>
      <c r="G18" s="57"/>
      <c r="H18" s="57"/>
      <c r="I18" s="57"/>
      <c r="J18" s="58"/>
      <c r="K18" s="58"/>
      <c r="L18" s="58"/>
      <c r="M18" s="62">
        <f t="shared" si="0"/>
        <v>0</v>
      </c>
      <c r="N18" s="62">
        <f t="shared" si="2"/>
        <v>0</v>
      </c>
      <c r="O18" s="68"/>
      <c r="P18" s="7" t="s">
        <v>74</v>
      </c>
    </row>
    <row r="19" spans="2:16" ht="27.75" customHeight="1" thickBot="1" x14ac:dyDescent="0.3">
      <c r="B19" s="53">
        <f t="shared" si="1"/>
        <v>8</v>
      </c>
      <c r="C19" s="54"/>
      <c r="D19" s="54"/>
      <c r="E19" s="57"/>
      <c r="F19" s="64"/>
      <c r="G19" s="57"/>
      <c r="H19" s="57"/>
      <c r="I19" s="57"/>
      <c r="J19" s="58"/>
      <c r="K19" s="58"/>
      <c r="L19" s="58"/>
      <c r="M19" s="62">
        <f t="shared" si="0"/>
        <v>0</v>
      </c>
      <c r="N19" s="62">
        <f t="shared" si="2"/>
        <v>0</v>
      </c>
      <c r="O19" s="68"/>
      <c r="P19" s="7" t="s">
        <v>75</v>
      </c>
    </row>
    <row r="20" spans="2:16" ht="27.75" customHeight="1" thickBot="1" x14ac:dyDescent="0.3">
      <c r="B20" s="53">
        <f t="shared" si="1"/>
        <v>9</v>
      </c>
      <c r="C20" s="54"/>
      <c r="D20" s="54"/>
      <c r="E20" s="57"/>
      <c r="F20" s="64"/>
      <c r="G20" s="57"/>
      <c r="H20" s="57"/>
      <c r="I20" s="57"/>
      <c r="J20" s="58"/>
      <c r="K20" s="58"/>
      <c r="L20" s="58"/>
      <c r="M20" s="62">
        <f t="shared" si="0"/>
        <v>0</v>
      </c>
      <c r="N20" s="62">
        <f t="shared" si="2"/>
        <v>0</v>
      </c>
      <c r="O20" s="68"/>
      <c r="P20" s="7" t="s">
        <v>76</v>
      </c>
    </row>
    <row r="21" spans="2:16" ht="27.75" customHeight="1" thickBot="1" x14ac:dyDescent="0.3">
      <c r="B21" s="53">
        <f t="shared" si="1"/>
        <v>10</v>
      </c>
      <c r="C21" s="54"/>
      <c r="D21" s="54"/>
      <c r="E21" s="57"/>
      <c r="F21" s="64"/>
      <c r="G21" s="57"/>
      <c r="H21" s="57"/>
      <c r="I21" s="57"/>
      <c r="J21" s="58"/>
      <c r="K21" s="58"/>
      <c r="L21" s="58"/>
      <c r="M21" s="62">
        <f t="shared" si="0"/>
        <v>0</v>
      </c>
      <c r="N21" s="62">
        <f t="shared" si="2"/>
        <v>0</v>
      </c>
      <c r="O21" s="68"/>
      <c r="P21" s="7" t="s">
        <v>77</v>
      </c>
    </row>
    <row r="22" spans="2:16" ht="27.75" customHeight="1" thickBot="1" x14ac:dyDescent="0.3">
      <c r="B22" s="53">
        <f t="shared" si="1"/>
        <v>11</v>
      </c>
      <c r="C22" s="54"/>
      <c r="D22" s="54"/>
      <c r="E22" s="57"/>
      <c r="F22" s="64"/>
      <c r="G22" s="57"/>
      <c r="H22" s="57"/>
      <c r="I22" s="57"/>
      <c r="J22" s="58"/>
      <c r="K22" s="58"/>
      <c r="L22" s="58"/>
      <c r="M22" s="62">
        <f t="shared" si="0"/>
        <v>0</v>
      </c>
      <c r="N22" s="62">
        <f t="shared" si="2"/>
        <v>0</v>
      </c>
      <c r="O22" s="68"/>
      <c r="P22" s="7" t="s">
        <v>78</v>
      </c>
    </row>
    <row r="23" spans="2:16" ht="27.75" customHeight="1" thickBot="1" x14ac:dyDescent="0.3">
      <c r="B23" s="53">
        <f t="shared" si="1"/>
        <v>12</v>
      </c>
      <c r="C23" s="54"/>
      <c r="D23" s="54"/>
      <c r="E23" s="57"/>
      <c r="F23" s="64"/>
      <c r="G23" s="57"/>
      <c r="H23" s="57"/>
      <c r="I23" s="57"/>
      <c r="J23" s="58"/>
      <c r="K23" s="58"/>
      <c r="L23" s="58"/>
      <c r="M23" s="62">
        <f t="shared" si="0"/>
        <v>0</v>
      </c>
      <c r="N23" s="62">
        <f t="shared" si="2"/>
        <v>0</v>
      </c>
      <c r="O23" s="68"/>
      <c r="P23" s="7" t="s">
        <v>79</v>
      </c>
    </row>
    <row r="24" spans="2:16" ht="27.75" customHeight="1" thickBot="1" x14ac:dyDescent="0.3">
      <c r="B24" s="53">
        <f t="shared" si="1"/>
        <v>13</v>
      </c>
      <c r="C24" s="54"/>
      <c r="D24" s="54"/>
      <c r="E24" s="57"/>
      <c r="F24" s="64"/>
      <c r="G24" s="57"/>
      <c r="H24" s="57"/>
      <c r="I24" s="57"/>
      <c r="J24" s="58"/>
      <c r="K24" s="58"/>
      <c r="L24" s="58"/>
      <c r="M24" s="62">
        <f t="shared" si="0"/>
        <v>0</v>
      </c>
      <c r="N24" s="62">
        <f t="shared" si="2"/>
        <v>0</v>
      </c>
      <c r="O24" s="68"/>
      <c r="P24" s="7" t="s">
        <v>60</v>
      </c>
    </row>
    <row r="25" spans="2:16" ht="27.75" customHeight="1" thickBot="1" x14ac:dyDescent="0.3">
      <c r="B25" s="53">
        <f t="shared" si="1"/>
        <v>14</v>
      </c>
      <c r="C25" s="54"/>
      <c r="D25" s="54"/>
      <c r="E25" s="57"/>
      <c r="F25" s="64"/>
      <c r="G25" s="57"/>
      <c r="H25" s="57"/>
      <c r="I25" s="57"/>
      <c r="J25" s="58"/>
      <c r="K25" s="58"/>
      <c r="L25" s="58"/>
      <c r="M25" s="62">
        <f t="shared" si="0"/>
        <v>0</v>
      </c>
      <c r="N25" s="62">
        <f t="shared" si="2"/>
        <v>0</v>
      </c>
      <c r="O25" s="68"/>
      <c r="P25" s="7" t="s">
        <v>60</v>
      </c>
    </row>
    <row r="26" spans="2:16" ht="27.75" customHeight="1" thickBot="1" x14ac:dyDescent="0.3">
      <c r="B26" s="53">
        <f t="shared" si="1"/>
        <v>15</v>
      </c>
      <c r="C26" s="54"/>
      <c r="D26" s="54"/>
      <c r="E26" s="57"/>
      <c r="F26" s="64"/>
      <c r="G26" s="57"/>
      <c r="H26" s="57"/>
      <c r="I26" s="57"/>
      <c r="J26" s="58"/>
      <c r="K26" s="58"/>
      <c r="L26" s="58"/>
      <c r="M26" s="62">
        <f t="shared" si="0"/>
        <v>0</v>
      </c>
      <c r="N26" s="62">
        <f t="shared" si="2"/>
        <v>0</v>
      </c>
      <c r="O26" s="68"/>
      <c r="P26" s="7" t="s">
        <v>60</v>
      </c>
    </row>
    <row r="27" spans="2:16" ht="27.75" customHeight="1" thickBot="1" x14ac:dyDescent="0.3">
      <c r="B27" s="53">
        <f t="shared" si="1"/>
        <v>16</v>
      </c>
      <c r="C27" s="54"/>
      <c r="D27" s="54"/>
      <c r="E27" s="57"/>
      <c r="F27" s="64"/>
      <c r="G27" s="57"/>
      <c r="H27" s="57"/>
      <c r="I27" s="57"/>
      <c r="J27" s="58"/>
      <c r="K27" s="58"/>
      <c r="L27" s="58"/>
      <c r="M27" s="62">
        <f t="shared" si="0"/>
        <v>0</v>
      </c>
      <c r="N27" s="62">
        <f t="shared" si="2"/>
        <v>0</v>
      </c>
      <c r="O27" s="68"/>
      <c r="P27" s="7"/>
    </row>
    <row r="28" spans="2:16" ht="27.75" customHeight="1" thickBot="1" x14ac:dyDescent="0.3">
      <c r="B28" s="53">
        <f t="shared" si="1"/>
        <v>17</v>
      </c>
      <c r="C28" s="54"/>
      <c r="D28" s="54"/>
      <c r="E28" s="57"/>
      <c r="F28" s="64"/>
      <c r="G28" s="57"/>
      <c r="H28" s="57"/>
      <c r="I28" s="57"/>
      <c r="J28" s="58"/>
      <c r="K28" s="58"/>
      <c r="L28" s="58"/>
      <c r="M28" s="62">
        <f t="shared" si="0"/>
        <v>0</v>
      </c>
      <c r="N28" s="62">
        <f t="shared" si="2"/>
        <v>0</v>
      </c>
      <c r="O28" s="68"/>
      <c r="P28" s="7"/>
    </row>
    <row r="29" spans="2:16" ht="27.75" customHeight="1" thickBot="1" x14ac:dyDescent="0.3">
      <c r="B29" s="53">
        <f t="shared" si="1"/>
        <v>18</v>
      </c>
      <c r="C29" s="54"/>
      <c r="D29" s="54"/>
      <c r="E29" s="57"/>
      <c r="F29" s="64"/>
      <c r="G29" s="57"/>
      <c r="H29" s="57"/>
      <c r="I29" s="57"/>
      <c r="J29" s="58"/>
      <c r="K29" s="58"/>
      <c r="L29" s="58"/>
      <c r="M29" s="62">
        <f t="shared" si="0"/>
        <v>0</v>
      </c>
      <c r="N29" s="62">
        <f t="shared" si="2"/>
        <v>0</v>
      </c>
      <c r="O29" s="68"/>
      <c r="P29" s="7" t="s">
        <v>60</v>
      </c>
    </row>
    <row r="30" spans="2:16" ht="27.75" customHeight="1" thickBot="1" x14ac:dyDescent="0.3">
      <c r="B30" s="53">
        <f t="shared" si="1"/>
        <v>19</v>
      </c>
      <c r="C30" s="54"/>
      <c r="D30" s="54"/>
      <c r="E30" s="57"/>
      <c r="F30" s="64"/>
      <c r="G30" s="57"/>
      <c r="H30" s="57"/>
      <c r="I30" s="57"/>
      <c r="J30" s="58"/>
      <c r="K30" s="58"/>
      <c r="L30" s="58"/>
      <c r="M30" s="62">
        <f t="shared" si="0"/>
        <v>0</v>
      </c>
      <c r="N30" s="62">
        <f t="shared" si="2"/>
        <v>0</v>
      </c>
      <c r="O30" s="68"/>
      <c r="P30" s="14"/>
    </row>
    <row r="31" spans="2:16" s="7" customFormat="1" ht="27.6" customHeight="1" thickBot="1" x14ac:dyDescent="0.3">
      <c r="B31" s="53">
        <f t="shared" si="1"/>
        <v>20</v>
      </c>
      <c r="C31" s="54"/>
      <c r="D31" s="54"/>
      <c r="E31" s="57"/>
      <c r="F31" s="64"/>
      <c r="G31" s="57"/>
      <c r="H31" s="57"/>
      <c r="I31" s="57"/>
      <c r="J31" s="58"/>
      <c r="K31" s="58"/>
      <c r="L31" s="58"/>
      <c r="M31" s="62">
        <f t="shared" si="0"/>
        <v>0</v>
      </c>
      <c r="N31" s="63">
        <f t="shared" si="2"/>
        <v>0</v>
      </c>
      <c r="O31" s="68"/>
      <c r="P31" s="14"/>
    </row>
    <row r="32" spans="2:16" ht="27.75" customHeight="1" thickBot="1" x14ac:dyDescent="0.3">
      <c r="B32" s="70">
        <f t="shared" ref="B32:B44" si="3">ROW(B21)</f>
        <v>21</v>
      </c>
      <c r="C32" s="54"/>
      <c r="D32" s="54"/>
      <c r="E32" s="57"/>
      <c r="F32" s="64"/>
      <c r="G32" s="57"/>
      <c r="H32" s="57"/>
      <c r="I32" s="57"/>
      <c r="J32" s="58"/>
      <c r="K32" s="58"/>
      <c r="L32" s="58"/>
      <c r="M32" s="63">
        <f t="shared" ref="M32:M44" si="4">L32/9.5</f>
        <v>0</v>
      </c>
      <c r="N32" s="63">
        <f t="shared" ref="N32:N44" si="5">K32-M32</f>
        <v>0</v>
      </c>
      <c r="O32" s="68"/>
    </row>
    <row r="33" spans="2:15" ht="27.75" customHeight="1" thickBot="1" x14ac:dyDescent="0.3">
      <c r="B33" s="70">
        <f t="shared" si="3"/>
        <v>22</v>
      </c>
      <c r="C33" s="54"/>
      <c r="D33" s="54"/>
      <c r="E33" s="57"/>
      <c r="F33" s="64"/>
      <c r="G33" s="57"/>
      <c r="H33" s="57"/>
      <c r="I33" s="57"/>
      <c r="J33" s="58"/>
      <c r="K33" s="58"/>
      <c r="L33" s="58"/>
      <c r="M33" s="63">
        <f t="shared" si="4"/>
        <v>0</v>
      </c>
      <c r="N33" s="63">
        <f t="shared" si="5"/>
        <v>0</v>
      </c>
      <c r="O33" s="68"/>
    </row>
    <row r="34" spans="2:15" ht="27.75" customHeight="1" thickBot="1" x14ac:dyDescent="0.3">
      <c r="B34" s="70">
        <f t="shared" si="3"/>
        <v>23</v>
      </c>
      <c r="C34" s="54"/>
      <c r="D34" s="54"/>
      <c r="E34" s="57"/>
      <c r="F34" s="64"/>
      <c r="G34" s="57"/>
      <c r="H34" s="57"/>
      <c r="I34" s="57"/>
      <c r="J34" s="58"/>
      <c r="K34" s="58"/>
      <c r="L34" s="58"/>
      <c r="M34" s="63">
        <f t="shared" si="4"/>
        <v>0</v>
      </c>
      <c r="N34" s="63">
        <f t="shared" si="5"/>
        <v>0</v>
      </c>
      <c r="O34" s="68"/>
    </row>
    <row r="35" spans="2:15" ht="27.75" customHeight="1" thickBot="1" x14ac:dyDescent="0.3">
      <c r="B35" s="70">
        <f t="shared" si="3"/>
        <v>24</v>
      </c>
      <c r="C35" s="54"/>
      <c r="D35" s="54"/>
      <c r="E35" s="57"/>
      <c r="F35" s="64"/>
      <c r="G35" s="57"/>
      <c r="H35" s="57"/>
      <c r="I35" s="57"/>
      <c r="J35" s="58"/>
      <c r="K35" s="58"/>
      <c r="L35" s="58"/>
      <c r="M35" s="63">
        <f t="shared" si="4"/>
        <v>0</v>
      </c>
      <c r="N35" s="63">
        <f t="shared" si="5"/>
        <v>0</v>
      </c>
      <c r="O35" s="68"/>
    </row>
    <row r="36" spans="2:15" ht="27.75" customHeight="1" thickBot="1" x14ac:dyDescent="0.3">
      <c r="B36" s="70">
        <f t="shared" si="3"/>
        <v>25</v>
      </c>
      <c r="C36" s="54"/>
      <c r="D36" s="54"/>
      <c r="E36" s="57"/>
      <c r="F36" s="64"/>
      <c r="G36" s="57"/>
      <c r="H36" s="57"/>
      <c r="I36" s="57"/>
      <c r="J36" s="58"/>
      <c r="K36" s="58"/>
      <c r="L36" s="58"/>
      <c r="M36" s="63">
        <f t="shared" si="4"/>
        <v>0</v>
      </c>
      <c r="N36" s="63">
        <f t="shared" si="5"/>
        <v>0</v>
      </c>
      <c r="O36" s="68"/>
    </row>
    <row r="37" spans="2:15" ht="27.75" customHeight="1" thickBot="1" x14ac:dyDescent="0.3">
      <c r="B37" s="70">
        <f t="shared" si="3"/>
        <v>26</v>
      </c>
      <c r="C37" s="54"/>
      <c r="D37" s="54"/>
      <c r="E37" s="57"/>
      <c r="F37" s="64"/>
      <c r="G37" s="57"/>
      <c r="H37" s="57"/>
      <c r="I37" s="57"/>
      <c r="J37" s="58"/>
      <c r="K37" s="58"/>
      <c r="L37" s="58"/>
      <c r="M37" s="63">
        <f t="shared" si="4"/>
        <v>0</v>
      </c>
      <c r="N37" s="63">
        <f t="shared" si="5"/>
        <v>0</v>
      </c>
      <c r="O37" s="68"/>
    </row>
    <row r="38" spans="2:15" ht="27.75" customHeight="1" thickBot="1" x14ac:dyDescent="0.3">
      <c r="B38" s="70">
        <f t="shared" si="3"/>
        <v>27</v>
      </c>
      <c r="C38" s="54"/>
      <c r="D38" s="54"/>
      <c r="E38" s="57"/>
      <c r="F38" s="64"/>
      <c r="G38" s="57"/>
      <c r="H38" s="57"/>
      <c r="I38" s="57"/>
      <c r="J38" s="58"/>
      <c r="K38" s="58"/>
      <c r="L38" s="58"/>
      <c r="M38" s="63">
        <f t="shared" si="4"/>
        <v>0</v>
      </c>
      <c r="N38" s="63">
        <f t="shared" si="5"/>
        <v>0</v>
      </c>
      <c r="O38" s="68"/>
    </row>
    <row r="39" spans="2:15" ht="27.75" customHeight="1" thickBot="1" x14ac:dyDescent="0.3">
      <c r="B39" s="70">
        <f t="shared" si="3"/>
        <v>28</v>
      </c>
      <c r="C39" s="54"/>
      <c r="D39" s="54"/>
      <c r="E39" s="57"/>
      <c r="F39" s="64"/>
      <c r="G39" s="57"/>
      <c r="H39" s="57"/>
      <c r="I39" s="57"/>
      <c r="J39" s="58"/>
      <c r="K39" s="58"/>
      <c r="L39" s="58"/>
      <c r="M39" s="63">
        <f t="shared" si="4"/>
        <v>0</v>
      </c>
      <c r="N39" s="63">
        <f t="shared" si="5"/>
        <v>0</v>
      </c>
      <c r="O39" s="68"/>
    </row>
    <row r="40" spans="2:15" ht="27.75" customHeight="1" thickBot="1" x14ac:dyDescent="0.3">
      <c r="B40" s="70">
        <f t="shared" si="3"/>
        <v>29</v>
      </c>
      <c r="C40" s="54"/>
      <c r="D40" s="54"/>
      <c r="E40" s="57"/>
      <c r="F40" s="64"/>
      <c r="G40" s="57"/>
      <c r="H40" s="57"/>
      <c r="I40" s="57"/>
      <c r="J40" s="58"/>
      <c r="K40" s="58"/>
      <c r="L40" s="58"/>
      <c r="M40" s="63">
        <f t="shared" si="4"/>
        <v>0</v>
      </c>
      <c r="N40" s="63">
        <f t="shared" si="5"/>
        <v>0</v>
      </c>
      <c r="O40" s="68"/>
    </row>
    <row r="41" spans="2:15" ht="27.75" customHeight="1" thickBot="1" x14ac:dyDescent="0.3">
      <c r="B41" s="70">
        <f t="shared" si="3"/>
        <v>30</v>
      </c>
      <c r="C41" s="54"/>
      <c r="D41" s="54"/>
      <c r="E41" s="57"/>
      <c r="F41" s="64"/>
      <c r="G41" s="57"/>
      <c r="H41" s="57"/>
      <c r="I41" s="57"/>
      <c r="J41" s="58"/>
      <c r="K41" s="58"/>
      <c r="L41" s="58"/>
      <c r="M41" s="63">
        <f t="shared" si="4"/>
        <v>0</v>
      </c>
      <c r="N41" s="63">
        <f t="shared" si="5"/>
        <v>0</v>
      </c>
      <c r="O41" s="68"/>
    </row>
    <row r="42" spans="2:15" ht="27.75" customHeight="1" thickBot="1" x14ac:dyDescent="0.3">
      <c r="B42" s="70">
        <f t="shared" si="3"/>
        <v>31</v>
      </c>
      <c r="C42" s="54"/>
      <c r="D42" s="54"/>
      <c r="E42" s="57"/>
      <c r="F42" s="64"/>
      <c r="G42" s="57"/>
      <c r="H42" s="57"/>
      <c r="I42" s="57"/>
      <c r="J42" s="58"/>
      <c r="K42" s="58"/>
      <c r="L42" s="58"/>
      <c r="M42" s="63">
        <f t="shared" si="4"/>
        <v>0</v>
      </c>
      <c r="N42" s="63">
        <f t="shared" si="5"/>
        <v>0</v>
      </c>
      <c r="O42" s="68"/>
    </row>
    <row r="43" spans="2:15" ht="27.75" customHeight="1" thickBot="1" x14ac:dyDescent="0.3">
      <c r="B43" s="70">
        <f t="shared" si="3"/>
        <v>32</v>
      </c>
      <c r="C43" s="54"/>
      <c r="D43" s="54"/>
      <c r="E43" s="57"/>
      <c r="F43" s="64"/>
      <c r="G43" s="57"/>
      <c r="H43" s="57"/>
      <c r="I43" s="57"/>
      <c r="J43" s="58"/>
      <c r="K43" s="58"/>
      <c r="L43" s="58"/>
      <c r="M43" s="63">
        <f t="shared" si="4"/>
        <v>0</v>
      </c>
      <c r="N43" s="63">
        <f t="shared" si="5"/>
        <v>0</v>
      </c>
      <c r="O43" s="68"/>
    </row>
    <row r="44" spans="2:15" ht="27.75" customHeight="1" thickBot="1" x14ac:dyDescent="0.3">
      <c r="B44" s="70">
        <f t="shared" si="3"/>
        <v>33</v>
      </c>
      <c r="C44" s="54"/>
      <c r="D44" s="54"/>
      <c r="E44" s="57"/>
      <c r="F44" s="64"/>
      <c r="G44" s="57"/>
      <c r="H44" s="57"/>
      <c r="I44" s="57"/>
      <c r="J44" s="58"/>
      <c r="K44" s="58"/>
      <c r="L44" s="58"/>
      <c r="M44" s="63">
        <f t="shared" si="4"/>
        <v>0</v>
      </c>
      <c r="N44" s="63">
        <f t="shared" si="5"/>
        <v>0</v>
      </c>
      <c r="O44" s="68"/>
    </row>
    <row r="45" spans="2:15" ht="27.75" customHeight="1" thickBot="1" x14ac:dyDescent="0.3">
      <c r="B45" s="70">
        <f t="shared" ref="B45:B71" si="6">ROW(B34)</f>
        <v>34</v>
      </c>
      <c r="C45" s="54"/>
      <c r="D45" s="54"/>
      <c r="E45" s="57"/>
      <c r="F45" s="64"/>
      <c r="G45" s="57"/>
      <c r="H45" s="57"/>
      <c r="I45" s="57"/>
      <c r="J45" s="58"/>
      <c r="K45" s="58"/>
      <c r="L45" s="58"/>
      <c r="M45" s="63">
        <f t="shared" ref="M45:M71" si="7">L45/9.5</f>
        <v>0</v>
      </c>
      <c r="N45" s="63">
        <f t="shared" ref="N45:N71" si="8">K45-M45</f>
        <v>0</v>
      </c>
      <c r="O45" s="68"/>
    </row>
    <row r="46" spans="2:15" ht="27.75" customHeight="1" thickBot="1" x14ac:dyDescent="0.3">
      <c r="B46" s="70">
        <f t="shared" si="6"/>
        <v>35</v>
      </c>
      <c r="C46" s="54"/>
      <c r="D46" s="54"/>
      <c r="E46" s="57"/>
      <c r="F46" s="64"/>
      <c r="G46" s="57"/>
      <c r="H46" s="57"/>
      <c r="I46" s="57"/>
      <c r="J46" s="58"/>
      <c r="K46" s="58"/>
      <c r="L46" s="58"/>
      <c r="M46" s="63">
        <f t="shared" si="7"/>
        <v>0</v>
      </c>
      <c r="N46" s="63">
        <f t="shared" si="8"/>
        <v>0</v>
      </c>
      <c r="O46" s="68"/>
    </row>
    <row r="47" spans="2:15" ht="27.75" customHeight="1" thickBot="1" x14ac:dyDescent="0.3">
      <c r="B47" s="70">
        <f t="shared" si="6"/>
        <v>36</v>
      </c>
      <c r="C47" s="54"/>
      <c r="D47" s="54"/>
      <c r="E47" s="57"/>
      <c r="F47" s="64"/>
      <c r="G47" s="57"/>
      <c r="H47" s="57"/>
      <c r="I47" s="57"/>
      <c r="J47" s="58"/>
      <c r="K47" s="58"/>
      <c r="L47" s="58"/>
      <c r="M47" s="63">
        <f t="shared" si="7"/>
        <v>0</v>
      </c>
      <c r="N47" s="63">
        <f t="shared" si="8"/>
        <v>0</v>
      </c>
      <c r="O47" s="68"/>
    </row>
    <row r="48" spans="2:15" ht="27.75" customHeight="1" thickBot="1" x14ac:dyDescent="0.3">
      <c r="B48" s="70">
        <f t="shared" si="6"/>
        <v>37</v>
      </c>
      <c r="C48" s="54"/>
      <c r="D48" s="54"/>
      <c r="E48" s="57"/>
      <c r="F48" s="64"/>
      <c r="G48" s="57"/>
      <c r="H48" s="57"/>
      <c r="I48" s="57"/>
      <c r="J48" s="58"/>
      <c r="K48" s="58"/>
      <c r="L48" s="58"/>
      <c r="M48" s="63">
        <f t="shared" si="7"/>
        <v>0</v>
      </c>
      <c r="N48" s="63">
        <f t="shared" si="8"/>
        <v>0</v>
      </c>
      <c r="O48" s="68"/>
    </row>
    <row r="49" spans="2:15" ht="27.75" customHeight="1" thickBot="1" x14ac:dyDescent="0.3">
      <c r="B49" s="70">
        <f t="shared" si="6"/>
        <v>38</v>
      </c>
      <c r="C49" s="54"/>
      <c r="D49" s="54"/>
      <c r="E49" s="57"/>
      <c r="F49" s="64"/>
      <c r="G49" s="57"/>
      <c r="H49" s="57"/>
      <c r="I49" s="57"/>
      <c r="J49" s="58"/>
      <c r="K49" s="58"/>
      <c r="L49" s="58"/>
      <c r="M49" s="63">
        <f t="shared" si="7"/>
        <v>0</v>
      </c>
      <c r="N49" s="63">
        <f t="shared" si="8"/>
        <v>0</v>
      </c>
      <c r="O49" s="68"/>
    </row>
    <row r="50" spans="2:15" ht="27.75" customHeight="1" thickBot="1" x14ac:dyDescent="0.3">
      <c r="B50" s="70">
        <f t="shared" si="6"/>
        <v>39</v>
      </c>
      <c r="C50" s="54"/>
      <c r="D50" s="54"/>
      <c r="E50" s="57"/>
      <c r="F50" s="64"/>
      <c r="G50" s="57"/>
      <c r="H50" s="57"/>
      <c r="I50" s="57"/>
      <c r="J50" s="58"/>
      <c r="K50" s="58"/>
      <c r="L50" s="58"/>
      <c r="M50" s="63">
        <f t="shared" si="7"/>
        <v>0</v>
      </c>
      <c r="N50" s="63">
        <f t="shared" si="8"/>
        <v>0</v>
      </c>
      <c r="O50" s="68"/>
    </row>
    <row r="51" spans="2:15" ht="27.75" customHeight="1" thickBot="1" x14ac:dyDescent="0.3">
      <c r="B51" s="70">
        <f t="shared" si="6"/>
        <v>40</v>
      </c>
      <c r="C51" s="54"/>
      <c r="D51" s="54"/>
      <c r="E51" s="57"/>
      <c r="F51" s="64"/>
      <c r="G51" s="57"/>
      <c r="H51" s="57"/>
      <c r="I51" s="57"/>
      <c r="J51" s="58"/>
      <c r="K51" s="58"/>
      <c r="L51" s="58"/>
      <c r="M51" s="63">
        <f t="shared" si="7"/>
        <v>0</v>
      </c>
      <c r="N51" s="63">
        <f t="shared" si="8"/>
        <v>0</v>
      </c>
      <c r="O51" s="68"/>
    </row>
    <row r="52" spans="2:15" ht="27.75" customHeight="1" thickBot="1" x14ac:dyDescent="0.3">
      <c r="B52" s="70">
        <f t="shared" si="6"/>
        <v>41</v>
      </c>
      <c r="C52" s="54"/>
      <c r="D52" s="54"/>
      <c r="E52" s="57"/>
      <c r="F52" s="64"/>
      <c r="G52" s="57"/>
      <c r="H52" s="57"/>
      <c r="I52" s="57"/>
      <c r="J52" s="58"/>
      <c r="K52" s="58"/>
      <c r="L52" s="58"/>
      <c r="M52" s="63">
        <f t="shared" si="7"/>
        <v>0</v>
      </c>
      <c r="N52" s="63">
        <f t="shared" si="8"/>
        <v>0</v>
      </c>
      <c r="O52" s="68"/>
    </row>
    <row r="53" spans="2:15" ht="27.75" customHeight="1" thickBot="1" x14ac:dyDescent="0.3">
      <c r="B53" s="70">
        <f t="shared" si="6"/>
        <v>42</v>
      </c>
      <c r="C53" s="54"/>
      <c r="D53" s="54"/>
      <c r="E53" s="57"/>
      <c r="F53" s="64"/>
      <c r="G53" s="57"/>
      <c r="H53" s="57"/>
      <c r="I53" s="57"/>
      <c r="J53" s="58"/>
      <c r="K53" s="58"/>
      <c r="L53" s="58"/>
      <c r="M53" s="63">
        <f t="shared" si="7"/>
        <v>0</v>
      </c>
      <c r="N53" s="63">
        <f t="shared" si="8"/>
        <v>0</v>
      </c>
      <c r="O53" s="68"/>
    </row>
    <row r="54" spans="2:15" ht="27.75" customHeight="1" thickBot="1" x14ac:dyDescent="0.3">
      <c r="B54" s="70">
        <f t="shared" si="6"/>
        <v>43</v>
      </c>
      <c r="C54" s="54"/>
      <c r="D54" s="54"/>
      <c r="E54" s="57"/>
      <c r="F54" s="64"/>
      <c r="G54" s="57"/>
      <c r="H54" s="57"/>
      <c r="I54" s="57"/>
      <c r="J54" s="58"/>
      <c r="K54" s="58"/>
      <c r="L54" s="58"/>
      <c r="M54" s="63">
        <f t="shared" si="7"/>
        <v>0</v>
      </c>
      <c r="N54" s="63">
        <f t="shared" si="8"/>
        <v>0</v>
      </c>
      <c r="O54" s="68"/>
    </row>
    <row r="55" spans="2:15" ht="27.75" customHeight="1" thickBot="1" x14ac:dyDescent="0.3">
      <c r="B55" s="70">
        <f t="shared" si="6"/>
        <v>44</v>
      </c>
      <c r="C55" s="54"/>
      <c r="D55" s="54"/>
      <c r="E55" s="57"/>
      <c r="F55" s="64"/>
      <c r="G55" s="57"/>
      <c r="H55" s="57"/>
      <c r="I55" s="57"/>
      <c r="J55" s="58"/>
      <c r="K55" s="58"/>
      <c r="L55" s="58"/>
      <c r="M55" s="63">
        <f t="shared" si="7"/>
        <v>0</v>
      </c>
      <c r="N55" s="63">
        <f t="shared" si="8"/>
        <v>0</v>
      </c>
      <c r="O55" s="68"/>
    </row>
    <row r="56" spans="2:15" ht="27.6" customHeight="1" thickBot="1" x14ac:dyDescent="0.3">
      <c r="B56" s="70">
        <f t="shared" si="6"/>
        <v>45</v>
      </c>
      <c r="C56" s="54"/>
      <c r="D56" s="54"/>
      <c r="E56" s="57"/>
      <c r="F56" s="64"/>
      <c r="G56" s="57"/>
      <c r="H56" s="57"/>
      <c r="I56" s="57"/>
      <c r="J56" s="58"/>
      <c r="K56" s="58"/>
      <c r="L56" s="58"/>
      <c r="M56" s="63">
        <f t="shared" si="7"/>
        <v>0</v>
      </c>
      <c r="N56" s="63">
        <f t="shared" si="8"/>
        <v>0</v>
      </c>
      <c r="O56" s="68"/>
    </row>
    <row r="57" spans="2:15" ht="27.9" customHeight="1" thickBot="1" x14ac:dyDescent="0.3">
      <c r="B57" s="70">
        <f t="shared" si="6"/>
        <v>46</v>
      </c>
      <c r="C57" s="54"/>
      <c r="D57" s="54"/>
      <c r="E57" s="57"/>
      <c r="F57" s="64"/>
      <c r="G57" s="57"/>
      <c r="H57" s="57"/>
      <c r="I57" s="57"/>
      <c r="J57" s="58"/>
      <c r="K57" s="58"/>
      <c r="L57" s="58"/>
      <c r="M57" s="63">
        <f t="shared" si="7"/>
        <v>0</v>
      </c>
      <c r="N57" s="63">
        <f t="shared" si="8"/>
        <v>0</v>
      </c>
      <c r="O57" s="68"/>
    </row>
    <row r="58" spans="2:15" ht="27.9" customHeight="1" thickBot="1" x14ac:dyDescent="0.3">
      <c r="B58" s="70">
        <f t="shared" si="6"/>
        <v>47</v>
      </c>
      <c r="C58" s="54"/>
      <c r="D58" s="54"/>
      <c r="E58" s="57"/>
      <c r="F58" s="64"/>
      <c r="G58" s="57"/>
      <c r="H58" s="57"/>
      <c r="I58" s="57"/>
      <c r="J58" s="58"/>
      <c r="K58" s="58"/>
      <c r="L58" s="58"/>
      <c r="M58" s="63">
        <f t="shared" si="7"/>
        <v>0</v>
      </c>
      <c r="N58" s="63">
        <f t="shared" si="8"/>
        <v>0</v>
      </c>
      <c r="O58" s="68"/>
    </row>
    <row r="59" spans="2:15" ht="27.9" customHeight="1" thickBot="1" x14ac:dyDescent="0.3">
      <c r="B59" s="70">
        <f t="shared" si="6"/>
        <v>48</v>
      </c>
      <c r="C59" s="54"/>
      <c r="D59" s="54"/>
      <c r="E59" s="57"/>
      <c r="F59" s="64"/>
      <c r="G59" s="57"/>
      <c r="H59" s="57"/>
      <c r="I59" s="57"/>
      <c r="J59" s="58"/>
      <c r="K59" s="58"/>
      <c r="L59" s="58"/>
      <c r="M59" s="63">
        <f t="shared" si="7"/>
        <v>0</v>
      </c>
      <c r="N59" s="63">
        <f t="shared" si="8"/>
        <v>0</v>
      </c>
      <c r="O59" s="68"/>
    </row>
    <row r="60" spans="2:15" ht="27.9" customHeight="1" thickBot="1" x14ac:dyDescent="0.3">
      <c r="B60" s="70">
        <f t="shared" si="6"/>
        <v>49</v>
      </c>
      <c r="C60" s="54"/>
      <c r="D60" s="54"/>
      <c r="E60" s="57"/>
      <c r="F60" s="64"/>
      <c r="G60" s="57"/>
      <c r="H60" s="57"/>
      <c r="I60" s="57"/>
      <c r="J60" s="58"/>
      <c r="K60" s="58"/>
      <c r="L60" s="58"/>
      <c r="M60" s="63">
        <f t="shared" si="7"/>
        <v>0</v>
      </c>
      <c r="N60" s="63">
        <f t="shared" si="8"/>
        <v>0</v>
      </c>
      <c r="O60" s="68"/>
    </row>
    <row r="61" spans="2:15" ht="27.9" customHeight="1" thickBot="1" x14ac:dyDescent="0.3">
      <c r="B61" s="70">
        <f t="shared" si="6"/>
        <v>50</v>
      </c>
      <c r="C61" s="54"/>
      <c r="D61" s="54"/>
      <c r="E61" s="57"/>
      <c r="F61" s="64"/>
      <c r="G61" s="57"/>
      <c r="H61" s="57"/>
      <c r="I61" s="57"/>
      <c r="J61" s="58"/>
      <c r="K61" s="58"/>
      <c r="L61" s="58"/>
      <c r="M61" s="63">
        <f t="shared" si="7"/>
        <v>0</v>
      </c>
      <c r="N61" s="63">
        <f t="shared" si="8"/>
        <v>0</v>
      </c>
      <c r="O61" s="68"/>
    </row>
    <row r="62" spans="2:15" ht="27.9" customHeight="1" thickBot="1" x14ac:dyDescent="0.3">
      <c r="B62" s="70">
        <f t="shared" si="6"/>
        <v>51</v>
      </c>
      <c r="C62" s="54"/>
      <c r="D62" s="54"/>
      <c r="E62" s="57"/>
      <c r="F62" s="64"/>
      <c r="G62" s="57"/>
      <c r="H62" s="57"/>
      <c r="I62" s="57"/>
      <c r="J62" s="58"/>
      <c r="K62" s="58"/>
      <c r="L62" s="58"/>
      <c r="M62" s="63">
        <f t="shared" si="7"/>
        <v>0</v>
      </c>
      <c r="N62" s="63">
        <f t="shared" si="8"/>
        <v>0</v>
      </c>
      <c r="O62" s="68"/>
    </row>
    <row r="63" spans="2:15" ht="27.9" customHeight="1" thickBot="1" x14ac:dyDescent="0.3">
      <c r="B63" s="70">
        <f t="shared" si="6"/>
        <v>52</v>
      </c>
      <c r="C63" s="54"/>
      <c r="D63" s="54"/>
      <c r="E63" s="57"/>
      <c r="F63" s="64"/>
      <c r="G63" s="57"/>
      <c r="H63" s="57"/>
      <c r="I63" s="57"/>
      <c r="J63" s="58"/>
      <c r="K63" s="58"/>
      <c r="L63" s="58"/>
      <c r="M63" s="63">
        <f t="shared" si="7"/>
        <v>0</v>
      </c>
      <c r="N63" s="63">
        <f t="shared" si="8"/>
        <v>0</v>
      </c>
      <c r="O63" s="68"/>
    </row>
    <row r="64" spans="2:15" ht="27.9" customHeight="1" thickBot="1" x14ac:dyDescent="0.3">
      <c r="B64" s="70">
        <f t="shared" si="6"/>
        <v>53</v>
      </c>
      <c r="C64" s="54"/>
      <c r="D64" s="54"/>
      <c r="E64" s="57"/>
      <c r="F64" s="64"/>
      <c r="G64" s="57"/>
      <c r="H64" s="57"/>
      <c r="I64" s="57"/>
      <c r="J64" s="58"/>
      <c r="K64" s="58"/>
      <c r="L64" s="58"/>
      <c r="M64" s="63">
        <f t="shared" si="7"/>
        <v>0</v>
      </c>
      <c r="N64" s="63">
        <f t="shared" si="8"/>
        <v>0</v>
      </c>
      <c r="O64" s="68"/>
    </row>
    <row r="65" spans="2:15" ht="27.9" customHeight="1" thickBot="1" x14ac:dyDescent="0.3">
      <c r="B65" s="70">
        <f t="shared" si="6"/>
        <v>54</v>
      </c>
      <c r="C65" s="54"/>
      <c r="D65" s="54"/>
      <c r="E65" s="57"/>
      <c r="F65" s="64"/>
      <c r="G65" s="57"/>
      <c r="H65" s="57"/>
      <c r="I65" s="57"/>
      <c r="J65" s="58"/>
      <c r="K65" s="58"/>
      <c r="L65" s="58"/>
      <c r="M65" s="63">
        <f t="shared" si="7"/>
        <v>0</v>
      </c>
      <c r="N65" s="63">
        <f t="shared" si="8"/>
        <v>0</v>
      </c>
      <c r="O65" s="68"/>
    </row>
    <row r="66" spans="2:15" ht="27.9" customHeight="1" thickBot="1" x14ac:dyDescent="0.3">
      <c r="B66" s="70">
        <f t="shared" si="6"/>
        <v>55</v>
      </c>
      <c r="C66" s="54"/>
      <c r="D66" s="54"/>
      <c r="E66" s="57"/>
      <c r="F66" s="64"/>
      <c r="G66" s="57"/>
      <c r="H66" s="57"/>
      <c r="I66" s="57"/>
      <c r="J66" s="58"/>
      <c r="K66" s="58"/>
      <c r="L66" s="58"/>
      <c r="M66" s="63">
        <f t="shared" si="7"/>
        <v>0</v>
      </c>
      <c r="N66" s="63">
        <f t="shared" si="8"/>
        <v>0</v>
      </c>
      <c r="O66" s="68"/>
    </row>
    <row r="67" spans="2:15" ht="27.9" customHeight="1" thickBot="1" x14ac:dyDescent="0.3">
      <c r="B67" s="70">
        <f t="shared" si="6"/>
        <v>56</v>
      </c>
      <c r="C67" s="54"/>
      <c r="D67" s="54"/>
      <c r="E67" s="57"/>
      <c r="F67" s="64"/>
      <c r="G67" s="57"/>
      <c r="H67" s="57"/>
      <c r="I67" s="57"/>
      <c r="J67" s="58"/>
      <c r="K67" s="58"/>
      <c r="L67" s="58"/>
      <c r="M67" s="63">
        <f t="shared" si="7"/>
        <v>0</v>
      </c>
      <c r="N67" s="63">
        <f t="shared" si="8"/>
        <v>0</v>
      </c>
      <c r="O67" s="68"/>
    </row>
    <row r="68" spans="2:15" ht="27.9" customHeight="1" thickBot="1" x14ac:dyDescent="0.3">
      <c r="B68" s="70">
        <f t="shared" si="6"/>
        <v>57</v>
      </c>
      <c r="C68" s="54"/>
      <c r="D68" s="54"/>
      <c r="E68" s="57"/>
      <c r="F68" s="64"/>
      <c r="G68" s="57"/>
      <c r="H68" s="57"/>
      <c r="I68" s="57"/>
      <c r="J68" s="58"/>
      <c r="K68" s="58"/>
      <c r="L68" s="58"/>
      <c r="M68" s="63">
        <f t="shared" si="7"/>
        <v>0</v>
      </c>
      <c r="N68" s="63">
        <f t="shared" si="8"/>
        <v>0</v>
      </c>
      <c r="O68" s="68"/>
    </row>
    <row r="69" spans="2:15" ht="27.9" customHeight="1" thickBot="1" x14ac:dyDescent="0.3">
      <c r="B69" s="70">
        <f t="shared" si="6"/>
        <v>58</v>
      </c>
      <c r="C69" s="54"/>
      <c r="D69" s="54"/>
      <c r="E69" s="57"/>
      <c r="F69" s="64"/>
      <c r="G69" s="57"/>
      <c r="H69" s="57"/>
      <c r="I69" s="57"/>
      <c r="J69" s="58"/>
      <c r="K69" s="58"/>
      <c r="L69" s="58"/>
      <c r="M69" s="63">
        <f t="shared" si="7"/>
        <v>0</v>
      </c>
      <c r="N69" s="63">
        <f t="shared" si="8"/>
        <v>0</v>
      </c>
      <c r="O69" s="68"/>
    </row>
    <row r="70" spans="2:15" ht="27.9" customHeight="1" thickBot="1" x14ac:dyDescent="0.3">
      <c r="B70" s="70">
        <f t="shared" si="6"/>
        <v>59</v>
      </c>
      <c r="C70" s="54"/>
      <c r="D70" s="54"/>
      <c r="E70" s="57"/>
      <c r="F70" s="64"/>
      <c r="G70" s="57"/>
      <c r="H70" s="57"/>
      <c r="I70" s="57"/>
      <c r="J70" s="58"/>
      <c r="K70" s="58"/>
      <c r="L70" s="58"/>
      <c r="M70" s="63">
        <f t="shared" si="7"/>
        <v>0</v>
      </c>
      <c r="N70" s="63">
        <f t="shared" si="8"/>
        <v>0</v>
      </c>
      <c r="O70" s="68"/>
    </row>
    <row r="71" spans="2:15" ht="27.9" customHeight="1" thickBot="1" x14ac:dyDescent="0.3">
      <c r="B71" s="70">
        <f t="shared" si="6"/>
        <v>60</v>
      </c>
      <c r="C71" s="54"/>
      <c r="D71" s="54"/>
      <c r="E71" s="57"/>
      <c r="F71" s="64"/>
      <c r="G71" s="57"/>
      <c r="H71" s="57"/>
      <c r="I71" s="57"/>
      <c r="J71" s="58"/>
      <c r="K71" s="58"/>
      <c r="L71" s="58"/>
      <c r="M71" s="63">
        <f t="shared" si="7"/>
        <v>0</v>
      </c>
      <c r="N71" s="63">
        <f t="shared" si="8"/>
        <v>0</v>
      </c>
      <c r="O71" s="68"/>
    </row>
    <row r="72" spans="2:15" ht="27.9" customHeight="1" thickBot="1" x14ac:dyDescent="0.3">
      <c r="B72" s="75" t="s">
        <v>49</v>
      </c>
      <c r="C72" s="78">
        <f>SUBTOTAL(103,Tabelle4[Name])</f>
        <v>0</v>
      </c>
      <c r="D72" s="77"/>
      <c r="E72" s="77"/>
      <c r="F72" s="77"/>
      <c r="G72" s="77"/>
      <c r="H72" s="77"/>
      <c r="I72" s="77"/>
      <c r="J72" s="76"/>
      <c r="K72" s="76"/>
      <c r="L72" s="76"/>
      <c r="M72" s="76"/>
      <c r="N72" s="76">
        <f>SUBTOTAL(109,Tabelle4[Mehrkosten im Sinne des § 27 PflBG])</f>
        <v>0</v>
      </c>
      <c r="O72" s="77"/>
    </row>
    <row r="73" spans="2:15" ht="27.9" customHeight="1" x14ac:dyDescent="0.25">
      <c r="H73" s="13"/>
      <c r="I73" s="13"/>
    </row>
    <row r="74" spans="2:15" ht="27.9" customHeight="1" x14ac:dyDescent="0.25">
      <c r="H74" s="13"/>
      <c r="I74" s="13"/>
    </row>
    <row r="75" spans="2:15" ht="27.9" customHeight="1" x14ac:dyDescent="0.25">
      <c r="H75" s="13"/>
      <c r="I75" s="13"/>
    </row>
    <row r="76" spans="2:15" ht="27.9" customHeight="1" x14ac:dyDescent="0.25">
      <c r="H76" s="13"/>
      <c r="I76" s="13"/>
    </row>
    <row r="77" spans="2:15" ht="27.9" customHeight="1" x14ac:dyDescent="0.25">
      <c r="H77" s="13"/>
      <c r="I77" s="13"/>
    </row>
    <row r="78" spans="2:15" ht="27.9" customHeight="1" x14ac:dyDescent="0.25">
      <c r="H78" s="13"/>
      <c r="I78" s="13"/>
    </row>
    <row r="79" spans="2:15" ht="27.9" customHeight="1" x14ac:dyDescent="0.25">
      <c r="H79" s="13"/>
      <c r="I79" s="13"/>
    </row>
    <row r="80" spans="2:15" ht="27.9" customHeight="1" x14ac:dyDescent="0.25">
      <c r="H80" s="13"/>
      <c r="I80" s="13"/>
    </row>
    <row r="81" s="13" customFormat="1" ht="27.9" customHeight="1" x14ac:dyDescent="0.25"/>
    <row r="82" s="13" customFormat="1" ht="27.9" customHeight="1" x14ac:dyDescent="0.25"/>
    <row r="83" s="13" customFormat="1" ht="27.9" customHeight="1" x14ac:dyDescent="0.25"/>
    <row r="84" s="13" customFormat="1" ht="27.9" customHeight="1" x14ac:dyDescent="0.25"/>
    <row r="85" s="13" customFormat="1" ht="27.9" customHeight="1" x14ac:dyDescent="0.25"/>
    <row r="86" s="13" customFormat="1" ht="27.9" customHeight="1" x14ac:dyDescent="0.25"/>
    <row r="87" s="13" customFormat="1" ht="27.9" customHeight="1" x14ac:dyDescent="0.25"/>
    <row r="88" s="13" customFormat="1" ht="27.9" customHeight="1" x14ac:dyDescent="0.25"/>
    <row r="89" s="13" customFormat="1" ht="27.9" customHeight="1" x14ac:dyDescent="0.25"/>
    <row r="90" s="13" customFormat="1" ht="27.9" customHeight="1" x14ac:dyDescent="0.25"/>
    <row r="91" s="13" customFormat="1" x14ac:dyDescent="0.25"/>
    <row r="92" s="13" customFormat="1" x14ac:dyDescent="0.25"/>
    <row r="93" s="13" customFormat="1" x14ac:dyDescent="0.25"/>
    <row r="94" s="13" customFormat="1" x14ac:dyDescent="0.25"/>
    <row r="95" s="13" customFormat="1" x14ac:dyDescent="0.25"/>
    <row r="96" s="13" customFormat="1" x14ac:dyDescent="0.25"/>
    <row r="97" s="13" customFormat="1" x14ac:dyDescent="0.25"/>
    <row r="98" s="13" customFormat="1" x14ac:dyDescent="0.25"/>
    <row r="99" s="13" customFormat="1" x14ac:dyDescent="0.25"/>
    <row r="100" s="13" customFormat="1" x14ac:dyDescent="0.25"/>
    <row r="101" s="13" customFormat="1" x14ac:dyDescent="0.25"/>
    <row r="102" s="13" customFormat="1" x14ac:dyDescent="0.25"/>
    <row r="103" s="13" customFormat="1" x14ac:dyDescent="0.25"/>
    <row r="104" s="13" customFormat="1" x14ac:dyDescent="0.25"/>
    <row r="105" s="13" customFormat="1" x14ac:dyDescent="0.25"/>
    <row r="106" s="13" customFormat="1" x14ac:dyDescent="0.25"/>
    <row r="107" s="13" customFormat="1" x14ac:dyDescent="0.25"/>
    <row r="108" s="13" customFormat="1" x14ac:dyDescent="0.25"/>
    <row r="109" s="13" customFormat="1" x14ac:dyDescent="0.25"/>
    <row r="110" s="13" customFormat="1" x14ac:dyDescent="0.25"/>
    <row r="111" s="13" customFormat="1" x14ac:dyDescent="0.25"/>
    <row r="112" s="13" customFormat="1" x14ac:dyDescent="0.25"/>
    <row r="113" s="13" customFormat="1" x14ac:dyDescent="0.25"/>
    <row r="114" s="13" customFormat="1" x14ac:dyDescent="0.25"/>
    <row r="115" s="13" customFormat="1" x14ac:dyDescent="0.25"/>
    <row r="116" s="13" customFormat="1" x14ac:dyDescent="0.25"/>
    <row r="117" s="13" customFormat="1" x14ac:dyDescent="0.25"/>
    <row r="118" s="13" customFormat="1" x14ac:dyDescent="0.25"/>
    <row r="119" s="13" customFormat="1" x14ac:dyDescent="0.25"/>
    <row r="120" s="13" customFormat="1" x14ac:dyDescent="0.25"/>
    <row r="121" s="13" customFormat="1" x14ac:dyDescent="0.25"/>
    <row r="122" s="13" customFormat="1" x14ac:dyDescent="0.25"/>
    <row r="123" s="13" customFormat="1" x14ac:dyDescent="0.25"/>
    <row r="124" s="13" customFormat="1" x14ac:dyDescent="0.25"/>
    <row r="125" s="13" customFormat="1" x14ac:dyDescent="0.25"/>
    <row r="126" s="13" customFormat="1" x14ac:dyDescent="0.25"/>
    <row r="127" s="13" customFormat="1" x14ac:dyDescent="0.25"/>
    <row r="128" s="13" customFormat="1" x14ac:dyDescent="0.25"/>
    <row r="129" s="13" customFormat="1" x14ac:dyDescent="0.25"/>
    <row r="130" s="13" customFormat="1" x14ac:dyDescent="0.25"/>
    <row r="131" s="13" customFormat="1" x14ac:dyDescent="0.25"/>
    <row r="132" s="13" customFormat="1" x14ac:dyDescent="0.25"/>
    <row r="133" s="13" customFormat="1" x14ac:dyDescent="0.25"/>
    <row r="134" s="13" customFormat="1" x14ac:dyDescent="0.25"/>
    <row r="135" s="13" customFormat="1" x14ac:dyDescent="0.25"/>
    <row r="136" s="13" customFormat="1" x14ac:dyDescent="0.25"/>
    <row r="137" s="13" customFormat="1" x14ac:dyDescent="0.25"/>
    <row r="138" s="13" customFormat="1" x14ac:dyDescent="0.25"/>
    <row r="139" s="13" customFormat="1" x14ac:dyDescent="0.25"/>
    <row r="140" s="13" customFormat="1" x14ac:dyDescent="0.25"/>
    <row r="141" s="13" customFormat="1" x14ac:dyDescent="0.25"/>
    <row r="142" s="13" customFormat="1" x14ac:dyDescent="0.25"/>
    <row r="143" s="13" customFormat="1" x14ac:dyDescent="0.25"/>
    <row r="144" s="13" customFormat="1" x14ac:dyDescent="0.25"/>
  </sheetData>
  <sheetProtection sheet="1" objects="1" scenarios="1"/>
  <mergeCells count="9">
    <mergeCell ref="B7:O7"/>
    <mergeCell ref="L4:O5"/>
    <mergeCell ref="B2:O2"/>
    <mergeCell ref="B3:C3"/>
    <mergeCell ref="B4:C4"/>
    <mergeCell ref="D4:J4"/>
    <mergeCell ref="B5:C5"/>
    <mergeCell ref="D5:J5"/>
    <mergeCell ref="L3:M3"/>
  </mergeCells>
  <dataValidations count="8">
    <dataValidation type="date" operator="greaterThanOrEqual" allowBlank="1" showInputMessage="1" showErrorMessage="1" sqref="H12:H71" xr:uid="{00000000-0002-0000-0200-000000000000}">
      <formula1>43831</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L12:L71" xr:uid="{00000000-0002-0000-0200-000001000000}">
      <formula1>L12&lt;10000</formula1>
    </dataValidation>
    <dataValidation type="date" allowBlank="1" showInputMessage="1" showErrorMessage="1" errorTitle="Falsches Geburtsdatum" error="Geben Sie bitte ein gültiges Geburtsdatum ein" sqref="E12:E71" xr:uid="{00000000-0002-0000-0200-000002000000}">
      <formula1>20090</formula1>
      <formula2>41274</formula2>
    </dataValidation>
    <dataValidation type="list" allowBlank="1" showInputMessage="1" showErrorMessage="1" sqref="F12:F71" xr:uid="{00000000-0002-0000-0200-000004000000}">
      <formula1>"männlich,weiblich,divers,ohne Angabe"</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71" xr:uid="{00000000-0002-0000-0200-000005000000}">
      <formula1>J12&lt;2200</formula1>
    </dataValidation>
    <dataValidation type="date" allowBlank="1" showInputMessage="1" showErrorMessage="1" errorTitle="3. Lehrjahr" error="Geben Sie bitte den Ausbildungsebginn bzw. das Datum des Beginns des Kurses Ihrer/Ihres Auszubildenden ein, in dem er/sie sich befindet" promptTitle="Kursbeginn" prompt="Eingabemöglichkeit_x000a_vom 01.01.2024 bis zum 31.12.2024 möglich_x000a_" sqref="G12:G71" xr:uid="{606764FD-1A62-4D18-9950-7BFB3BFFC399}">
      <formula1>45292</formula1>
      <formula2>45657</formula2>
    </dataValidation>
    <dataValidation type="date" errorStyle="information" allowBlank="1" showInputMessage="1" showErrorMessage="1" errorTitle="in der Einrichtung seit" error="Sie können das Datum eintragen, seit dem der/die Auszubildende sich in Ihrer Einrichtung befindet" sqref="I12:I71" xr:uid="{785182F5-7351-4FAA-AF28-4BCF21B4712D}">
      <formula1>43831</formula1>
      <formula2>46387</formula2>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71" xr:uid="{00000000-0002-0000-0200-000006000000}">
      <formula1>K12&gt;J12</formula1>
    </dataValidation>
  </dataValidations>
  <pageMargins left="0.70866141732283472" right="0.31496062992125984" top="0.78740157480314965" bottom="0.78740157480314965" header="0.31496062992125984" footer="0.31496062992125984"/>
  <pageSetup paperSize="9" scale="49" fitToHeight="2" orientation="landscape" r:id="rId1"/>
  <headerFooter>
    <oddFooter xml:space="preserve">&amp;L
</oddFooter>
  </headerFooter>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2242-FA26-408B-828A-AF67AA919C40}">
  <sheetPr>
    <tabColor rgb="FFFFFF00"/>
    <pageSetUpPr fitToPage="1"/>
  </sheetPr>
  <dimension ref="B1:P154"/>
  <sheetViews>
    <sheetView showGridLines="0" zoomScale="90" zoomScaleNormal="90" zoomScaleSheetLayoutView="40" zoomScalePageLayoutView="50" workbookViewId="0">
      <selection activeCell="D3" sqref="D3"/>
    </sheetView>
  </sheetViews>
  <sheetFormatPr baseColWidth="10" defaultColWidth="59.88671875" defaultRowHeight="13.2" x14ac:dyDescent="0.25"/>
  <cols>
    <col min="1" max="1" width="3.109375" style="13" customWidth="1"/>
    <col min="2" max="2" width="8.44140625" style="13" customWidth="1"/>
    <col min="3" max="4" width="20.5546875" style="13" customWidth="1"/>
    <col min="5" max="5" width="10.88671875" style="13" customWidth="1"/>
    <col min="6" max="6" width="12.5546875" style="13" customWidth="1"/>
    <col min="7" max="7" width="20.5546875" style="13" customWidth="1"/>
    <col min="8" max="9" width="20.5546875" style="15" customWidth="1"/>
    <col min="10" max="14" width="20.5546875" style="13" customWidth="1"/>
    <col min="15" max="15" width="36.88671875" style="13" customWidth="1"/>
    <col min="16" max="16" width="59.88671875" style="13" hidden="1" customWidth="1"/>
    <col min="17" max="16384" width="59.88671875" style="13"/>
  </cols>
  <sheetData>
    <row r="1" spans="2:16" ht="9.9" customHeight="1" thickBot="1" x14ac:dyDescent="0.3"/>
    <row r="2" spans="2:16" s="7" customFormat="1" ht="48.75" customHeight="1" thickBot="1" x14ac:dyDescent="0.3">
      <c r="B2" s="100" t="s">
        <v>581</v>
      </c>
      <c r="C2" s="101"/>
      <c r="D2" s="101"/>
      <c r="E2" s="101"/>
      <c r="F2" s="101"/>
      <c r="G2" s="101"/>
      <c r="H2" s="101"/>
      <c r="I2" s="101"/>
      <c r="J2" s="101"/>
      <c r="K2" s="101"/>
      <c r="L2" s="101"/>
      <c r="M2" s="101"/>
      <c r="N2" s="101"/>
      <c r="O2" s="102"/>
    </row>
    <row r="3" spans="2:16" s="7" customFormat="1" ht="25.5" customHeight="1" thickBot="1" x14ac:dyDescent="0.3">
      <c r="B3" s="105" t="s">
        <v>61</v>
      </c>
      <c r="C3" s="106"/>
      <c r="D3" s="26"/>
      <c r="L3" s="97" t="s">
        <v>114</v>
      </c>
      <c r="M3" s="99"/>
      <c r="O3" s="40" t="s">
        <v>607</v>
      </c>
    </row>
    <row r="4" spans="2:16" s="7" customFormat="1" ht="25.5" customHeight="1" thickTop="1" thickBot="1" x14ac:dyDescent="0.3">
      <c r="B4" s="103" t="s">
        <v>44</v>
      </c>
      <c r="C4" s="104"/>
      <c r="D4" s="107"/>
      <c r="E4" s="108"/>
      <c r="F4" s="108"/>
      <c r="G4" s="108"/>
      <c r="H4" s="108"/>
      <c r="I4" s="108"/>
      <c r="J4" s="109"/>
      <c r="L4" s="110" t="s">
        <v>111</v>
      </c>
      <c r="M4" s="111"/>
      <c r="N4" s="111"/>
      <c r="O4" s="112"/>
    </row>
    <row r="5" spans="2:16" s="7" customFormat="1" ht="25.5" customHeight="1" thickTop="1" thickBot="1" x14ac:dyDescent="0.3">
      <c r="B5" s="103" t="s">
        <v>68</v>
      </c>
      <c r="C5" s="104"/>
      <c r="D5" s="107"/>
      <c r="E5" s="108"/>
      <c r="F5" s="108"/>
      <c r="G5" s="108"/>
      <c r="H5" s="108"/>
      <c r="I5" s="108"/>
      <c r="J5" s="109"/>
      <c r="K5" s="10"/>
      <c r="L5" s="113"/>
      <c r="M5" s="114"/>
      <c r="N5" s="114"/>
      <c r="O5" s="115"/>
    </row>
    <row r="6" spans="2:16" s="23" customFormat="1" ht="3" customHeight="1" thickTop="1" thickBot="1" x14ac:dyDescent="0.3">
      <c r="B6" s="24"/>
      <c r="C6" s="24"/>
      <c r="D6" s="38"/>
      <c r="E6" s="38"/>
      <c r="F6" s="38"/>
      <c r="G6" s="38"/>
      <c r="H6" s="38"/>
      <c r="I6" s="38"/>
      <c r="J6" s="38"/>
      <c r="K6" s="10"/>
      <c r="L6" s="25"/>
      <c r="M6" s="25"/>
      <c r="N6" s="25"/>
      <c r="O6" s="25"/>
    </row>
    <row r="7" spans="2:16" s="23" customFormat="1" ht="25.5" customHeight="1" thickBot="1" x14ac:dyDescent="0.3">
      <c r="B7" s="94" t="s">
        <v>102</v>
      </c>
      <c r="C7" s="95"/>
      <c r="D7" s="95"/>
      <c r="E7" s="95"/>
      <c r="F7" s="95"/>
      <c r="G7" s="95"/>
      <c r="H7" s="95"/>
      <c r="I7" s="95"/>
      <c r="J7" s="95"/>
      <c r="K7" s="95"/>
      <c r="L7" s="95"/>
      <c r="M7" s="95"/>
      <c r="N7" s="95"/>
      <c r="O7" s="96"/>
    </row>
    <row r="8" spans="2:16" s="7" customFormat="1" ht="3" customHeight="1" thickBot="1" x14ac:dyDescent="0.3">
      <c r="K8" s="11"/>
      <c r="L8" s="16"/>
      <c r="M8" s="16"/>
      <c r="N8" s="16"/>
    </row>
    <row r="9" spans="2:16" s="12" customFormat="1" ht="12.6"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18" customFormat="1" ht="3" customHeight="1" thickBot="1" x14ac:dyDescent="0.25">
      <c r="B10" s="20"/>
      <c r="C10" s="20"/>
      <c r="D10" s="20"/>
      <c r="E10" s="20"/>
      <c r="F10" s="20"/>
      <c r="G10" s="20"/>
      <c r="H10" s="20"/>
      <c r="I10" s="20"/>
      <c r="J10" s="20"/>
      <c r="K10" s="20"/>
      <c r="L10" s="20"/>
      <c r="M10" s="20"/>
      <c r="N10" s="20"/>
      <c r="O10" s="20"/>
    </row>
    <row r="11" spans="2:16" s="7" customFormat="1" ht="84.75" customHeight="1" thickBot="1" x14ac:dyDescent="0.3">
      <c r="B11" s="21" t="s">
        <v>45</v>
      </c>
      <c r="C11" s="19" t="s">
        <v>0</v>
      </c>
      <c r="D11" s="19" t="s">
        <v>46</v>
      </c>
      <c r="E11" s="19" t="s">
        <v>47</v>
      </c>
      <c r="F11" s="19" t="s">
        <v>36</v>
      </c>
      <c r="G11" s="19" t="s">
        <v>587</v>
      </c>
      <c r="H11" s="19" t="s">
        <v>62</v>
      </c>
      <c r="I11" s="8" t="s">
        <v>106</v>
      </c>
      <c r="J11" s="19" t="s">
        <v>110</v>
      </c>
      <c r="K11" s="19" t="s">
        <v>574</v>
      </c>
      <c r="L11" s="19" t="s">
        <v>112</v>
      </c>
      <c r="M11" s="19" t="s">
        <v>115</v>
      </c>
      <c r="N11" s="19" t="s">
        <v>85</v>
      </c>
      <c r="O11" s="22" t="s">
        <v>572</v>
      </c>
    </row>
    <row r="12" spans="2:16" s="7" customFormat="1" ht="27.75" customHeight="1" thickBot="1" x14ac:dyDescent="0.3">
      <c r="B12" s="53">
        <f>ROW(B1)</f>
        <v>1</v>
      </c>
      <c r="C12" s="54"/>
      <c r="D12" s="54"/>
      <c r="E12" s="57"/>
      <c r="F12" s="56"/>
      <c r="G12" s="57"/>
      <c r="H12" s="57"/>
      <c r="I12" s="57"/>
      <c r="J12" s="58"/>
      <c r="K12" s="58"/>
      <c r="L12" s="58"/>
      <c r="M12" s="62">
        <f t="shared" ref="M12:M31" si="0">L12/9.5</f>
        <v>0</v>
      </c>
      <c r="N12" s="62">
        <f>K12-M12</f>
        <v>0</v>
      </c>
      <c r="O12" s="68"/>
      <c r="P12" s="7" t="s">
        <v>72</v>
      </c>
    </row>
    <row r="13" spans="2:16" ht="27.6" customHeight="1" thickBot="1" x14ac:dyDescent="0.3">
      <c r="B13" s="53">
        <f t="shared" ref="B13:B31" si="1">ROW(B2)</f>
        <v>2</v>
      </c>
      <c r="C13" s="54"/>
      <c r="D13" s="54"/>
      <c r="E13" s="57"/>
      <c r="F13" s="56"/>
      <c r="G13" s="57"/>
      <c r="H13" s="57"/>
      <c r="I13" s="57"/>
      <c r="J13" s="58"/>
      <c r="K13" s="58"/>
      <c r="L13" s="58"/>
      <c r="M13" s="62">
        <f t="shared" si="0"/>
        <v>0</v>
      </c>
      <c r="N13" s="62">
        <f t="shared" ref="N13:N31" si="2">K13-M13</f>
        <v>0</v>
      </c>
      <c r="O13" s="68"/>
      <c r="P13" s="7" t="s">
        <v>73</v>
      </c>
    </row>
    <row r="14" spans="2:16" ht="27.75" customHeight="1" thickBot="1" x14ac:dyDescent="0.3">
      <c r="B14" s="53">
        <f t="shared" si="1"/>
        <v>3</v>
      </c>
      <c r="C14" s="54"/>
      <c r="D14" s="54"/>
      <c r="E14" s="57"/>
      <c r="F14" s="56"/>
      <c r="G14" s="57"/>
      <c r="H14" s="57"/>
      <c r="I14" s="57"/>
      <c r="J14" s="58"/>
      <c r="K14" s="58"/>
      <c r="L14" s="58"/>
      <c r="M14" s="62">
        <f t="shared" si="0"/>
        <v>0</v>
      </c>
      <c r="N14" s="62">
        <f t="shared" si="2"/>
        <v>0</v>
      </c>
      <c r="O14" s="68"/>
      <c r="P14" s="7" t="s">
        <v>83</v>
      </c>
    </row>
    <row r="15" spans="2:16" ht="27.75" customHeight="1" thickBot="1" x14ac:dyDescent="0.3">
      <c r="B15" s="53">
        <f t="shared" si="1"/>
        <v>4</v>
      </c>
      <c r="C15" s="54"/>
      <c r="D15" s="54"/>
      <c r="E15" s="57"/>
      <c r="F15" s="56"/>
      <c r="G15" s="57"/>
      <c r="H15" s="57"/>
      <c r="I15" s="57"/>
      <c r="J15" s="58"/>
      <c r="K15" s="58"/>
      <c r="L15" s="58"/>
      <c r="M15" s="62">
        <f t="shared" si="0"/>
        <v>0</v>
      </c>
      <c r="N15" s="62">
        <f t="shared" si="2"/>
        <v>0</v>
      </c>
      <c r="O15" s="68"/>
      <c r="P15" s="7" t="s">
        <v>80</v>
      </c>
    </row>
    <row r="16" spans="2:16" ht="27.75" customHeight="1" thickBot="1" x14ac:dyDescent="0.3">
      <c r="B16" s="53">
        <f t="shared" si="1"/>
        <v>5</v>
      </c>
      <c r="C16" s="54"/>
      <c r="D16" s="54"/>
      <c r="E16" s="57"/>
      <c r="F16" s="56"/>
      <c r="G16" s="57"/>
      <c r="H16" s="57"/>
      <c r="I16" s="57"/>
      <c r="J16" s="58"/>
      <c r="K16" s="58"/>
      <c r="L16" s="58"/>
      <c r="M16" s="62">
        <f t="shared" si="0"/>
        <v>0</v>
      </c>
      <c r="N16" s="62">
        <f t="shared" si="2"/>
        <v>0</v>
      </c>
      <c r="O16" s="68"/>
      <c r="P16" s="7" t="s">
        <v>81</v>
      </c>
    </row>
    <row r="17" spans="2:16" ht="27.75" customHeight="1" thickBot="1" x14ac:dyDescent="0.3">
      <c r="B17" s="53">
        <f t="shared" si="1"/>
        <v>6</v>
      </c>
      <c r="C17" s="54"/>
      <c r="D17" s="54"/>
      <c r="E17" s="57"/>
      <c r="F17" s="56"/>
      <c r="G17" s="57"/>
      <c r="H17" s="57"/>
      <c r="I17" s="57"/>
      <c r="J17" s="58"/>
      <c r="K17" s="58"/>
      <c r="L17" s="58"/>
      <c r="M17" s="62">
        <f t="shared" si="0"/>
        <v>0</v>
      </c>
      <c r="N17" s="62">
        <f t="shared" si="2"/>
        <v>0</v>
      </c>
      <c r="O17" s="68"/>
      <c r="P17" s="7" t="s">
        <v>82</v>
      </c>
    </row>
    <row r="18" spans="2:16" ht="27.75" customHeight="1" thickBot="1" x14ac:dyDescent="0.3">
      <c r="B18" s="53">
        <f t="shared" si="1"/>
        <v>7</v>
      </c>
      <c r="C18" s="54"/>
      <c r="D18" s="54"/>
      <c r="E18" s="57"/>
      <c r="F18" s="56"/>
      <c r="G18" s="57"/>
      <c r="H18" s="57"/>
      <c r="I18" s="57"/>
      <c r="J18" s="58"/>
      <c r="K18" s="58"/>
      <c r="L18" s="58"/>
      <c r="M18" s="62">
        <f t="shared" si="0"/>
        <v>0</v>
      </c>
      <c r="N18" s="62">
        <f t="shared" si="2"/>
        <v>0</v>
      </c>
      <c r="O18" s="68"/>
      <c r="P18" s="7" t="s">
        <v>74</v>
      </c>
    </row>
    <row r="19" spans="2:16" ht="27.75" customHeight="1" thickBot="1" x14ac:dyDescent="0.3">
      <c r="B19" s="53">
        <f t="shared" si="1"/>
        <v>8</v>
      </c>
      <c r="C19" s="54"/>
      <c r="D19" s="54"/>
      <c r="E19" s="57"/>
      <c r="F19" s="56"/>
      <c r="G19" s="57"/>
      <c r="H19" s="57"/>
      <c r="I19" s="57"/>
      <c r="J19" s="58"/>
      <c r="K19" s="58"/>
      <c r="L19" s="58"/>
      <c r="M19" s="62">
        <f t="shared" si="0"/>
        <v>0</v>
      </c>
      <c r="N19" s="62">
        <f t="shared" si="2"/>
        <v>0</v>
      </c>
      <c r="O19" s="68"/>
      <c r="P19" s="7" t="s">
        <v>75</v>
      </c>
    </row>
    <row r="20" spans="2:16" ht="27.75" customHeight="1" thickBot="1" x14ac:dyDescent="0.3">
      <c r="B20" s="53">
        <f t="shared" si="1"/>
        <v>9</v>
      </c>
      <c r="C20" s="54"/>
      <c r="D20" s="54"/>
      <c r="E20" s="57"/>
      <c r="F20" s="56"/>
      <c r="G20" s="57"/>
      <c r="H20" s="57"/>
      <c r="I20" s="57"/>
      <c r="J20" s="58"/>
      <c r="K20" s="58"/>
      <c r="L20" s="58"/>
      <c r="M20" s="62">
        <f t="shared" si="0"/>
        <v>0</v>
      </c>
      <c r="N20" s="62">
        <f t="shared" si="2"/>
        <v>0</v>
      </c>
      <c r="O20" s="68"/>
      <c r="P20" s="7" t="s">
        <v>76</v>
      </c>
    </row>
    <row r="21" spans="2:16" ht="27.75" customHeight="1" thickBot="1" x14ac:dyDescent="0.3">
      <c r="B21" s="53">
        <f t="shared" si="1"/>
        <v>10</v>
      </c>
      <c r="C21" s="54"/>
      <c r="D21" s="54"/>
      <c r="E21" s="57"/>
      <c r="F21" s="56"/>
      <c r="G21" s="57"/>
      <c r="H21" s="57"/>
      <c r="I21" s="57"/>
      <c r="J21" s="58"/>
      <c r="K21" s="58"/>
      <c r="L21" s="58"/>
      <c r="M21" s="62">
        <f t="shared" si="0"/>
        <v>0</v>
      </c>
      <c r="N21" s="62">
        <f t="shared" si="2"/>
        <v>0</v>
      </c>
      <c r="O21" s="68"/>
      <c r="P21" s="7" t="s">
        <v>77</v>
      </c>
    </row>
    <row r="22" spans="2:16" ht="27.75" customHeight="1" thickBot="1" x14ac:dyDescent="0.3">
      <c r="B22" s="53">
        <f t="shared" si="1"/>
        <v>11</v>
      </c>
      <c r="C22" s="54"/>
      <c r="D22" s="54"/>
      <c r="E22" s="57"/>
      <c r="F22" s="56"/>
      <c r="G22" s="57"/>
      <c r="H22" s="57"/>
      <c r="I22" s="57"/>
      <c r="J22" s="58"/>
      <c r="K22" s="58"/>
      <c r="L22" s="58"/>
      <c r="M22" s="62">
        <f t="shared" si="0"/>
        <v>0</v>
      </c>
      <c r="N22" s="62">
        <f t="shared" si="2"/>
        <v>0</v>
      </c>
      <c r="O22" s="68"/>
      <c r="P22" s="7" t="s">
        <v>78</v>
      </c>
    </row>
    <row r="23" spans="2:16" ht="27.75" customHeight="1" thickBot="1" x14ac:dyDescent="0.3">
      <c r="B23" s="53">
        <f t="shared" si="1"/>
        <v>12</v>
      </c>
      <c r="C23" s="54"/>
      <c r="D23" s="54"/>
      <c r="E23" s="57"/>
      <c r="F23" s="56"/>
      <c r="G23" s="57"/>
      <c r="H23" s="57"/>
      <c r="I23" s="57"/>
      <c r="J23" s="58"/>
      <c r="K23" s="58"/>
      <c r="L23" s="58"/>
      <c r="M23" s="62">
        <f t="shared" si="0"/>
        <v>0</v>
      </c>
      <c r="N23" s="62">
        <f t="shared" si="2"/>
        <v>0</v>
      </c>
      <c r="O23" s="68"/>
      <c r="P23" s="7" t="s">
        <v>79</v>
      </c>
    </row>
    <row r="24" spans="2:16" ht="27.75" customHeight="1" thickBot="1" x14ac:dyDescent="0.3">
      <c r="B24" s="53">
        <f t="shared" si="1"/>
        <v>13</v>
      </c>
      <c r="C24" s="54"/>
      <c r="D24" s="54"/>
      <c r="E24" s="57"/>
      <c r="F24" s="56"/>
      <c r="G24" s="57"/>
      <c r="H24" s="57"/>
      <c r="I24" s="57"/>
      <c r="J24" s="58"/>
      <c r="K24" s="58"/>
      <c r="L24" s="58"/>
      <c r="M24" s="62">
        <f t="shared" si="0"/>
        <v>0</v>
      </c>
      <c r="N24" s="62">
        <f t="shared" si="2"/>
        <v>0</v>
      </c>
      <c r="O24" s="68"/>
      <c r="P24" s="7" t="s">
        <v>60</v>
      </c>
    </row>
    <row r="25" spans="2:16" ht="27.75" customHeight="1" thickBot="1" x14ac:dyDescent="0.3">
      <c r="B25" s="53">
        <f t="shared" si="1"/>
        <v>14</v>
      </c>
      <c r="C25" s="54"/>
      <c r="D25" s="54"/>
      <c r="E25" s="57"/>
      <c r="F25" s="56"/>
      <c r="G25" s="57"/>
      <c r="H25" s="57"/>
      <c r="I25" s="57"/>
      <c r="J25" s="58"/>
      <c r="K25" s="58"/>
      <c r="L25" s="58"/>
      <c r="M25" s="62">
        <f t="shared" si="0"/>
        <v>0</v>
      </c>
      <c r="N25" s="62">
        <f t="shared" si="2"/>
        <v>0</v>
      </c>
      <c r="O25" s="68"/>
      <c r="P25" s="7" t="s">
        <v>60</v>
      </c>
    </row>
    <row r="26" spans="2:16" ht="27.75" customHeight="1" thickBot="1" x14ac:dyDescent="0.3">
      <c r="B26" s="53">
        <f t="shared" si="1"/>
        <v>15</v>
      </c>
      <c r="C26" s="54"/>
      <c r="D26" s="54"/>
      <c r="E26" s="57"/>
      <c r="F26" s="56"/>
      <c r="G26" s="57"/>
      <c r="H26" s="57"/>
      <c r="I26" s="57"/>
      <c r="J26" s="58"/>
      <c r="K26" s="58"/>
      <c r="L26" s="58"/>
      <c r="M26" s="62">
        <f t="shared" si="0"/>
        <v>0</v>
      </c>
      <c r="N26" s="62">
        <f t="shared" si="2"/>
        <v>0</v>
      </c>
      <c r="O26" s="68"/>
      <c r="P26" s="7" t="s">
        <v>60</v>
      </c>
    </row>
    <row r="27" spans="2:16" ht="27.75" customHeight="1" thickBot="1" x14ac:dyDescent="0.3">
      <c r="B27" s="53">
        <f t="shared" si="1"/>
        <v>16</v>
      </c>
      <c r="C27" s="54"/>
      <c r="D27" s="54"/>
      <c r="E27" s="57"/>
      <c r="F27" s="56"/>
      <c r="G27" s="57"/>
      <c r="H27" s="57"/>
      <c r="I27" s="57"/>
      <c r="J27" s="58"/>
      <c r="K27" s="58"/>
      <c r="L27" s="58"/>
      <c r="M27" s="62">
        <f t="shared" si="0"/>
        <v>0</v>
      </c>
      <c r="N27" s="62">
        <f t="shared" si="2"/>
        <v>0</v>
      </c>
      <c r="O27" s="68"/>
      <c r="P27" s="7"/>
    </row>
    <row r="28" spans="2:16" ht="27.75" customHeight="1" thickBot="1" x14ac:dyDescent="0.3">
      <c r="B28" s="53">
        <f t="shared" si="1"/>
        <v>17</v>
      </c>
      <c r="C28" s="54"/>
      <c r="D28" s="54"/>
      <c r="E28" s="57"/>
      <c r="F28" s="56"/>
      <c r="G28" s="57"/>
      <c r="H28" s="57"/>
      <c r="I28" s="57"/>
      <c r="J28" s="58"/>
      <c r="K28" s="58"/>
      <c r="L28" s="58"/>
      <c r="M28" s="62">
        <f t="shared" si="0"/>
        <v>0</v>
      </c>
      <c r="N28" s="62">
        <f t="shared" si="2"/>
        <v>0</v>
      </c>
      <c r="O28" s="68"/>
      <c r="P28" s="7"/>
    </row>
    <row r="29" spans="2:16" ht="27.75" customHeight="1" thickBot="1" x14ac:dyDescent="0.3">
      <c r="B29" s="53">
        <f t="shared" si="1"/>
        <v>18</v>
      </c>
      <c r="C29" s="54"/>
      <c r="D29" s="54"/>
      <c r="E29" s="57"/>
      <c r="F29" s="56"/>
      <c r="G29" s="57"/>
      <c r="H29" s="57"/>
      <c r="I29" s="57"/>
      <c r="J29" s="58"/>
      <c r="K29" s="58"/>
      <c r="L29" s="58"/>
      <c r="M29" s="62">
        <f t="shared" si="0"/>
        <v>0</v>
      </c>
      <c r="N29" s="62">
        <f t="shared" si="2"/>
        <v>0</v>
      </c>
      <c r="O29" s="68"/>
      <c r="P29" s="7" t="s">
        <v>60</v>
      </c>
    </row>
    <row r="30" spans="2:16" ht="27.75" customHeight="1" thickBot="1" x14ac:dyDescent="0.3">
      <c r="B30" s="53">
        <f t="shared" si="1"/>
        <v>19</v>
      </c>
      <c r="C30" s="54"/>
      <c r="D30" s="54"/>
      <c r="E30" s="57"/>
      <c r="F30" s="56"/>
      <c r="G30" s="57"/>
      <c r="H30" s="57"/>
      <c r="I30" s="57"/>
      <c r="J30" s="58"/>
      <c r="K30" s="58"/>
      <c r="L30" s="58"/>
      <c r="M30" s="62">
        <f t="shared" si="0"/>
        <v>0</v>
      </c>
      <c r="N30" s="62">
        <f t="shared" si="2"/>
        <v>0</v>
      </c>
      <c r="O30" s="68"/>
      <c r="P30" s="14"/>
    </row>
    <row r="31" spans="2:16" s="7" customFormat="1" ht="27.6" customHeight="1" thickBot="1" x14ac:dyDescent="0.3">
      <c r="B31" s="53">
        <f t="shared" si="1"/>
        <v>20</v>
      </c>
      <c r="C31" s="54"/>
      <c r="D31" s="54"/>
      <c r="E31" s="57"/>
      <c r="F31" s="56"/>
      <c r="G31" s="57"/>
      <c r="H31" s="57"/>
      <c r="I31" s="57"/>
      <c r="J31" s="58"/>
      <c r="K31" s="58"/>
      <c r="L31" s="58"/>
      <c r="M31" s="62">
        <f t="shared" si="0"/>
        <v>0</v>
      </c>
      <c r="N31" s="63">
        <f t="shared" si="2"/>
        <v>0</v>
      </c>
      <c r="O31" s="68"/>
      <c r="P31" s="14"/>
    </row>
    <row r="32" spans="2:16" ht="27.75" customHeight="1" thickBot="1" x14ac:dyDescent="0.3">
      <c r="B32" s="79" t="s">
        <v>49</v>
      </c>
      <c r="C32" s="82">
        <f>SUBTOTAL(103,Tabelle410[Name])</f>
        <v>0</v>
      </c>
      <c r="D32" s="81"/>
      <c r="E32" s="81"/>
      <c r="F32" s="81"/>
      <c r="G32" s="81"/>
      <c r="H32" s="81"/>
      <c r="I32" s="81"/>
      <c r="J32" s="80"/>
      <c r="K32" s="80"/>
      <c r="L32" s="80"/>
      <c r="M32" s="80"/>
      <c r="N32" s="80">
        <f>SUBTOTAL(109,Tabelle410[Mehrkosten im Sinne des § 27 PflBG])</f>
        <v>0</v>
      </c>
      <c r="O32" s="81"/>
    </row>
    <row r="33" s="13" customFormat="1" ht="27.75" customHeight="1" x14ac:dyDescent="0.25"/>
    <row r="34" s="13" customFormat="1" ht="27.75" customHeight="1" x14ac:dyDescent="0.25"/>
    <row r="35" s="13" customFormat="1" ht="27.75" customHeight="1" x14ac:dyDescent="0.25"/>
    <row r="36" s="13" customFormat="1" ht="27.75" customHeight="1" x14ac:dyDescent="0.25"/>
    <row r="37" s="13" customFormat="1" ht="27.75" customHeight="1" x14ac:dyDescent="0.25"/>
    <row r="38" s="13" customFormat="1" ht="27.75" customHeight="1" x14ac:dyDescent="0.25"/>
    <row r="39" s="13" customFormat="1" ht="27.75" customHeight="1" x14ac:dyDescent="0.25"/>
    <row r="40" s="13" customFormat="1" ht="27.75" customHeight="1" x14ac:dyDescent="0.25"/>
    <row r="41" s="13" customFormat="1" ht="27.75" customHeight="1" x14ac:dyDescent="0.25"/>
    <row r="42" s="13" customFormat="1" ht="27.75" customHeight="1" x14ac:dyDescent="0.25"/>
    <row r="43" s="13" customFormat="1" ht="27.75" customHeight="1" x14ac:dyDescent="0.25"/>
    <row r="44" s="13" customFormat="1" ht="27.75" customHeight="1" x14ac:dyDescent="0.25"/>
    <row r="45" s="13" customFormat="1" ht="27.75" customHeight="1" x14ac:dyDescent="0.25"/>
    <row r="46" s="13" customFormat="1" ht="27.75" customHeight="1" x14ac:dyDescent="0.25"/>
    <row r="47" s="13" customFormat="1" ht="27.75" customHeight="1" x14ac:dyDescent="0.25"/>
    <row r="48" s="13" customFormat="1" ht="27.75" customHeight="1" x14ac:dyDescent="0.25"/>
    <row r="49" s="13" customFormat="1" ht="27.75" customHeight="1" x14ac:dyDescent="0.25"/>
    <row r="50" s="13" customFormat="1" ht="27.75" customHeight="1" x14ac:dyDescent="0.25"/>
    <row r="51" s="13" customFormat="1" ht="27.75" customHeight="1" x14ac:dyDescent="0.25"/>
    <row r="52" s="13" customFormat="1" ht="27.75" customHeight="1" x14ac:dyDescent="0.25"/>
    <row r="53" s="13" customFormat="1" ht="27.75" customHeight="1" x14ac:dyDescent="0.25"/>
    <row r="54" s="13" customFormat="1" ht="27.75" customHeight="1" x14ac:dyDescent="0.25"/>
    <row r="55" s="13" customFormat="1" ht="27.75" customHeight="1" x14ac:dyDescent="0.25"/>
    <row r="56" s="13" customFormat="1" ht="27.75" customHeight="1" x14ac:dyDescent="0.25"/>
    <row r="57" s="13" customFormat="1" ht="27.75" customHeight="1" x14ac:dyDescent="0.25"/>
    <row r="58" s="13" customFormat="1" x14ac:dyDescent="0.25"/>
    <row r="59" s="13" customFormat="1" x14ac:dyDescent="0.25"/>
    <row r="60" s="13" customFormat="1" x14ac:dyDescent="0.25"/>
    <row r="61" s="13" customFormat="1" x14ac:dyDescent="0.25"/>
    <row r="62" s="13" customFormat="1" x14ac:dyDescent="0.25"/>
    <row r="63" s="13" customFormat="1" x14ac:dyDescent="0.25"/>
    <row r="64" s="13" customFormat="1" x14ac:dyDescent="0.25"/>
    <row r="65" s="13" customFormat="1" x14ac:dyDescent="0.25"/>
    <row r="66" s="13" customFormat="1" x14ac:dyDescent="0.25"/>
    <row r="67" s="13" customFormat="1" x14ac:dyDescent="0.25"/>
    <row r="68" s="13" customFormat="1" x14ac:dyDescent="0.25"/>
    <row r="69" s="13" customFormat="1" x14ac:dyDescent="0.25"/>
    <row r="70" s="13" customFormat="1" x14ac:dyDescent="0.25"/>
    <row r="71" s="13" customFormat="1" x14ac:dyDescent="0.25"/>
    <row r="72" s="13" customFormat="1" x14ac:dyDescent="0.25"/>
    <row r="73" s="13" customFormat="1" x14ac:dyDescent="0.25"/>
    <row r="74" s="13" customFormat="1" x14ac:dyDescent="0.25"/>
    <row r="75" s="13" customFormat="1" x14ac:dyDescent="0.25"/>
    <row r="76" s="13" customFormat="1" x14ac:dyDescent="0.25"/>
    <row r="77" s="13" customFormat="1" x14ac:dyDescent="0.25"/>
    <row r="78" s="13" customFormat="1" x14ac:dyDescent="0.25"/>
    <row r="79" s="13" customFormat="1" x14ac:dyDescent="0.25"/>
    <row r="80" s="13" customFormat="1" x14ac:dyDescent="0.25"/>
    <row r="81" s="13" customFormat="1" x14ac:dyDescent="0.25"/>
    <row r="82" s="13" customFormat="1" x14ac:dyDescent="0.25"/>
    <row r="83" s="13" customFormat="1" x14ac:dyDescent="0.25"/>
    <row r="84" s="13" customFormat="1" x14ac:dyDescent="0.25"/>
    <row r="85" s="13" customFormat="1" x14ac:dyDescent="0.25"/>
    <row r="86" s="13" customFormat="1" x14ac:dyDescent="0.25"/>
    <row r="87" s="13" customFormat="1" x14ac:dyDescent="0.25"/>
    <row r="88" s="13" customFormat="1" x14ac:dyDescent="0.25"/>
    <row r="89" s="13" customFormat="1" x14ac:dyDescent="0.25"/>
    <row r="90" s="13" customFormat="1" x14ac:dyDescent="0.25"/>
    <row r="91" s="13" customFormat="1" x14ac:dyDescent="0.25"/>
    <row r="92" s="13" customFormat="1" x14ac:dyDescent="0.25"/>
    <row r="93" s="13" customFormat="1" x14ac:dyDescent="0.25"/>
    <row r="94" s="13" customFormat="1" x14ac:dyDescent="0.25"/>
    <row r="95" s="13" customFormat="1" x14ac:dyDescent="0.25"/>
    <row r="96" s="13" customFormat="1" x14ac:dyDescent="0.25"/>
    <row r="97" s="13" customFormat="1" x14ac:dyDescent="0.25"/>
    <row r="98" s="13" customFormat="1" x14ac:dyDescent="0.25"/>
    <row r="99" s="13" customFormat="1" x14ac:dyDescent="0.25"/>
    <row r="100" s="13" customFormat="1" x14ac:dyDescent="0.25"/>
    <row r="101" s="13" customFormat="1" x14ac:dyDescent="0.25"/>
    <row r="102" s="13" customFormat="1" x14ac:dyDescent="0.25"/>
    <row r="103" s="13" customFormat="1" x14ac:dyDescent="0.25"/>
    <row r="104" s="13" customFormat="1" x14ac:dyDescent="0.25"/>
    <row r="105" s="13" customFormat="1" x14ac:dyDescent="0.25"/>
    <row r="106" s="13" customFormat="1" x14ac:dyDescent="0.25"/>
    <row r="107" s="13" customFormat="1" x14ac:dyDescent="0.25"/>
    <row r="108" s="13" customFormat="1" x14ac:dyDescent="0.25"/>
    <row r="109" s="13" customFormat="1" x14ac:dyDescent="0.25"/>
    <row r="110" s="13" customFormat="1" x14ac:dyDescent="0.25"/>
    <row r="111" s="13" customFormat="1" x14ac:dyDescent="0.25"/>
    <row r="112" s="13" customFormat="1" x14ac:dyDescent="0.25"/>
    <row r="113" s="13" customFormat="1" x14ac:dyDescent="0.25"/>
    <row r="114" s="13" customFormat="1" x14ac:dyDescent="0.25"/>
    <row r="115" s="13" customFormat="1" x14ac:dyDescent="0.25"/>
    <row r="116" s="13" customFormat="1" x14ac:dyDescent="0.25"/>
    <row r="117" s="13" customFormat="1" x14ac:dyDescent="0.25"/>
    <row r="118" s="13" customFormat="1" x14ac:dyDescent="0.25"/>
    <row r="119" s="13" customFormat="1" x14ac:dyDescent="0.25"/>
    <row r="120" s="13" customFormat="1" x14ac:dyDescent="0.25"/>
    <row r="121" s="13" customFormat="1" x14ac:dyDescent="0.25"/>
    <row r="122" s="13" customFormat="1" x14ac:dyDescent="0.25"/>
    <row r="123" s="13" customFormat="1" x14ac:dyDescent="0.25"/>
    <row r="124" s="13" customFormat="1" x14ac:dyDescent="0.25"/>
    <row r="125" s="13" customFormat="1" x14ac:dyDescent="0.25"/>
    <row r="126" s="13" customFormat="1" x14ac:dyDescent="0.25"/>
    <row r="127" s="13" customFormat="1" x14ac:dyDescent="0.25"/>
    <row r="128" s="13" customFormat="1" x14ac:dyDescent="0.25"/>
    <row r="129" s="13" customFormat="1" x14ac:dyDescent="0.25"/>
    <row r="130" s="13" customFormat="1" x14ac:dyDescent="0.25"/>
    <row r="131" s="13" customFormat="1" x14ac:dyDescent="0.25"/>
    <row r="132" s="13" customFormat="1" x14ac:dyDescent="0.25"/>
    <row r="133" s="13" customFormat="1" x14ac:dyDescent="0.25"/>
    <row r="134" s="13" customFormat="1" x14ac:dyDescent="0.25"/>
    <row r="135" s="13" customFormat="1" x14ac:dyDescent="0.25"/>
    <row r="136" s="13" customFormat="1" x14ac:dyDescent="0.25"/>
    <row r="137" s="13" customFormat="1" x14ac:dyDescent="0.25"/>
    <row r="138" s="13" customFormat="1" x14ac:dyDescent="0.25"/>
    <row r="139" s="13" customFormat="1" x14ac:dyDescent="0.25"/>
    <row r="140" s="13" customFormat="1" x14ac:dyDescent="0.25"/>
    <row r="141" s="13" customFormat="1" x14ac:dyDescent="0.25"/>
    <row r="142" s="13" customFormat="1" x14ac:dyDescent="0.25"/>
    <row r="143" s="13" customFormat="1" x14ac:dyDescent="0.25"/>
    <row r="144" s="13" customFormat="1" x14ac:dyDescent="0.25"/>
    <row r="145" s="13" customFormat="1" x14ac:dyDescent="0.25"/>
    <row r="146" s="13" customFormat="1" x14ac:dyDescent="0.25"/>
    <row r="147" s="13" customFormat="1" x14ac:dyDescent="0.25"/>
    <row r="148" s="13" customFormat="1" x14ac:dyDescent="0.25"/>
    <row r="149" s="13" customFormat="1" x14ac:dyDescent="0.25"/>
    <row r="150" s="13" customFormat="1" x14ac:dyDescent="0.25"/>
    <row r="151" s="13" customFormat="1" x14ac:dyDescent="0.25"/>
    <row r="152" s="13" customFormat="1" x14ac:dyDescent="0.25"/>
    <row r="153" s="13" customFormat="1" x14ac:dyDescent="0.25"/>
    <row r="154" s="13" customFormat="1" x14ac:dyDescent="0.25"/>
  </sheetData>
  <sheetProtection sheet="1" objects="1" scenarios="1"/>
  <mergeCells count="9">
    <mergeCell ref="B7:O7"/>
    <mergeCell ref="B2:O2"/>
    <mergeCell ref="B3:C3"/>
    <mergeCell ref="L3:M3"/>
    <mergeCell ref="B4:C4"/>
    <mergeCell ref="D4:J4"/>
    <mergeCell ref="L4:O5"/>
    <mergeCell ref="B5:C5"/>
    <mergeCell ref="D5:J5"/>
  </mergeCells>
  <dataValidations count="7">
    <dataValidation type="date" errorStyle="information" allowBlank="1" showInputMessage="1" showErrorMessage="1" errorTitle="in der Einrichtung seit" error="Sie können das Datum eintragen, seit dem der/die Auszubildende sich in Ihrer Einrichtung befindet" sqref="I12:I31" xr:uid="{C746DAE0-4F2D-4953-ABCE-AE025D10B0D2}">
      <formula1>43831</formula1>
      <formula2>46387</formula2>
    </dataValidation>
    <dataValidation type="date" errorStyle="warning" allowBlank="1" showInputMessage="1" showErrorMessage="1" errorTitle="Wechsler" error="Geben Sie bitte den Ausbildungsebginn bzw. das Datum des Beginns des Kurses Ihrer/Ihres Auszubildenden ein, in dem er/sie sich befindet" promptTitle="Kursbeginn" prompt="Eingabemöglichkeit_x000a_vom 01.01.2020 bis zum 31.12.2026 möglich_x000a_" sqref="G13:G31 G12" xr:uid="{DA5E293D-0C0B-4BEA-BE35-6DB049174FD2}">
      <formula1>43831</formula1>
      <formula2>46387</formula2>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3:K31 K12" xr:uid="{83C69604-CAF1-4F16-8F8B-5B7CE6B2F287}">
      <formula1>K12&gt;J12</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3:J31 J12" xr:uid="{3BFDE1C0-9FCD-40F7-864C-7E0BEF25D984}">
      <formula1>J12&lt;2200</formula1>
    </dataValidation>
    <dataValidation type="list" allowBlank="1" showInputMessage="1" showErrorMessage="1" sqref="F12:F31" xr:uid="{0F8E0E1D-D9ED-465B-81B8-23616B3AB16D}">
      <formula1>"männlich,weiblich,divers,ohne Angabe"</formula1>
    </dataValidation>
    <dataValidation type="date" allowBlank="1" showInputMessage="1" showErrorMessage="1" errorTitle="Falsches Geburtsdatum" error="Geben Sie bitte ein gültiges Geburtsdatum ein" sqref="E12:E31" xr:uid="{1CFF6145-DC38-4BEF-9EB5-9711443C0510}">
      <formula1>20090</formula1>
      <formula2>41274</formula2>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L13:L31 L12" xr:uid="{22FB5361-EE88-4677-89A3-6730C7CABAD4}">
      <formula1>L12&lt;10000</formula1>
    </dataValidation>
  </dataValidations>
  <pageMargins left="0.70866141732283472" right="0.31496062992125984" top="0.78740157480314965" bottom="0.78740157480314965" header="0.31496062992125984" footer="0.31496062992125984"/>
  <pageSetup paperSize="9" scale="50" orientation="landscape" r:id="rId1"/>
  <headerFooter>
    <oddFooter xml:space="preserve">&amp;L
</oddFooter>
  </headerFooter>
  <legacy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52D16-8290-4825-B25A-823A0A4BD7F3}">
  <sheetPr>
    <tabColor rgb="FF002060"/>
    <pageSetUpPr fitToPage="1"/>
  </sheetPr>
  <dimension ref="B1:T60"/>
  <sheetViews>
    <sheetView showGridLines="0" zoomScale="80" zoomScaleNormal="80" zoomScaleSheetLayoutView="40" zoomScalePageLayoutView="70" workbookViewId="0">
      <selection activeCell="D3" sqref="D3"/>
    </sheetView>
  </sheetViews>
  <sheetFormatPr baseColWidth="10" defaultColWidth="59.88671875" defaultRowHeight="13.2" x14ac:dyDescent="0.25"/>
  <cols>
    <col min="1" max="1" width="3.109375" style="13" customWidth="1"/>
    <col min="2" max="2" width="8.44140625" style="13" customWidth="1"/>
    <col min="3" max="4" width="20.5546875" style="13" customWidth="1"/>
    <col min="5" max="5" width="10.88671875" style="13" customWidth="1"/>
    <col min="6" max="6" width="16.44140625" style="13" bestFit="1" customWidth="1"/>
    <col min="7" max="7" width="10.5546875" style="13" customWidth="1"/>
    <col min="8" max="9" width="15.5546875" style="15" customWidth="1"/>
    <col min="10" max="10" width="19.109375" style="13" customWidth="1"/>
    <col min="11" max="11" width="15.5546875" style="13" customWidth="1"/>
    <col min="12" max="12" width="20.5546875" style="13" customWidth="1"/>
    <col min="13" max="13" width="36.109375" style="13" customWidth="1"/>
    <col min="14" max="14" width="47.44140625" style="13" customWidth="1"/>
    <col min="15" max="15" width="10.5546875" style="13" customWidth="1"/>
    <col min="16" max="16" width="11.44140625" style="13" customWidth="1"/>
    <col min="17" max="17" width="42.5546875" style="13" customWidth="1"/>
    <col min="18" max="18" width="2.5546875" style="13" customWidth="1"/>
    <col min="19" max="19" width="111.88671875" style="13" hidden="1" customWidth="1"/>
    <col min="20" max="20" width="111.109375" style="13" hidden="1" customWidth="1"/>
    <col min="21" max="16384" width="59.88671875" style="13"/>
  </cols>
  <sheetData>
    <row r="1" spans="2:20" ht="9.9" customHeight="1" thickBot="1" x14ac:dyDescent="0.3"/>
    <row r="2" spans="2:20" s="7" customFormat="1" ht="48.75" customHeight="1" thickBot="1" x14ac:dyDescent="0.3">
      <c r="B2" s="116" t="s">
        <v>580</v>
      </c>
      <c r="C2" s="117"/>
      <c r="D2" s="117"/>
      <c r="E2" s="117"/>
      <c r="F2" s="117"/>
      <c r="G2" s="117"/>
      <c r="H2" s="117"/>
      <c r="I2" s="117"/>
      <c r="J2" s="117"/>
      <c r="K2" s="117"/>
      <c r="L2" s="117"/>
      <c r="M2" s="117"/>
      <c r="N2" s="117"/>
      <c r="O2" s="117"/>
      <c r="P2" s="117"/>
      <c r="Q2" s="118"/>
    </row>
    <row r="3" spans="2:20" s="7" customFormat="1" ht="25.5" customHeight="1" thickBot="1" x14ac:dyDescent="0.3">
      <c r="B3" s="105" t="s">
        <v>61</v>
      </c>
      <c r="C3" s="106"/>
      <c r="D3" s="26"/>
      <c r="K3" s="119" t="s">
        <v>114</v>
      </c>
      <c r="L3" s="120"/>
      <c r="N3" s="51" t="s">
        <v>607</v>
      </c>
    </row>
    <row r="4" spans="2:20" s="7" customFormat="1" ht="25.5" customHeight="1" thickTop="1" thickBot="1" x14ac:dyDescent="0.3">
      <c r="B4" s="103" t="s">
        <v>44</v>
      </c>
      <c r="C4" s="104"/>
      <c r="D4" s="107"/>
      <c r="E4" s="108"/>
      <c r="F4" s="108"/>
      <c r="G4" s="108"/>
      <c r="H4" s="109"/>
      <c r="I4" s="38"/>
      <c r="J4" s="39"/>
      <c r="K4" s="39"/>
      <c r="L4" s="39"/>
      <c r="M4" s="17"/>
    </row>
    <row r="5" spans="2:20" s="7" customFormat="1" ht="25.5" customHeight="1" thickTop="1" thickBot="1" x14ac:dyDescent="0.3">
      <c r="B5" s="103" t="s">
        <v>68</v>
      </c>
      <c r="C5" s="104"/>
      <c r="D5" s="107"/>
      <c r="E5" s="108"/>
      <c r="F5" s="108"/>
      <c r="G5" s="108"/>
      <c r="H5" s="109"/>
      <c r="I5" s="38"/>
      <c r="J5" s="39"/>
      <c r="K5" s="39"/>
      <c r="L5" s="39"/>
      <c r="M5" s="17"/>
      <c r="N5" s="10"/>
    </row>
    <row r="6" spans="2:20" s="7" customFormat="1" ht="3" customHeight="1" thickTop="1" thickBot="1" x14ac:dyDescent="0.3">
      <c r="N6" s="28"/>
    </row>
    <row r="7" spans="2:20" s="7" customFormat="1" ht="25.5" customHeight="1" thickBot="1" x14ac:dyDescent="0.3">
      <c r="B7" s="94" t="s">
        <v>102</v>
      </c>
      <c r="C7" s="95"/>
      <c r="D7" s="95"/>
      <c r="E7" s="95"/>
      <c r="F7" s="95"/>
      <c r="G7" s="95"/>
      <c r="H7" s="95"/>
      <c r="I7" s="95"/>
      <c r="J7" s="95"/>
      <c r="K7" s="95"/>
      <c r="L7" s="95"/>
      <c r="M7" s="95"/>
      <c r="N7" s="95"/>
      <c r="O7" s="95"/>
      <c r="P7" s="95"/>
      <c r="Q7" s="96"/>
    </row>
    <row r="8" spans="2:20" s="7" customFormat="1" ht="3" customHeight="1" thickBot="1" x14ac:dyDescent="0.3">
      <c r="N8" s="11"/>
    </row>
    <row r="9" spans="2:20"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c r="P9" s="9">
        <v>15</v>
      </c>
      <c r="Q9" s="9">
        <v>16</v>
      </c>
    </row>
    <row r="10" spans="2:20" s="20" customFormat="1" ht="3" customHeight="1" x14ac:dyDescent="0.2"/>
    <row r="11" spans="2:20" s="7" customFormat="1" ht="84.75" customHeight="1" thickBot="1" x14ac:dyDescent="0.3">
      <c r="B11" s="21" t="s">
        <v>45</v>
      </c>
      <c r="C11" s="19" t="s">
        <v>0</v>
      </c>
      <c r="D11" s="19" t="s">
        <v>46</v>
      </c>
      <c r="E11" s="19" t="s">
        <v>47</v>
      </c>
      <c r="F11" s="19" t="s">
        <v>36</v>
      </c>
      <c r="G11" s="19" t="s">
        <v>547</v>
      </c>
      <c r="H11" s="19" t="s">
        <v>548</v>
      </c>
      <c r="I11" s="19" t="s">
        <v>106</v>
      </c>
      <c r="J11" s="19" t="s">
        <v>108</v>
      </c>
      <c r="K11" s="19" t="s">
        <v>573</v>
      </c>
      <c r="L11" s="19" t="s">
        <v>549</v>
      </c>
      <c r="M11" s="19" t="s">
        <v>550</v>
      </c>
      <c r="N11" s="19" t="s">
        <v>584</v>
      </c>
      <c r="O11" s="22" t="s">
        <v>551</v>
      </c>
      <c r="P11" s="52" t="s">
        <v>552</v>
      </c>
      <c r="Q11" s="52" t="s">
        <v>48</v>
      </c>
    </row>
    <row r="12" spans="2:20" s="7" customFormat="1" ht="45" customHeight="1" thickBot="1" x14ac:dyDescent="0.3">
      <c r="B12" s="53">
        <f>ROW(B1)</f>
        <v>1</v>
      </c>
      <c r="C12" s="85"/>
      <c r="D12" s="85"/>
      <c r="E12" s="55"/>
      <c r="F12" s="56"/>
      <c r="G12" s="55"/>
      <c r="H12" s="57"/>
      <c r="I12" s="57"/>
      <c r="J12" s="58"/>
      <c r="K12" s="58"/>
      <c r="L12" s="54"/>
      <c r="M12" s="85"/>
      <c r="N12" s="85"/>
      <c r="O12" s="84"/>
      <c r="P12" s="66"/>
      <c r="Q12" s="86"/>
      <c r="S12" s="59" t="s">
        <v>553</v>
      </c>
      <c r="T12" s="7" t="s">
        <v>594</v>
      </c>
    </row>
    <row r="13" spans="2:20" ht="45" customHeight="1" thickBot="1" x14ac:dyDescent="0.3">
      <c r="B13" s="53">
        <f t="shared" ref="B13:B31" si="0">ROW(B2)</f>
        <v>2</v>
      </c>
      <c r="C13" s="85"/>
      <c r="D13" s="85"/>
      <c r="E13" s="55"/>
      <c r="F13" s="56"/>
      <c r="G13" s="55"/>
      <c r="H13" s="57"/>
      <c r="I13" s="57"/>
      <c r="J13" s="58"/>
      <c r="K13" s="58"/>
      <c r="L13" s="54"/>
      <c r="M13" s="85"/>
      <c r="N13" s="85"/>
      <c r="O13" s="84"/>
      <c r="P13" s="66"/>
      <c r="Q13" s="87"/>
      <c r="S13" s="59" t="s">
        <v>554</v>
      </c>
      <c r="T13" s="13" t="s">
        <v>595</v>
      </c>
    </row>
    <row r="14" spans="2:20" ht="45" customHeight="1" thickBot="1" x14ac:dyDescent="0.3">
      <c r="B14" s="53">
        <f t="shared" si="0"/>
        <v>3</v>
      </c>
      <c r="C14" s="85"/>
      <c r="D14" s="85"/>
      <c r="E14" s="55"/>
      <c r="F14" s="56"/>
      <c r="G14" s="55"/>
      <c r="H14" s="57"/>
      <c r="I14" s="57"/>
      <c r="J14" s="58"/>
      <c r="K14" s="58"/>
      <c r="L14" s="54"/>
      <c r="M14" s="85"/>
      <c r="N14" s="85"/>
      <c r="O14" s="84"/>
      <c r="P14" s="66"/>
      <c r="Q14" s="87"/>
      <c r="S14" s="59" t="s">
        <v>555</v>
      </c>
      <c r="T14" s="13" t="s">
        <v>596</v>
      </c>
    </row>
    <row r="15" spans="2:20" ht="45" customHeight="1" thickBot="1" x14ac:dyDescent="0.3">
      <c r="B15" s="53">
        <f t="shared" si="0"/>
        <v>4</v>
      </c>
      <c r="C15" s="85"/>
      <c r="D15" s="85"/>
      <c r="E15" s="55"/>
      <c r="F15" s="56"/>
      <c r="G15" s="55"/>
      <c r="H15" s="57"/>
      <c r="I15" s="57"/>
      <c r="J15" s="58"/>
      <c r="K15" s="58"/>
      <c r="L15" s="54"/>
      <c r="M15" s="85"/>
      <c r="N15" s="85"/>
      <c r="O15" s="84"/>
      <c r="P15" s="66"/>
      <c r="Q15" s="87"/>
      <c r="S15" s="59" t="s">
        <v>556</v>
      </c>
    </row>
    <row r="16" spans="2:20" ht="45" customHeight="1" thickBot="1" x14ac:dyDescent="0.3">
      <c r="B16" s="53">
        <f t="shared" si="0"/>
        <v>5</v>
      </c>
      <c r="C16" s="85"/>
      <c r="D16" s="85"/>
      <c r="E16" s="55"/>
      <c r="F16" s="56"/>
      <c r="G16" s="55"/>
      <c r="H16" s="57"/>
      <c r="I16" s="57"/>
      <c r="J16" s="58"/>
      <c r="K16" s="58"/>
      <c r="L16" s="54"/>
      <c r="M16" s="85"/>
      <c r="N16" s="85"/>
      <c r="O16" s="84"/>
      <c r="P16" s="66"/>
      <c r="Q16" s="87"/>
      <c r="S16" s="59" t="s">
        <v>557</v>
      </c>
      <c r="T16" s="13" t="s">
        <v>585</v>
      </c>
    </row>
    <row r="17" spans="2:20" ht="45" customHeight="1" thickBot="1" x14ac:dyDescent="0.3">
      <c r="B17" s="53">
        <f t="shared" si="0"/>
        <v>6</v>
      </c>
      <c r="C17" s="85"/>
      <c r="D17" s="85"/>
      <c r="E17" s="55"/>
      <c r="F17" s="56"/>
      <c r="G17" s="55"/>
      <c r="H17" s="57"/>
      <c r="I17" s="57"/>
      <c r="J17" s="58"/>
      <c r="K17" s="58"/>
      <c r="L17" s="54"/>
      <c r="M17" s="85"/>
      <c r="N17" s="85"/>
      <c r="O17" s="84"/>
      <c r="P17" s="66"/>
      <c r="Q17" s="87"/>
      <c r="S17" s="59" t="s">
        <v>558</v>
      </c>
      <c r="T17" s="13" t="s">
        <v>597</v>
      </c>
    </row>
    <row r="18" spans="2:20" ht="45" customHeight="1" thickBot="1" x14ac:dyDescent="0.3">
      <c r="B18" s="53">
        <f t="shared" si="0"/>
        <v>7</v>
      </c>
      <c r="C18" s="85"/>
      <c r="D18" s="85"/>
      <c r="E18" s="55"/>
      <c r="F18" s="56"/>
      <c r="G18" s="55"/>
      <c r="H18" s="57"/>
      <c r="I18" s="57"/>
      <c r="J18" s="58"/>
      <c r="K18" s="58"/>
      <c r="L18" s="54"/>
      <c r="M18" s="85"/>
      <c r="N18" s="85"/>
      <c r="O18" s="84"/>
      <c r="P18" s="66"/>
      <c r="Q18" s="87"/>
      <c r="S18" s="59" t="s">
        <v>559</v>
      </c>
      <c r="T18" s="13" t="s">
        <v>598</v>
      </c>
    </row>
    <row r="19" spans="2:20" ht="45" customHeight="1" thickBot="1" x14ac:dyDescent="0.3">
      <c r="B19" s="53">
        <f t="shared" si="0"/>
        <v>8</v>
      </c>
      <c r="C19" s="85"/>
      <c r="D19" s="85"/>
      <c r="E19" s="55"/>
      <c r="F19" s="56"/>
      <c r="G19" s="55"/>
      <c r="H19" s="57"/>
      <c r="I19" s="57"/>
      <c r="J19" s="58"/>
      <c r="K19" s="58"/>
      <c r="L19" s="54"/>
      <c r="M19" s="85"/>
      <c r="N19" s="85"/>
      <c r="O19" s="84"/>
      <c r="P19" s="66"/>
      <c r="Q19" s="87"/>
      <c r="S19" s="60" t="s">
        <v>560</v>
      </c>
    </row>
    <row r="20" spans="2:20" ht="45" customHeight="1" thickBot="1" x14ac:dyDescent="0.3">
      <c r="B20" s="53">
        <f t="shared" si="0"/>
        <v>9</v>
      </c>
      <c r="C20" s="85"/>
      <c r="D20" s="85"/>
      <c r="E20" s="55"/>
      <c r="F20" s="56"/>
      <c r="G20" s="55"/>
      <c r="H20" s="57"/>
      <c r="I20" s="57"/>
      <c r="J20" s="58"/>
      <c r="K20" s="58"/>
      <c r="L20" s="54"/>
      <c r="M20" s="85"/>
      <c r="N20" s="85"/>
      <c r="O20" s="84"/>
      <c r="P20" s="66"/>
      <c r="Q20" s="87"/>
    </row>
    <row r="21" spans="2:20" ht="45" customHeight="1" thickBot="1" x14ac:dyDescent="0.3">
      <c r="B21" s="53">
        <f t="shared" si="0"/>
        <v>10</v>
      </c>
      <c r="C21" s="85"/>
      <c r="D21" s="85"/>
      <c r="E21" s="55"/>
      <c r="F21" s="56"/>
      <c r="G21" s="55"/>
      <c r="H21" s="57"/>
      <c r="I21" s="57"/>
      <c r="J21" s="58"/>
      <c r="K21" s="58"/>
      <c r="L21" s="54"/>
      <c r="M21" s="85"/>
      <c r="N21" s="85"/>
      <c r="O21" s="84"/>
      <c r="P21" s="66"/>
      <c r="Q21" s="87"/>
      <c r="S21" s="69" t="s">
        <v>589</v>
      </c>
      <c r="T21" s="13" t="s">
        <v>589</v>
      </c>
    </row>
    <row r="22" spans="2:20" ht="45" customHeight="1" thickBot="1" x14ac:dyDescent="0.3">
      <c r="B22" s="53">
        <f t="shared" si="0"/>
        <v>11</v>
      </c>
      <c r="C22" s="85"/>
      <c r="D22" s="85"/>
      <c r="E22" s="55"/>
      <c r="F22" s="56"/>
      <c r="G22" s="55"/>
      <c r="H22" s="57"/>
      <c r="I22" s="57"/>
      <c r="J22" s="58"/>
      <c r="K22" s="58"/>
      <c r="L22" s="54"/>
      <c r="M22" s="85"/>
      <c r="N22" s="85"/>
      <c r="O22" s="84"/>
      <c r="P22" s="66"/>
      <c r="Q22" s="87"/>
      <c r="S22" s="69" t="s">
        <v>590</v>
      </c>
      <c r="T22" s="13" t="s">
        <v>586</v>
      </c>
    </row>
    <row r="23" spans="2:20" ht="45" customHeight="1" thickBot="1" x14ac:dyDescent="0.3">
      <c r="B23" s="53">
        <f t="shared" si="0"/>
        <v>12</v>
      </c>
      <c r="C23" s="85"/>
      <c r="D23" s="85"/>
      <c r="E23" s="55"/>
      <c r="F23" s="56"/>
      <c r="G23" s="55"/>
      <c r="H23" s="57"/>
      <c r="I23" s="57"/>
      <c r="J23" s="58"/>
      <c r="K23" s="58"/>
      <c r="L23" s="54"/>
      <c r="M23" s="85"/>
      <c r="N23" s="85"/>
      <c r="O23" s="84"/>
      <c r="P23" s="66"/>
      <c r="Q23" s="87"/>
      <c r="S23" s="69" t="s">
        <v>591</v>
      </c>
      <c r="T23" s="13" t="s">
        <v>599</v>
      </c>
    </row>
    <row r="24" spans="2:20" ht="45" customHeight="1" thickBot="1" x14ac:dyDescent="0.3">
      <c r="B24" s="53">
        <f t="shared" si="0"/>
        <v>13</v>
      </c>
      <c r="C24" s="85"/>
      <c r="D24" s="85"/>
      <c r="E24" s="55"/>
      <c r="F24" s="56"/>
      <c r="G24" s="55"/>
      <c r="H24" s="57"/>
      <c r="I24" s="57"/>
      <c r="J24" s="58"/>
      <c r="K24" s="58"/>
      <c r="L24" s="54"/>
      <c r="M24" s="85"/>
      <c r="N24" s="85"/>
      <c r="O24" s="84"/>
      <c r="P24" s="66"/>
      <c r="Q24" s="87"/>
      <c r="S24" s="69" t="s">
        <v>592</v>
      </c>
    </row>
    <row r="25" spans="2:20" ht="45" customHeight="1" thickBot="1" x14ac:dyDescent="0.3">
      <c r="B25" s="53">
        <f t="shared" si="0"/>
        <v>14</v>
      </c>
      <c r="C25" s="85"/>
      <c r="D25" s="85"/>
      <c r="E25" s="55"/>
      <c r="F25" s="56"/>
      <c r="G25" s="55"/>
      <c r="H25" s="57"/>
      <c r="I25" s="57"/>
      <c r="J25" s="58"/>
      <c r="K25" s="58"/>
      <c r="L25" s="54"/>
      <c r="M25" s="85"/>
      <c r="N25" s="85"/>
      <c r="O25" s="84"/>
      <c r="P25" s="66"/>
      <c r="Q25" s="87"/>
      <c r="S25" s="69" t="s">
        <v>593</v>
      </c>
    </row>
    <row r="26" spans="2:20" ht="45" customHeight="1" thickBot="1" x14ac:dyDescent="0.3">
      <c r="B26" s="53">
        <f t="shared" si="0"/>
        <v>15</v>
      </c>
      <c r="C26" s="85"/>
      <c r="D26" s="85"/>
      <c r="E26" s="55"/>
      <c r="F26" s="56"/>
      <c r="G26" s="55"/>
      <c r="H26" s="57"/>
      <c r="I26" s="57"/>
      <c r="J26" s="58"/>
      <c r="K26" s="58"/>
      <c r="L26" s="54"/>
      <c r="M26" s="85"/>
      <c r="N26" s="85"/>
      <c r="O26" s="84"/>
      <c r="P26" s="66"/>
      <c r="Q26" s="87"/>
    </row>
    <row r="27" spans="2:20" ht="45" customHeight="1" thickBot="1" x14ac:dyDescent="0.3">
      <c r="B27" s="53">
        <f t="shared" si="0"/>
        <v>16</v>
      </c>
      <c r="C27" s="85"/>
      <c r="D27" s="85"/>
      <c r="E27" s="55"/>
      <c r="F27" s="56"/>
      <c r="G27" s="55"/>
      <c r="H27" s="57"/>
      <c r="I27" s="57"/>
      <c r="J27" s="58"/>
      <c r="K27" s="58"/>
      <c r="L27" s="54"/>
      <c r="M27" s="85"/>
      <c r="N27" s="85"/>
      <c r="O27" s="84"/>
      <c r="P27" s="66"/>
      <c r="Q27" s="87"/>
    </row>
    <row r="28" spans="2:20" ht="45" customHeight="1" thickBot="1" x14ac:dyDescent="0.3">
      <c r="B28" s="53">
        <f t="shared" si="0"/>
        <v>17</v>
      </c>
      <c r="C28" s="85"/>
      <c r="D28" s="85"/>
      <c r="E28" s="55"/>
      <c r="F28" s="56"/>
      <c r="G28" s="55"/>
      <c r="H28" s="57"/>
      <c r="I28" s="57"/>
      <c r="J28" s="58"/>
      <c r="K28" s="58"/>
      <c r="L28" s="54"/>
      <c r="M28" s="85"/>
      <c r="N28" s="85"/>
      <c r="O28" s="84"/>
      <c r="P28" s="66"/>
      <c r="Q28" s="87"/>
    </row>
    <row r="29" spans="2:20" s="7" customFormat="1" ht="45" customHeight="1" thickBot="1" x14ac:dyDescent="0.3">
      <c r="B29" s="53">
        <f t="shared" si="0"/>
        <v>18</v>
      </c>
      <c r="C29" s="85"/>
      <c r="D29" s="85"/>
      <c r="E29" s="55"/>
      <c r="F29" s="56"/>
      <c r="G29" s="55"/>
      <c r="H29" s="57"/>
      <c r="I29" s="57"/>
      <c r="J29" s="58"/>
      <c r="K29" s="58"/>
      <c r="L29" s="54"/>
      <c r="M29" s="85"/>
      <c r="N29" s="85"/>
      <c r="O29" s="84"/>
      <c r="P29" s="66"/>
      <c r="Q29" s="87"/>
    </row>
    <row r="30" spans="2:20" ht="45" customHeight="1" thickBot="1" x14ac:dyDescent="0.3">
      <c r="B30" s="53">
        <f t="shared" si="0"/>
        <v>19</v>
      </c>
      <c r="C30" s="85"/>
      <c r="D30" s="85"/>
      <c r="E30" s="55"/>
      <c r="F30" s="56"/>
      <c r="G30" s="55"/>
      <c r="H30" s="57"/>
      <c r="I30" s="57"/>
      <c r="J30" s="58"/>
      <c r="K30" s="58"/>
      <c r="L30" s="54"/>
      <c r="M30" s="85"/>
      <c r="N30" s="85"/>
      <c r="O30" s="84"/>
      <c r="P30" s="66"/>
      <c r="Q30" s="87"/>
    </row>
    <row r="31" spans="2:20" ht="45" customHeight="1" thickBot="1" x14ac:dyDescent="0.3">
      <c r="B31" s="53">
        <f t="shared" si="0"/>
        <v>20</v>
      </c>
      <c r="C31" s="85"/>
      <c r="D31" s="85"/>
      <c r="E31" s="55"/>
      <c r="F31" s="56"/>
      <c r="G31" s="55"/>
      <c r="H31" s="57"/>
      <c r="I31" s="57"/>
      <c r="J31" s="58"/>
      <c r="K31" s="58"/>
      <c r="L31" s="54"/>
      <c r="M31" s="85"/>
      <c r="N31" s="85"/>
      <c r="O31" s="84"/>
      <c r="P31" s="66"/>
      <c r="Q31" s="87"/>
    </row>
    <row r="32" spans="2:20" ht="45" customHeight="1" thickBot="1" x14ac:dyDescent="0.3">
      <c r="B32" s="70">
        <f t="shared" ref="B32:B42" si="1">ROW(B21)</f>
        <v>21</v>
      </c>
      <c r="C32" s="85"/>
      <c r="D32" s="85"/>
      <c r="E32" s="55"/>
      <c r="F32" s="56"/>
      <c r="G32" s="55"/>
      <c r="H32" s="57"/>
      <c r="I32" s="57"/>
      <c r="J32" s="58"/>
      <c r="K32" s="58"/>
      <c r="L32" s="54"/>
      <c r="M32" s="85"/>
      <c r="N32" s="85"/>
      <c r="O32" s="84"/>
      <c r="P32" s="66"/>
      <c r="Q32" s="87"/>
    </row>
    <row r="33" spans="2:17" ht="45" customHeight="1" thickBot="1" x14ac:dyDescent="0.3">
      <c r="B33" s="70">
        <f t="shared" si="1"/>
        <v>22</v>
      </c>
      <c r="C33" s="85"/>
      <c r="D33" s="85"/>
      <c r="E33" s="55"/>
      <c r="F33" s="56"/>
      <c r="G33" s="55"/>
      <c r="H33" s="57"/>
      <c r="I33" s="57"/>
      <c r="J33" s="58"/>
      <c r="K33" s="58"/>
      <c r="L33" s="54"/>
      <c r="M33" s="85"/>
      <c r="N33" s="85"/>
      <c r="O33" s="84"/>
      <c r="P33" s="66"/>
      <c r="Q33" s="87"/>
    </row>
    <row r="34" spans="2:17" ht="45" customHeight="1" thickBot="1" x14ac:dyDescent="0.3">
      <c r="B34" s="70">
        <f t="shared" si="1"/>
        <v>23</v>
      </c>
      <c r="C34" s="85"/>
      <c r="D34" s="85"/>
      <c r="E34" s="55"/>
      <c r="F34" s="56"/>
      <c r="G34" s="55"/>
      <c r="H34" s="57"/>
      <c r="I34" s="57"/>
      <c r="J34" s="58"/>
      <c r="K34" s="58"/>
      <c r="L34" s="54"/>
      <c r="M34" s="85"/>
      <c r="N34" s="85"/>
      <c r="O34" s="84"/>
      <c r="P34" s="66"/>
      <c r="Q34" s="87"/>
    </row>
    <row r="35" spans="2:17" ht="45" customHeight="1" thickBot="1" x14ac:dyDescent="0.3">
      <c r="B35" s="70">
        <f t="shared" si="1"/>
        <v>24</v>
      </c>
      <c r="C35" s="85"/>
      <c r="D35" s="85"/>
      <c r="E35" s="55"/>
      <c r="F35" s="56"/>
      <c r="G35" s="55"/>
      <c r="H35" s="57"/>
      <c r="I35" s="57"/>
      <c r="J35" s="58"/>
      <c r="K35" s="58"/>
      <c r="L35" s="54"/>
      <c r="M35" s="85"/>
      <c r="N35" s="85"/>
      <c r="O35" s="84"/>
      <c r="P35" s="66"/>
      <c r="Q35" s="87"/>
    </row>
    <row r="36" spans="2:17" ht="45" customHeight="1" thickBot="1" x14ac:dyDescent="0.3">
      <c r="B36" s="70">
        <f t="shared" si="1"/>
        <v>25</v>
      </c>
      <c r="C36" s="85"/>
      <c r="D36" s="85"/>
      <c r="E36" s="55"/>
      <c r="F36" s="56"/>
      <c r="G36" s="55"/>
      <c r="H36" s="57"/>
      <c r="I36" s="57"/>
      <c r="J36" s="58"/>
      <c r="K36" s="58"/>
      <c r="L36" s="54"/>
      <c r="M36" s="85"/>
      <c r="N36" s="85"/>
      <c r="O36" s="84"/>
      <c r="P36" s="66"/>
      <c r="Q36" s="87"/>
    </row>
    <row r="37" spans="2:17" ht="45" customHeight="1" thickBot="1" x14ac:dyDescent="0.3">
      <c r="B37" s="70">
        <f t="shared" si="1"/>
        <v>26</v>
      </c>
      <c r="C37" s="85"/>
      <c r="D37" s="85"/>
      <c r="E37" s="55"/>
      <c r="F37" s="56"/>
      <c r="G37" s="55"/>
      <c r="H37" s="57"/>
      <c r="I37" s="57"/>
      <c r="J37" s="58"/>
      <c r="K37" s="58"/>
      <c r="L37" s="54"/>
      <c r="M37" s="85"/>
      <c r="N37" s="85"/>
      <c r="O37" s="84"/>
      <c r="P37" s="66"/>
      <c r="Q37" s="87"/>
    </row>
    <row r="38" spans="2:17" ht="45" customHeight="1" thickBot="1" x14ac:dyDescent="0.3">
      <c r="B38" s="70">
        <f t="shared" si="1"/>
        <v>27</v>
      </c>
      <c r="C38" s="85"/>
      <c r="D38" s="85"/>
      <c r="E38" s="55"/>
      <c r="F38" s="56"/>
      <c r="G38" s="55"/>
      <c r="H38" s="57"/>
      <c r="I38" s="57"/>
      <c r="J38" s="58"/>
      <c r="K38" s="58"/>
      <c r="L38" s="54"/>
      <c r="M38" s="85"/>
      <c r="N38" s="85"/>
      <c r="O38" s="84"/>
      <c r="P38" s="66"/>
      <c r="Q38" s="87"/>
    </row>
    <row r="39" spans="2:17" ht="45" customHeight="1" thickBot="1" x14ac:dyDescent="0.3">
      <c r="B39" s="70">
        <f t="shared" si="1"/>
        <v>28</v>
      </c>
      <c r="C39" s="85"/>
      <c r="D39" s="85"/>
      <c r="E39" s="55"/>
      <c r="F39" s="56"/>
      <c r="G39" s="55"/>
      <c r="H39" s="57"/>
      <c r="I39" s="57"/>
      <c r="J39" s="58"/>
      <c r="K39" s="58"/>
      <c r="L39" s="54"/>
      <c r="M39" s="85"/>
      <c r="N39" s="85"/>
      <c r="O39" s="84"/>
      <c r="P39" s="66"/>
      <c r="Q39" s="87"/>
    </row>
    <row r="40" spans="2:17" ht="45" customHeight="1" thickBot="1" x14ac:dyDescent="0.3">
      <c r="B40" s="70">
        <f t="shared" si="1"/>
        <v>29</v>
      </c>
      <c r="C40" s="85"/>
      <c r="D40" s="85"/>
      <c r="E40" s="55"/>
      <c r="F40" s="56"/>
      <c r="G40" s="55"/>
      <c r="H40" s="57"/>
      <c r="I40" s="57"/>
      <c r="J40" s="58"/>
      <c r="K40" s="58"/>
      <c r="L40" s="54"/>
      <c r="M40" s="85"/>
      <c r="N40" s="85"/>
      <c r="O40" s="84"/>
      <c r="P40" s="66"/>
      <c r="Q40" s="87"/>
    </row>
    <row r="41" spans="2:17" ht="45" customHeight="1" thickBot="1" x14ac:dyDescent="0.3">
      <c r="B41" s="70">
        <f t="shared" si="1"/>
        <v>30</v>
      </c>
      <c r="C41" s="85"/>
      <c r="D41" s="85"/>
      <c r="E41" s="55"/>
      <c r="F41" s="56"/>
      <c r="G41" s="55"/>
      <c r="H41" s="57"/>
      <c r="I41" s="57"/>
      <c r="J41" s="58"/>
      <c r="K41" s="58"/>
      <c r="L41" s="54"/>
      <c r="M41" s="85"/>
      <c r="N41" s="85"/>
      <c r="O41" s="84"/>
      <c r="P41" s="66"/>
      <c r="Q41" s="87"/>
    </row>
    <row r="42" spans="2:17" ht="45" customHeight="1" thickBot="1" x14ac:dyDescent="0.3">
      <c r="B42" s="70">
        <f t="shared" si="1"/>
        <v>31</v>
      </c>
      <c r="C42" s="85"/>
      <c r="D42" s="85"/>
      <c r="E42" s="55"/>
      <c r="F42" s="56"/>
      <c r="G42" s="55"/>
      <c r="H42" s="57"/>
      <c r="I42" s="57"/>
      <c r="J42" s="58"/>
      <c r="K42" s="58"/>
      <c r="L42" s="54"/>
      <c r="M42" s="85"/>
      <c r="N42" s="85"/>
      <c r="O42" s="84"/>
      <c r="P42" s="66"/>
      <c r="Q42" s="87"/>
    </row>
    <row r="43" spans="2:17" ht="45" customHeight="1" x14ac:dyDescent="0.25">
      <c r="B43" s="74" t="s">
        <v>49</v>
      </c>
      <c r="C43" s="71">
        <f>SUBTOTAL(103,Tabelle711[Name])</f>
        <v>0</v>
      </c>
      <c r="D43" s="71"/>
      <c r="E43" s="71"/>
      <c r="F43" s="71"/>
      <c r="G43" s="71"/>
      <c r="H43" s="71"/>
      <c r="I43" s="71"/>
      <c r="J43" s="72">
        <f>SUBTOTAL(109,Tabelle711[vertraglich vorgesehene monatliche Bruttoausbil-dungsvergütung ])</f>
        <v>0</v>
      </c>
      <c r="K43" s="72">
        <f>SUBTOTAL(109,Tabelle711[Ø vertraglich vorgesehene monatliche Arbeitgeber-Bruttokosten ])</f>
        <v>0</v>
      </c>
      <c r="L43" s="71"/>
      <c r="M43" s="71"/>
      <c r="N43" s="71"/>
      <c r="O43" s="73"/>
      <c r="P43" s="83"/>
      <c r="Q43" s="83"/>
    </row>
    <row r="44" spans="2:17" ht="45" customHeight="1" x14ac:dyDescent="0.25"/>
    <row r="45" spans="2:17" ht="45" customHeight="1" x14ac:dyDescent="0.25"/>
    <row r="46" spans="2:17" ht="45" customHeight="1" x14ac:dyDescent="0.25"/>
    <row r="47" spans="2:17" ht="45" customHeight="1" x14ac:dyDescent="0.25"/>
    <row r="48" spans="2:17" ht="45" customHeight="1" x14ac:dyDescent="0.25"/>
    <row r="49" ht="45" customHeight="1" x14ac:dyDescent="0.25"/>
    <row r="50" ht="45" customHeight="1" x14ac:dyDescent="0.25"/>
    <row r="51" ht="45" customHeight="1" x14ac:dyDescent="0.25"/>
    <row r="52" ht="45" customHeight="1" x14ac:dyDescent="0.25"/>
    <row r="53" ht="45" customHeight="1" x14ac:dyDescent="0.25"/>
    <row r="54" ht="45" customHeight="1" x14ac:dyDescent="0.25"/>
    <row r="55" ht="45" customHeight="1" x14ac:dyDescent="0.25"/>
    <row r="56" ht="45" customHeight="1" x14ac:dyDescent="0.25"/>
    <row r="57" ht="27.9" customHeight="1" x14ac:dyDescent="0.25"/>
    <row r="58" ht="27.9" customHeight="1" x14ac:dyDescent="0.25"/>
    <row r="59" ht="27.9" customHeight="1" x14ac:dyDescent="0.25"/>
    <row r="60" ht="27.9" customHeight="1" x14ac:dyDescent="0.25"/>
  </sheetData>
  <sheetProtection sheet="1" objects="1" scenarios="1"/>
  <mergeCells count="8">
    <mergeCell ref="B2:Q2"/>
    <mergeCell ref="B7:Q7"/>
    <mergeCell ref="B3:C3"/>
    <mergeCell ref="K3:L3"/>
    <mergeCell ref="B4:C4"/>
    <mergeCell ref="D4:H4"/>
    <mergeCell ref="B5:C5"/>
    <mergeCell ref="D5:H5"/>
  </mergeCells>
  <dataValidations count="11">
    <dataValidation type="list" allowBlank="1" showInputMessage="1" showErrorMessage="1" sqref="N12:N42" xr:uid="{D4844A59-E2BB-4344-A067-88B0FED396E0}">
      <formula1>$T$16:$T$18</formula1>
    </dataValidation>
    <dataValidation type="list" allowBlank="1" showInputMessage="1" showErrorMessage="1" errorTitle="Beginn des Studiums" error="Bitte wählen Sie ein vorgegebenes Datum aus." promptTitle="Studienbeginn" prompt="Bitte geben Sie den Beginn des Studiums an. Es wird nur die Regelstudienzeit von maximal 8 Semestern nach Studienbeginn finanziert. _x000a__x000a_Eine Meldung der Kosten erfolgt nur zum_x000a_1. Semester, zum 3. Semester und_x000a_zum 5. Semester." sqref="G12:G42" xr:uid="{D3661DD5-FB7C-4ADF-91C2-5A192E613D1B}">
      <formula1>"01.04.2022,01.10.2022,01.04.2023,01.10.2023,01.04.2024,01.10.2024,01.10.2025,01.04.2026,01.10.2026"</formula1>
    </dataValidation>
    <dataValidation type="date" operator="greaterThanOrEqual" allowBlank="1" showInputMessage="1" showErrorMessage="1" sqref="H12:H42" xr:uid="{1B4B3F87-F5D0-4E0C-ACE9-BB0250538630}">
      <formula1>43831</formula1>
    </dataValidation>
    <dataValidation type="date" allowBlank="1" showInputMessage="1" showErrorMessage="1" errorTitle="Falsches Geburtsdatum" error="Geben Sie bitte ein gültiges Geburtsdatum ein" sqref="E12:E42" xr:uid="{0186A5A3-3D67-448F-B68C-D1A0718539B6}">
      <formula1>20090</formula1>
      <formula2>41274</formula2>
    </dataValidation>
    <dataValidation type="list" allowBlank="1" showInputMessage="1" showErrorMessage="1" sqref="F12:F42" xr:uid="{8160E24F-A681-44AF-99F4-638D30567785}">
      <formula1>"männlich,weiblich,divers,ohne Angabe"</formula1>
    </dataValidation>
    <dataValidation type="list" allowBlank="1" showInputMessage="1" showErrorMessage="1" sqref="M12:M42" xr:uid="{3E1E7B20-8523-44B7-896A-E32C1AD62AD2}">
      <formula1>$S$12:$S$19</formula1>
    </dataValidation>
    <dataValidation type="custom" allowBlank="1" showInputMessage="1" showErrorMessage="1" errorTitle="Falscher Wert" error="Bitte geben Sie die Ausbildungsvergütung des jetzigen Semesters an." promptTitle="monatliche Ausbildungsvergütung" prompt="Bitte geben Sie die derzeitige monatliche Ausbildungsvergütung des Studenten an." sqref="J12:J42" xr:uid="{F57A8E14-E696-4E27-9934-09D4025A3E49}">
      <formula1>J12&lt;2100</formula1>
    </dataValidation>
    <dataValidation type="list" operator="greaterThanOrEqual" allowBlank="1" showInputMessage="1" sqref="L12:L42" xr:uid="{DDFDB86B-67A7-441B-9EC2-4114B2621A7B}">
      <formula1>"1 = Hauptschulabschluss,2 = Fachoberschulreife (Mittlere Reife),3 = Fachholschulreife,4 = Allgemeine Hochschulreife,5 = Sonstige schulische Vorbildung"</formula1>
    </dataValidation>
    <dataValidation type="date" errorStyle="information" allowBlank="1" showInputMessage="1" showErrorMessage="1" errorTitle="In der Einrichtung seit" error="Sie können das Datum eintragen, seit dem der/die Auszubildende sich in Ihrer Einrichtung befindet" sqref="I12:I42" xr:uid="{E42F288F-DFD4-412E-B14E-C54E483F7505}">
      <formula1>43831</formula1>
      <formula2>46387</formula2>
    </dataValidation>
    <dataValidation type="list" allowBlank="1" showInputMessage="1" showErrorMessage="1" sqref="Q12:Q42" xr:uid="{0C225BD9-395B-46CA-B477-8328F736136D}">
      <formula1>$T$21:$T$23</formula1>
    </dataValidation>
    <dataValidation type="custom" allowBlank="1" showInputMessage="1" showErrorMessage="1" errorTitle="Falscher Wert" error="Die Arbeitgeber-Bruttokosten müssen höher als die Ausbildungsvergütungen sein" promptTitle="monatliche Arbeitgeber-Bruttok." prompt="Bitte geben Sie die derzeitigen monatlichen Arbeitgeber-Bruttoksoten des Studenten an." sqref="K12:K42" xr:uid="{29EF3570-65D7-48B6-8240-58BE7BCC8224}">
      <formula1>K12&gt;J12</formula1>
    </dataValidation>
  </dataValidations>
  <pageMargins left="0.70866141732283472" right="0.31496062992125984" top="0.78740157480314965" bottom="0.78740157480314965" header="0.31496062992125984" footer="0.31496062992125984"/>
  <pageSetup paperSize="9" scale="41" fitToHeight="2" orientation="landscape" r:id="rId1"/>
  <headerFooter>
    <oddFooter xml:space="preserve">&amp;L
</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9" tint="0.59999389629810485"/>
    <pageSetUpPr fitToPage="1"/>
  </sheetPr>
  <dimension ref="A1:C52"/>
  <sheetViews>
    <sheetView zoomScale="110" zoomScaleNormal="110" workbookViewId="0">
      <selection sqref="A1:C1"/>
    </sheetView>
  </sheetViews>
  <sheetFormatPr baseColWidth="10" defaultColWidth="11.44140625" defaultRowHeight="13.8" x14ac:dyDescent="0.25"/>
  <cols>
    <col min="1" max="1" width="55.44140625" style="29" customWidth="1"/>
    <col min="2" max="2" width="125.5546875" style="29" bestFit="1" customWidth="1"/>
    <col min="3" max="3" width="43" style="29" customWidth="1"/>
    <col min="4" max="16384" width="11.44140625" style="29"/>
  </cols>
  <sheetData>
    <row r="1" spans="1:3" ht="18" thickTop="1" thickBot="1" x14ac:dyDescent="0.3">
      <c r="A1" s="121" t="s">
        <v>103</v>
      </c>
      <c r="B1" s="121"/>
      <c r="C1" s="121"/>
    </row>
    <row r="2" spans="1:3" ht="15" thickTop="1" thickBot="1" x14ac:dyDescent="0.3">
      <c r="A2" s="30" t="s">
        <v>0</v>
      </c>
      <c r="B2" s="31" t="s">
        <v>50</v>
      </c>
      <c r="C2" s="31" t="s">
        <v>51</v>
      </c>
    </row>
    <row r="3" spans="1:3" ht="15" thickTop="1" thickBot="1" x14ac:dyDescent="0.3">
      <c r="A3" s="30" t="s">
        <v>46</v>
      </c>
      <c r="B3" s="31" t="s">
        <v>52</v>
      </c>
      <c r="C3" s="31" t="s">
        <v>53</v>
      </c>
    </row>
    <row r="4" spans="1:3" ht="15" thickTop="1" thickBot="1" x14ac:dyDescent="0.3">
      <c r="A4" s="30" t="s">
        <v>54</v>
      </c>
      <c r="B4" s="31" t="s">
        <v>55</v>
      </c>
      <c r="C4" s="88">
        <v>36526</v>
      </c>
    </row>
    <row r="5" spans="1:3" ht="15.6" thickTop="1" thickBot="1" x14ac:dyDescent="0.3">
      <c r="A5" s="30" t="s">
        <v>36</v>
      </c>
      <c r="B5" s="31" t="s">
        <v>608</v>
      </c>
      <c r="C5" s="31" t="s">
        <v>38</v>
      </c>
    </row>
    <row r="6" spans="1:3" ht="36.75" customHeight="1" thickTop="1" thickBot="1" x14ac:dyDescent="0.3">
      <c r="A6" s="30" t="s">
        <v>600</v>
      </c>
      <c r="B6" s="30" t="s">
        <v>69</v>
      </c>
      <c r="C6" s="88">
        <v>46113</v>
      </c>
    </row>
    <row r="7" spans="1:3" ht="36.75" customHeight="1" thickTop="1" thickBot="1" x14ac:dyDescent="0.3">
      <c r="A7" s="30" t="s">
        <v>64</v>
      </c>
      <c r="B7" s="30" t="s">
        <v>70</v>
      </c>
      <c r="C7" s="88">
        <v>47208</v>
      </c>
    </row>
    <row r="8" spans="1:3" s="34" customFormat="1" ht="15" thickTop="1" thickBot="1" x14ac:dyDescent="0.3">
      <c r="A8" s="33" t="s">
        <v>100</v>
      </c>
      <c r="B8" s="30" t="s">
        <v>104</v>
      </c>
      <c r="C8" s="88">
        <v>46143</v>
      </c>
    </row>
    <row r="9" spans="1:3" ht="29.4" thickTop="1" thickBot="1" x14ac:dyDescent="0.3">
      <c r="A9" s="30" t="s">
        <v>97</v>
      </c>
      <c r="B9" s="30" t="s">
        <v>609</v>
      </c>
      <c r="C9" s="30" t="s">
        <v>73</v>
      </c>
    </row>
    <row r="10" spans="1:3" ht="15.6" thickTop="1" thickBot="1" x14ac:dyDescent="0.3">
      <c r="A10" s="30" t="s">
        <v>33</v>
      </c>
      <c r="B10" s="31" t="s">
        <v>610</v>
      </c>
      <c r="C10" s="31" t="s">
        <v>34</v>
      </c>
    </row>
    <row r="11" spans="1:3" ht="15" thickTop="1" thickBot="1" x14ac:dyDescent="0.3">
      <c r="A11" s="35" t="s">
        <v>63</v>
      </c>
      <c r="B11" s="31" t="s">
        <v>65</v>
      </c>
      <c r="C11" s="91">
        <v>0.75</v>
      </c>
    </row>
    <row r="12" spans="1:3" ht="28.8" thickTop="1" thickBot="1" x14ac:dyDescent="0.3">
      <c r="A12" s="30" t="s">
        <v>66</v>
      </c>
      <c r="B12" s="30" t="s">
        <v>92</v>
      </c>
      <c r="C12" s="89">
        <v>1340.69</v>
      </c>
    </row>
    <row r="13" spans="1:3" ht="111.6" thickTop="1" thickBot="1" x14ac:dyDescent="0.3">
      <c r="A13" s="30" t="s">
        <v>579</v>
      </c>
      <c r="B13" s="93" t="s">
        <v>611</v>
      </c>
      <c r="C13" s="89">
        <v>1675.86</v>
      </c>
    </row>
    <row r="14" spans="1:3" ht="28.8" thickTop="1" thickBot="1" x14ac:dyDescent="0.3">
      <c r="A14" s="30" t="s">
        <v>67</v>
      </c>
      <c r="B14" s="33" t="s">
        <v>71</v>
      </c>
      <c r="C14" s="32" t="s">
        <v>89</v>
      </c>
    </row>
    <row r="15" spans="1:3" ht="18" thickTop="1" thickBot="1" x14ac:dyDescent="0.3">
      <c r="A15" s="122" t="s">
        <v>113</v>
      </c>
      <c r="B15" s="122"/>
      <c r="C15" s="122"/>
    </row>
    <row r="16" spans="1:3" s="34" customFormat="1" ht="15" thickTop="1" thickBot="1" x14ac:dyDescent="0.3">
      <c r="A16" s="30" t="s">
        <v>0</v>
      </c>
      <c r="B16" s="31" t="s">
        <v>50</v>
      </c>
      <c r="C16" s="31" t="s">
        <v>51</v>
      </c>
    </row>
    <row r="17" spans="1:3" s="34" customFormat="1" ht="15" thickTop="1" thickBot="1" x14ac:dyDescent="0.3">
      <c r="A17" s="30" t="s">
        <v>46</v>
      </c>
      <c r="B17" s="31" t="s">
        <v>52</v>
      </c>
      <c r="C17" s="31" t="s">
        <v>53</v>
      </c>
    </row>
    <row r="18" spans="1:3" s="34" customFormat="1" ht="15" thickTop="1" thickBot="1" x14ac:dyDescent="0.3">
      <c r="A18" s="30" t="s">
        <v>54</v>
      </c>
      <c r="B18" s="31" t="s">
        <v>55</v>
      </c>
      <c r="C18" s="88">
        <v>36526</v>
      </c>
    </row>
    <row r="19" spans="1:3" s="34" customFormat="1" ht="15.6" thickTop="1" thickBot="1" x14ac:dyDescent="0.3">
      <c r="A19" s="30" t="s">
        <v>36</v>
      </c>
      <c r="B19" s="31" t="s">
        <v>608</v>
      </c>
      <c r="C19" s="31" t="s">
        <v>38</v>
      </c>
    </row>
    <row r="20" spans="1:3" s="34" customFormat="1" ht="28.8" thickTop="1" thickBot="1" x14ac:dyDescent="0.3">
      <c r="A20" s="30" t="s">
        <v>600</v>
      </c>
      <c r="B20" s="30" t="s">
        <v>69</v>
      </c>
      <c r="C20" s="88">
        <v>45748</v>
      </c>
    </row>
    <row r="21" spans="1:3" s="34" customFormat="1" ht="28.8" thickTop="1" thickBot="1" x14ac:dyDescent="0.3">
      <c r="A21" s="30" t="s">
        <v>64</v>
      </c>
      <c r="B21" s="30" t="s">
        <v>70</v>
      </c>
      <c r="C21" s="88">
        <v>46843</v>
      </c>
    </row>
    <row r="22" spans="1:3" s="34" customFormat="1" ht="15" thickTop="1" thickBot="1" x14ac:dyDescent="0.3">
      <c r="A22" s="33" t="s">
        <v>100</v>
      </c>
      <c r="B22" s="30" t="s">
        <v>104</v>
      </c>
      <c r="C22" s="88">
        <v>46143</v>
      </c>
    </row>
    <row r="23" spans="1:3" s="34" customFormat="1" ht="28.8" thickTop="1" thickBot="1" x14ac:dyDescent="0.3">
      <c r="A23" s="92" t="s">
        <v>95</v>
      </c>
      <c r="B23" s="30" t="s">
        <v>93</v>
      </c>
      <c r="C23" s="89">
        <v>1402.07</v>
      </c>
    </row>
    <row r="24" spans="1:3" s="34" customFormat="1" ht="111.6" thickTop="1" thickBot="1" x14ac:dyDescent="0.3">
      <c r="A24" s="92" t="s">
        <v>577</v>
      </c>
      <c r="B24" s="93" t="s">
        <v>612</v>
      </c>
      <c r="C24" s="89">
        <v>1752.59</v>
      </c>
    </row>
    <row r="25" spans="1:3" s="34" customFormat="1" ht="70.2" thickTop="1" thickBot="1" x14ac:dyDescent="0.3">
      <c r="A25" s="92" t="s">
        <v>90</v>
      </c>
      <c r="B25" s="93" t="s">
        <v>613</v>
      </c>
      <c r="C25" s="90">
        <v>5225</v>
      </c>
    </row>
    <row r="26" spans="1:3" s="34" customFormat="1" ht="173.1" customHeight="1" thickTop="1" thickBot="1" x14ac:dyDescent="0.3">
      <c r="A26" s="92" t="s">
        <v>88</v>
      </c>
      <c r="B26" s="35" t="s">
        <v>86</v>
      </c>
      <c r="C26" s="36" t="s">
        <v>87</v>
      </c>
    </row>
    <row r="27" spans="1:3" s="34" customFormat="1" ht="97.8" thickTop="1" thickBot="1" x14ac:dyDescent="0.3">
      <c r="A27" s="92" t="s">
        <v>85</v>
      </c>
      <c r="B27" s="35" t="s">
        <v>582</v>
      </c>
      <c r="C27" s="36" t="s">
        <v>87</v>
      </c>
    </row>
    <row r="28" spans="1:3" s="34" customFormat="1" ht="28.8" thickTop="1" thickBot="1" x14ac:dyDescent="0.3">
      <c r="A28" s="30" t="s">
        <v>67</v>
      </c>
      <c r="B28" s="37" t="s">
        <v>91</v>
      </c>
      <c r="C28" s="31" t="s">
        <v>89</v>
      </c>
    </row>
    <row r="29" spans="1:3" ht="17.399999999999999" customHeight="1" thickTop="1" thickBot="1" x14ac:dyDescent="0.3">
      <c r="A29" s="123" t="s">
        <v>583</v>
      </c>
      <c r="B29" s="123"/>
      <c r="C29" s="123"/>
    </row>
    <row r="30" spans="1:3" ht="15" customHeight="1" thickTop="1" thickBot="1" x14ac:dyDescent="0.3">
      <c r="A30" s="30" t="s">
        <v>0</v>
      </c>
      <c r="B30" s="31" t="s">
        <v>601</v>
      </c>
      <c r="C30" s="31" t="s">
        <v>51</v>
      </c>
    </row>
    <row r="31" spans="1:3" ht="15" customHeight="1" thickTop="1" thickBot="1" x14ac:dyDescent="0.3">
      <c r="A31" s="30" t="s">
        <v>46</v>
      </c>
      <c r="B31" s="31" t="s">
        <v>602</v>
      </c>
      <c r="C31" s="31" t="s">
        <v>53</v>
      </c>
    </row>
    <row r="32" spans="1:3" ht="15" customHeight="1" thickTop="1" thickBot="1" x14ac:dyDescent="0.3">
      <c r="A32" s="30" t="s">
        <v>54</v>
      </c>
      <c r="B32" s="31" t="s">
        <v>603</v>
      </c>
      <c r="C32" s="88">
        <v>36526</v>
      </c>
    </row>
    <row r="33" spans="1:3" ht="15" customHeight="1" thickTop="1" thickBot="1" x14ac:dyDescent="0.3">
      <c r="A33" s="30" t="s">
        <v>36</v>
      </c>
      <c r="B33" s="31" t="s">
        <v>608</v>
      </c>
      <c r="C33" s="31" t="s">
        <v>38</v>
      </c>
    </row>
    <row r="34" spans="1:3" ht="29.4" customHeight="1" thickTop="1" thickBot="1" x14ac:dyDescent="0.3">
      <c r="A34" s="30" t="s">
        <v>561</v>
      </c>
      <c r="B34" s="30" t="s">
        <v>604</v>
      </c>
      <c r="C34" s="88">
        <v>46296</v>
      </c>
    </row>
    <row r="35" spans="1:3" ht="29.4" customHeight="1" thickTop="1" thickBot="1" x14ac:dyDescent="0.3">
      <c r="A35" s="30" t="s">
        <v>562</v>
      </c>
      <c r="B35" s="30" t="s">
        <v>563</v>
      </c>
      <c r="C35" s="88">
        <v>47756</v>
      </c>
    </row>
    <row r="36" spans="1:3" ht="20.100000000000001" customHeight="1" thickTop="1" thickBot="1" x14ac:dyDescent="0.3">
      <c r="A36" s="30" t="s">
        <v>106</v>
      </c>
      <c r="B36" s="30" t="s">
        <v>564</v>
      </c>
      <c r="C36" s="88">
        <v>46327</v>
      </c>
    </row>
    <row r="37" spans="1:3" ht="29.4" customHeight="1" thickTop="1" thickBot="1" x14ac:dyDescent="0.3">
      <c r="A37" s="35" t="s">
        <v>565</v>
      </c>
      <c r="B37" s="30" t="s">
        <v>605</v>
      </c>
      <c r="C37" s="89">
        <v>1200</v>
      </c>
    </row>
    <row r="38" spans="1:3" ht="111.6" thickTop="1" thickBot="1" x14ac:dyDescent="0.3">
      <c r="A38" s="35" t="s">
        <v>578</v>
      </c>
      <c r="B38" s="93" t="s">
        <v>612</v>
      </c>
      <c r="C38" s="89">
        <v>1500</v>
      </c>
    </row>
    <row r="39" spans="1:3" ht="29.4" customHeight="1" thickTop="1" thickBot="1" x14ac:dyDescent="0.3">
      <c r="A39" s="35" t="s">
        <v>549</v>
      </c>
      <c r="B39" s="61" t="s">
        <v>566</v>
      </c>
      <c r="C39" s="32" t="s">
        <v>567</v>
      </c>
    </row>
    <row r="40" spans="1:3" ht="29.4" customHeight="1" thickTop="1" thickBot="1" x14ac:dyDescent="0.3">
      <c r="A40" s="35" t="s">
        <v>550</v>
      </c>
      <c r="B40" s="61" t="s">
        <v>566</v>
      </c>
      <c r="C40" s="32" t="s">
        <v>568</v>
      </c>
    </row>
    <row r="41" spans="1:3" ht="29.4" customHeight="1" thickTop="1" thickBot="1" x14ac:dyDescent="0.3">
      <c r="A41" s="35" t="s">
        <v>584</v>
      </c>
      <c r="B41" s="30" t="s">
        <v>566</v>
      </c>
      <c r="C41" s="67" t="s">
        <v>585</v>
      </c>
    </row>
    <row r="42" spans="1:3" ht="29.4" customHeight="1" thickTop="1" thickBot="1" x14ac:dyDescent="0.3">
      <c r="A42" s="35" t="s">
        <v>569</v>
      </c>
      <c r="B42" s="30" t="s">
        <v>570</v>
      </c>
      <c r="C42" s="32">
        <v>121</v>
      </c>
    </row>
    <row r="43" spans="1:3" ht="29.4" customHeight="1" thickTop="1" thickBot="1" x14ac:dyDescent="0.3">
      <c r="A43" s="35" t="s">
        <v>552</v>
      </c>
      <c r="B43" s="30" t="s">
        <v>606</v>
      </c>
      <c r="C43" s="32" t="s">
        <v>571</v>
      </c>
    </row>
    <row r="44" spans="1:3" ht="29.4" customHeight="1" thickTop="1" thickBot="1" x14ac:dyDescent="0.3">
      <c r="A44" s="35" t="s">
        <v>48</v>
      </c>
      <c r="B44" s="30" t="s">
        <v>566</v>
      </c>
      <c r="C44" s="67" t="s">
        <v>586</v>
      </c>
    </row>
    <row r="45" spans="1:3" ht="30" customHeight="1" thickTop="1" x14ac:dyDescent="0.25"/>
    <row r="47" spans="1:3" ht="57" customHeight="1" x14ac:dyDescent="0.25"/>
    <row r="48" spans="1:3" ht="60" customHeight="1" x14ac:dyDescent="0.25"/>
    <row r="49" s="29" customFormat="1" ht="24.75" customHeight="1" x14ac:dyDescent="0.25"/>
    <row r="50" s="29" customFormat="1" ht="30" customHeight="1" x14ac:dyDescent="0.25"/>
    <row r="51" s="29" customFormat="1" ht="24.9" customHeight="1" x14ac:dyDescent="0.25"/>
    <row r="52" s="29" customFormat="1" ht="95.25" customHeight="1" x14ac:dyDescent="0.25"/>
  </sheetData>
  <sheetProtection sheet="1" objects="1" scenarios="1"/>
  <mergeCells count="3">
    <mergeCell ref="A1:C1"/>
    <mergeCell ref="A15:C15"/>
    <mergeCell ref="A29:C29"/>
  </mergeCells>
  <pageMargins left="0.70866141732283472" right="0.70866141732283472" top="0.78740157480314965" bottom="0.78740157480314965" header="0.31496062992125984" footer="0.31496062992125984"/>
  <pageSetup paperSize="9" scale="58" fitToHeight="0" orientation="landscape" r:id="rId1"/>
  <rowBreaks count="1" manualBreakCount="1">
    <brk id="25" max="2" man="1"/>
  </rowBreaks>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AA8B-A658-48D6-87CB-49D82D014532}">
  <sheetPr>
    <tabColor rgb="FFFFFF99"/>
    <pageSetUpPr fitToPage="1"/>
  </sheetPr>
  <dimension ref="A1:N56"/>
  <sheetViews>
    <sheetView zoomScaleNormal="100" workbookViewId="0"/>
  </sheetViews>
  <sheetFormatPr baseColWidth="10" defaultRowHeight="10.199999999999999" x14ac:dyDescent="0.2"/>
  <cols>
    <col min="1" max="1" width="11.109375" style="42" customWidth="1"/>
    <col min="2" max="2" width="26.109375" style="42" customWidth="1"/>
    <col min="3" max="3" width="1.109375" style="42" customWidth="1"/>
    <col min="4" max="4" width="11.109375" style="42" customWidth="1"/>
    <col min="5" max="5" width="26.109375" style="42" customWidth="1"/>
    <col min="6" max="6" width="1.109375" style="42" customWidth="1"/>
    <col min="7" max="7" width="11.109375" style="42" customWidth="1"/>
    <col min="8" max="8" width="26.109375" style="42" customWidth="1"/>
    <col min="9" max="9" width="1.109375" style="42" customWidth="1"/>
    <col min="10" max="10" width="11.109375" style="42" customWidth="1"/>
    <col min="11" max="11" width="26.109375" style="42" customWidth="1"/>
    <col min="12" max="12" width="1.109375" style="42" customWidth="1"/>
    <col min="13" max="13" width="11.109375" style="42" customWidth="1"/>
    <col min="14" max="14" width="26.109375" style="42" customWidth="1"/>
    <col min="15" max="256" width="10.88671875" style="42"/>
    <col min="257" max="257" width="10.109375" style="42" bestFit="1" customWidth="1"/>
    <col min="258" max="258" width="19.109375" style="42" customWidth="1"/>
    <col min="259" max="259" width="1.109375" style="42" customWidth="1"/>
    <col min="260" max="261" width="10.88671875" style="42"/>
    <col min="262" max="262" width="1.109375" style="42" customWidth="1"/>
    <col min="263" max="264" width="10.88671875" style="42"/>
    <col min="265" max="265" width="1.109375" style="42" customWidth="1"/>
    <col min="266" max="267" width="10.88671875" style="42"/>
    <col min="268" max="268" width="1.109375" style="42" customWidth="1"/>
    <col min="269" max="512" width="10.88671875" style="42"/>
    <col min="513" max="513" width="10.109375" style="42" bestFit="1" customWidth="1"/>
    <col min="514" max="514" width="19.109375" style="42" customWidth="1"/>
    <col min="515" max="515" width="1.109375" style="42" customWidth="1"/>
    <col min="516" max="517" width="10.88671875" style="42"/>
    <col min="518" max="518" width="1.109375" style="42" customWidth="1"/>
    <col min="519" max="520" width="10.88671875" style="42"/>
    <col min="521" max="521" width="1.109375" style="42" customWidth="1"/>
    <col min="522" max="523" width="10.88671875" style="42"/>
    <col min="524" max="524" width="1.109375" style="42" customWidth="1"/>
    <col min="525" max="768" width="10.88671875" style="42"/>
    <col min="769" max="769" width="10.109375" style="42" bestFit="1" customWidth="1"/>
    <col min="770" max="770" width="19.109375" style="42" customWidth="1"/>
    <col min="771" max="771" width="1.109375" style="42" customWidth="1"/>
    <col min="772" max="773" width="10.88671875" style="42"/>
    <col min="774" max="774" width="1.109375" style="42" customWidth="1"/>
    <col min="775" max="776" width="10.88671875" style="42"/>
    <col min="777" max="777" width="1.109375" style="42" customWidth="1"/>
    <col min="778" max="779" width="10.88671875" style="42"/>
    <col min="780" max="780" width="1.109375" style="42" customWidth="1"/>
    <col min="781" max="1024" width="10.88671875" style="42"/>
    <col min="1025" max="1025" width="10.109375" style="42" bestFit="1" customWidth="1"/>
    <col min="1026" max="1026" width="19.109375" style="42" customWidth="1"/>
    <col min="1027" max="1027" width="1.109375" style="42" customWidth="1"/>
    <col min="1028" max="1029" width="10.88671875" style="42"/>
    <col min="1030" max="1030" width="1.109375" style="42" customWidth="1"/>
    <col min="1031" max="1032" width="10.88671875" style="42"/>
    <col min="1033" max="1033" width="1.109375" style="42" customWidth="1"/>
    <col min="1034" max="1035" width="10.88671875" style="42"/>
    <col min="1036" max="1036" width="1.109375" style="42" customWidth="1"/>
    <col min="1037" max="1280" width="10.88671875" style="42"/>
    <col min="1281" max="1281" width="10.109375" style="42" bestFit="1" customWidth="1"/>
    <col min="1282" max="1282" width="19.109375" style="42" customWidth="1"/>
    <col min="1283" max="1283" width="1.109375" style="42" customWidth="1"/>
    <col min="1284" max="1285" width="10.88671875" style="42"/>
    <col min="1286" max="1286" width="1.109375" style="42" customWidth="1"/>
    <col min="1287" max="1288" width="10.88671875" style="42"/>
    <col min="1289" max="1289" width="1.109375" style="42" customWidth="1"/>
    <col min="1290" max="1291" width="10.88671875" style="42"/>
    <col min="1292" max="1292" width="1.109375" style="42" customWidth="1"/>
    <col min="1293" max="1536" width="10.88671875" style="42"/>
    <col min="1537" max="1537" width="10.109375" style="42" bestFit="1" customWidth="1"/>
    <col min="1538" max="1538" width="19.109375" style="42" customWidth="1"/>
    <col min="1539" max="1539" width="1.109375" style="42" customWidth="1"/>
    <col min="1540" max="1541" width="10.88671875" style="42"/>
    <col min="1542" max="1542" width="1.109375" style="42" customWidth="1"/>
    <col min="1543" max="1544" width="10.88671875" style="42"/>
    <col min="1545" max="1545" width="1.109375" style="42" customWidth="1"/>
    <col min="1546" max="1547" width="10.88671875" style="42"/>
    <col min="1548" max="1548" width="1.109375" style="42" customWidth="1"/>
    <col min="1549" max="1792" width="10.88671875" style="42"/>
    <col min="1793" max="1793" width="10.109375" style="42" bestFit="1" customWidth="1"/>
    <col min="1794" max="1794" width="19.109375" style="42" customWidth="1"/>
    <col min="1795" max="1795" width="1.109375" style="42" customWidth="1"/>
    <col min="1796" max="1797" width="10.88671875" style="42"/>
    <col min="1798" max="1798" width="1.109375" style="42" customWidth="1"/>
    <col min="1799" max="1800" width="10.88671875" style="42"/>
    <col min="1801" max="1801" width="1.109375" style="42" customWidth="1"/>
    <col min="1802" max="1803" width="10.88671875" style="42"/>
    <col min="1804" max="1804" width="1.109375" style="42" customWidth="1"/>
    <col min="1805" max="2048" width="10.88671875" style="42"/>
    <col min="2049" max="2049" width="10.109375" style="42" bestFit="1" customWidth="1"/>
    <col min="2050" max="2050" width="19.109375" style="42" customWidth="1"/>
    <col min="2051" max="2051" width="1.109375" style="42" customWidth="1"/>
    <col min="2052" max="2053" width="10.88671875" style="42"/>
    <col min="2054" max="2054" width="1.109375" style="42" customWidth="1"/>
    <col min="2055" max="2056" width="10.88671875" style="42"/>
    <col min="2057" max="2057" width="1.109375" style="42" customWidth="1"/>
    <col min="2058" max="2059" width="10.88671875" style="42"/>
    <col min="2060" max="2060" width="1.109375" style="42" customWidth="1"/>
    <col min="2061" max="2304" width="10.88671875" style="42"/>
    <col min="2305" max="2305" width="10.109375" style="42" bestFit="1" customWidth="1"/>
    <col min="2306" max="2306" width="19.109375" style="42" customWidth="1"/>
    <col min="2307" max="2307" width="1.109375" style="42" customWidth="1"/>
    <col min="2308" max="2309" width="10.88671875" style="42"/>
    <col min="2310" max="2310" width="1.109375" style="42" customWidth="1"/>
    <col min="2311" max="2312" width="10.88671875" style="42"/>
    <col min="2313" max="2313" width="1.109375" style="42" customWidth="1"/>
    <col min="2314" max="2315" width="10.88671875" style="42"/>
    <col min="2316" max="2316" width="1.109375" style="42" customWidth="1"/>
    <col min="2317" max="2560" width="10.88671875" style="42"/>
    <col min="2561" max="2561" width="10.109375" style="42" bestFit="1" customWidth="1"/>
    <col min="2562" max="2562" width="19.109375" style="42" customWidth="1"/>
    <col min="2563" max="2563" width="1.109375" style="42" customWidth="1"/>
    <col min="2564" max="2565" width="10.88671875" style="42"/>
    <col min="2566" max="2566" width="1.109375" style="42" customWidth="1"/>
    <col min="2567" max="2568" width="10.88671875" style="42"/>
    <col min="2569" max="2569" width="1.109375" style="42" customWidth="1"/>
    <col min="2570" max="2571" width="10.88671875" style="42"/>
    <col min="2572" max="2572" width="1.109375" style="42" customWidth="1"/>
    <col min="2573" max="2816" width="10.88671875" style="42"/>
    <col min="2817" max="2817" width="10.109375" style="42" bestFit="1" customWidth="1"/>
    <col min="2818" max="2818" width="19.109375" style="42" customWidth="1"/>
    <col min="2819" max="2819" width="1.109375" style="42" customWidth="1"/>
    <col min="2820" max="2821" width="10.88671875" style="42"/>
    <col min="2822" max="2822" width="1.109375" style="42" customWidth="1"/>
    <col min="2823" max="2824" width="10.88671875" style="42"/>
    <col min="2825" max="2825" width="1.109375" style="42" customWidth="1"/>
    <col min="2826" max="2827" width="10.88671875" style="42"/>
    <col min="2828" max="2828" width="1.109375" style="42" customWidth="1"/>
    <col min="2829" max="3072" width="10.88671875" style="42"/>
    <col min="3073" max="3073" width="10.109375" style="42" bestFit="1" customWidth="1"/>
    <col min="3074" max="3074" width="19.109375" style="42" customWidth="1"/>
    <col min="3075" max="3075" width="1.109375" style="42" customWidth="1"/>
    <col min="3076" max="3077" width="10.88671875" style="42"/>
    <col min="3078" max="3078" width="1.109375" style="42" customWidth="1"/>
    <col min="3079" max="3080" width="10.88671875" style="42"/>
    <col min="3081" max="3081" width="1.109375" style="42" customWidth="1"/>
    <col min="3082" max="3083" width="10.88671875" style="42"/>
    <col min="3084" max="3084" width="1.109375" style="42" customWidth="1"/>
    <col min="3085" max="3328" width="10.88671875" style="42"/>
    <col min="3329" max="3329" width="10.109375" style="42" bestFit="1" customWidth="1"/>
    <col min="3330" max="3330" width="19.109375" style="42" customWidth="1"/>
    <col min="3331" max="3331" width="1.109375" style="42" customWidth="1"/>
    <col min="3332" max="3333" width="10.88671875" style="42"/>
    <col min="3334" max="3334" width="1.109375" style="42" customWidth="1"/>
    <col min="3335" max="3336" width="10.88671875" style="42"/>
    <col min="3337" max="3337" width="1.109375" style="42" customWidth="1"/>
    <col min="3338" max="3339" width="10.88671875" style="42"/>
    <col min="3340" max="3340" width="1.109375" style="42" customWidth="1"/>
    <col min="3341" max="3584" width="10.88671875" style="42"/>
    <col min="3585" max="3585" width="10.109375" style="42" bestFit="1" customWidth="1"/>
    <col min="3586" max="3586" width="19.109375" style="42" customWidth="1"/>
    <col min="3587" max="3587" width="1.109375" style="42" customWidth="1"/>
    <col min="3588" max="3589" width="10.88671875" style="42"/>
    <col min="3590" max="3590" width="1.109375" style="42" customWidth="1"/>
    <col min="3591" max="3592" width="10.88671875" style="42"/>
    <col min="3593" max="3593" width="1.109375" style="42" customWidth="1"/>
    <col min="3594" max="3595" width="10.88671875" style="42"/>
    <col min="3596" max="3596" width="1.109375" style="42" customWidth="1"/>
    <col min="3597" max="3840" width="10.88671875" style="42"/>
    <col min="3841" max="3841" width="10.109375" style="42" bestFit="1" customWidth="1"/>
    <col min="3842" max="3842" width="19.109375" style="42" customWidth="1"/>
    <col min="3843" max="3843" width="1.109375" style="42" customWidth="1"/>
    <col min="3844" max="3845" width="10.88671875" style="42"/>
    <col min="3846" max="3846" width="1.109375" style="42" customWidth="1"/>
    <col min="3847" max="3848" width="10.88671875" style="42"/>
    <col min="3849" max="3849" width="1.109375" style="42" customWidth="1"/>
    <col min="3850" max="3851" width="10.88671875" style="42"/>
    <col min="3852" max="3852" width="1.109375" style="42" customWidth="1"/>
    <col min="3853" max="4096" width="10.88671875" style="42"/>
    <col min="4097" max="4097" width="10.109375" style="42" bestFit="1" customWidth="1"/>
    <col min="4098" max="4098" width="19.109375" style="42" customWidth="1"/>
    <col min="4099" max="4099" width="1.109375" style="42" customWidth="1"/>
    <col min="4100" max="4101" width="10.88671875" style="42"/>
    <col min="4102" max="4102" width="1.109375" style="42" customWidth="1"/>
    <col min="4103" max="4104" width="10.88671875" style="42"/>
    <col min="4105" max="4105" width="1.109375" style="42" customWidth="1"/>
    <col min="4106" max="4107" width="10.88671875" style="42"/>
    <col min="4108" max="4108" width="1.109375" style="42" customWidth="1"/>
    <col min="4109" max="4352" width="10.88671875" style="42"/>
    <col min="4353" max="4353" width="10.109375" style="42" bestFit="1" customWidth="1"/>
    <col min="4354" max="4354" width="19.109375" style="42" customWidth="1"/>
    <col min="4355" max="4355" width="1.109375" style="42" customWidth="1"/>
    <col min="4356" max="4357" width="10.88671875" style="42"/>
    <col min="4358" max="4358" width="1.109375" style="42" customWidth="1"/>
    <col min="4359" max="4360" width="10.88671875" style="42"/>
    <col min="4361" max="4361" width="1.109375" style="42" customWidth="1"/>
    <col min="4362" max="4363" width="10.88671875" style="42"/>
    <col min="4364" max="4364" width="1.109375" style="42" customWidth="1"/>
    <col min="4365" max="4608" width="10.88671875" style="42"/>
    <col min="4609" max="4609" width="10.109375" style="42" bestFit="1" customWidth="1"/>
    <col min="4610" max="4610" width="19.109375" style="42" customWidth="1"/>
    <col min="4611" max="4611" width="1.109375" style="42" customWidth="1"/>
    <col min="4612" max="4613" width="10.88671875" style="42"/>
    <col min="4614" max="4614" width="1.109375" style="42" customWidth="1"/>
    <col min="4615" max="4616" width="10.88671875" style="42"/>
    <col min="4617" max="4617" width="1.109375" style="42" customWidth="1"/>
    <col min="4618" max="4619" width="10.88671875" style="42"/>
    <col min="4620" max="4620" width="1.109375" style="42" customWidth="1"/>
    <col min="4621" max="4864" width="10.88671875" style="42"/>
    <col min="4865" max="4865" width="10.109375" style="42" bestFit="1" customWidth="1"/>
    <col min="4866" max="4866" width="19.109375" style="42" customWidth="1"/>
    <col min="4867" max="4867" width="1.109375" style="42" customWidth="1"/>
    <col min="4868" max="4869" width="10.88671875" style="42"/>
    <col min="4870" max="4870" width="1.109375" style="42" customWidth="1"/>
    <col min="4871" max="4872" width="10.88671875" style="42"/>
    <col min="4873" max="4873" width="1.109375" style="42" customWidth="1"/>
    <col min="4874" max="4875" width="10.88671875" style="42"/>
    <col min="4876" max="4876" width="1.109375" style="42" customWidth="1"/>
    <col min="4877" max="5120" width="10.88671875" style="42"/>
    <col min="5121" max="5121" width="10.109375" style="42" bestFit="1" customWidth="1"/>
    <col min="5122" max="5122" width="19.109375" style="42" customWidth="1"/>
    <col min="5123" max="5123" width="1.109375" style="42" customWidth="1"/>
    <col min="5124" max="5125" width="10.88671875" style="42"/>
    <col min="5126" max="5126" width="1.109375" style="42" customWidth="1"/>
    <col min="5127" max="5128" width="10.88671875" style="42"/>
    <col min="5129" max="5129" width="1.109375" style="42" customWidth="1"/>
    <col min="5130" max="5131" width="10.88671875" style="42"/>
    <col min="5132" max="5132" width="1.109375" style="42" customWidth="1"/>
    <col min="5133" max="5376" width="10.88671875" style="42"/>
    <col min="5377" max="5377" width="10.109375" style="42" bestFit="1" customWidth="1"/>
    <col min="5378" max="5378" width="19.109375" style="42" customWidth="1"/>
    <col min="5379" max="5379" width="1.109375" style="42" customWidth="1"/>
    <col min="5380" max="5381" width="10.88671875" style="42"/>
    <col min="5382" max="5382" width="1.109375" style="42" customWidth="1"/>
    <col min="5383" max="5384" width="10.88671875" style="42"/>
    <col min="5385" max="5385" width="1.109375" style="42" customWidth="1"/>
    <col min="5386" max="5387" width="10.88671875" style="42"/>
    <col min="5388" max="5388" width="1.109375" style="42" customWidth="1"/>
    <col min="5389" max="5632" width="10.88671875" style="42"/>
    <col min="5633" max="5633" width="10.109375" style="42" bestFit="1" customWidth="1"/>
    <col min="5634" max="5634" width="19.109375" style="42" customWidth="1"/>
    <col min="5635" max="5635" width="1.109375" style="42" customWidth="1"/>
    <col min="5636" max="5637" width="10.88671875" style="42"/>
    <col min="5638" max="5638" width="1.109375" style="42" customWidth="1"/>
    <col min="5639" max="5640" width="10.88671875" style="42"/>
    <col min="5641" max="5641" width="1.109375" style="42" customWidth="1"/>
    <col min="5642" max="5643" width="10.88671875" style="42"/>
    <col min="5644" max="5644" width="1.109375" style="42" customWidth="1"/>
    <col min="5645" max="5888" width="10.88671875" style="42"/>
    <col min="5889" max="5889" width="10.109375" style="42" bestFit="1" customWidth="1"/>
    <col min="5890" max="5890" width="19.109375" style="42" customWidth="1"/>
    <col min="5891" max="5891" width="1.109375" style="42" customWidth="1"/>
    <col min="5892" max="5893" width="10.88671875" style="42"/>
    <col min="5894" max="5894" width="1.109375" style="42" customWidth="1"/>
    <col min="5895" max="5896" width="10.88671875" style="42"/>
    <col min="5897" max="5897" width="1.109375" style="42" customWidth="1"/>
    <col min="5898" max="5899" width="10.88671875" style="42"/>
    <col min="5900" max="5900" width="1.109375" style="42" customWidth="1"/>
    <col min="5901" max="6144" width="10.88671875" style="42"/>
    <col min="6145" max="6145" width="10.109375" style="42" bestFit="1" customWidth="1"/>
    <col min="6146" max="6146" width="19.109375" style="42" customWidth="1"/>
    <col min="6147" max="6147" width="1.109375" style="42" customWidth="1"/>
    <col min="6148" max="6149" width="10.88671875" style="42"/>
    <col min="6150" max="6150" width="1.109375" style="42" customWidth="1"/>
    <col min="6151" max="6152" width="10.88671875" style="42"/>
    <col min="6153" max="6153" width="1.109375" style="42" customWidth="1"/>
    <col min="6154" max="6155" width="10.88671875" style="42"/>
    <col min="6156" max="6156" width="1.109375" style="42" customWidth="1"/>
    <col min="6157" max="6400" width="10.88671875" style="42"/>
    <col min="6401" max="6401" width="10.109375" style="42" bestFit="1" customWidth="1"/>
    <col min="6402" max="6402" width="19.109375" style="42" customWidth="1"/>
    <col min="6403" max="6403" width="1.109375" style="42" customWidth="1"/>
    <col min="6404" max="6405" width="10.88671875" style="42"/>
    <col min="6406" max="6406" width="1.109375" style="42" customWidth="1"/>
    <col min="6407" max="6408" width="10.88671875" style="42"/>
    <col min="6409" max="6409" width="1.109375" style="42" customWidth="1"/>
    <col min="6410" max="6411" width="10.88671875" style="42"/>
    <col min="6412" max="6412" width="1.109375" style="42" customWidth="1"/>
    <col min="6413" max="6656" width="10.88671875" style="42"/>
    <col min="6657" max="6657" width="10.109375" style="42" bestFit="1" customWidth="1"/>
    <col min="6658" max="6658" width="19.109375" style="42" customWidth="1"/>
    <col min="6659" max="6659" width="1.109375" style="42" customWidth="1"/>
    <col min="6660" max="6661" width="10.88671875" style="42"/>
    <col min="6662" max="6662" width="1.109375" style="42" customWidth="1"/>
    <col min="6663" max="6664" width="10.88671875" style="42"/>
    <col min="6665" max="6665" width="1.109375" style="42" customWidth="1"/>
    <col min="6666" max="6667" width="10.88671875" style="42"/>
    <col min="6668" max="6668" width="1.109375" style="42" customWidth="1"/>
    <col min="6669" max="6912" width="10.88671875" style="42"/>
    <col min="6913" max="6913" width="10.109375" style="42" bestFit="1" customWidth="1"/>
    <col min="6914" max="6914" width="19.109375" style="42" customWidth="1"/>
    <col min="6915" max="6915" width="1.109375" style="42" customWidth="1"/>
    <col min="6916" max="6917" width="10.88671875" style="42"/>
    <col min="6918" max="6918" width="1.109375" style="42" customWidth="1"/>
    <col min="6919" max="6920" width="10.88671875" style="42"/>
    <col min="6921" max="6921" width="1.109375" style="42" customWidth="1"/>
    <col min="6922" max="6923" width="10.88671875" style="42"/>
    <col min="6924" max="6924" width="1.109375" style="42" customWidth="1"/>
    <col min="6925" max="7168" width="10.88671875" style="42"/>
    <col min="7169" max="7169" width="10.109375" style="42" bestFit="1" customWidth="1"/>
    <col min="7170" max="7170" width="19.109375" style="42" customWidth="1"/>
    <col min="7171" max="7171" width="1.109375" style="42" customWidth="1"/>
    <col min="7172" max="7173" width="10.88671875" style="42"/>
    <col min="7174" max="7174" width="1.109375" style="42" customWidth="1"/>
    <col min="7175" max="7176" width="10.88671875" style="42"/>
    <col min="7177" max="7177" width="1.109375" style="42" customWidth="1"/>
    <col min="7178" max="7179" width="10.88671875" style="42"/>
    <col min="7180" max="7180" width="1.109375" style="42" customWidth="1"/>
    <col min="7181" max="7424" width="10.88671875" style="42"/>
    <col min="7425" max="7425" width="10.109375" style="42" bestFit="1" customWidth="1"/>
    <col min="7426" max="7426" width="19.109375" style="42" customWidth="1"/>
    <col min="7427" max="7427" width="1.109375" style="42" customWidth="1"/>
    <col min="7428" max="7429" width="10.88671875" style="42"/>
    <col min="7430" max="7430" width="1.109375" style="42" customWidth="1"/>
    <col min="7431" max="7432" width="10.88671875" style="42"/>
    <col min="7433" max="7433" width="1.109375" style="42" customWidth="1"/>
    <col min="7434" max="7435" width="10.88671875" style="42"/>
    <col min="7436" max="7436" width="1.109375" style="42" customWidth="1"/>
    <col min="7437" max="7680" width="10.88671875" style="42"/>
    <col min="7681" max="7681" width="10.109375" style="42" bestFit="1" customWidth="1"/>
    <col min="7682" max="7682" width="19.109375" style="42" customWidth="1"/>
    <col min="7683" max="7683" width="1.109375" style="42" customWidth="1"/>
    <col min="7684" max="7685" width="10.88671875" style="42"/>
    <col min="7686" max="7686" width="1.109375" style="42" customWidth="1"/>
    <col min="7687" max="7688" width="10.88671875" style="42"/>
    <col min="7689" max="7689" width="1.109375" style="42" customWidth="1"/>
    <col min="7690" max="7691" width="10.88671875" style="42"/>
    <col min="7692" max="7692" width="1.109375" style="42" customWidth="1"/>
    <col min="7693" max="7936" width="10.88671875" style="42"/>
    <col min="7937" max="7937" width="10.109375" style="42" bestFit="1" customWidth="1"/>
    <col min="7938" max="7938" width="19.109375" style="42" customWidth="1"/>
    <col min="7939" max="7939" width="1.109375" style="42" customWidth="1"/>
    <col min="7940" max="7941" width="10.88671875" style="42"/>
    <col min="7942" max="7942" width="1.109375" style="42" customWidth="1"/>
    <col min="7943" max="7944" width="10.88671875" style="42"/>
    <col min="7945" max="7945" width="1.109375" style="42" customWidth="1"/>
    <col min="7946" max="7947" width="10.88671875" style="42"/>
    <col min="7948" max="7948" width="1.109375" style="42" customWidth="1"/>
    <col min="7949" max="8192" width="10.88671875" style="42"/>
    <col min="8193" max="8193" width="10.109375" style="42" bestFit="1" customWidth="1"/>
    <col min="8194" max="8194" width="19.109375" style="42" customWidth="1"/>
    <col min="8195" max="8195" width="1.109375" style="42" customWidth="1"/>
    <col min="8196" max="8197" width="10.88671875" style="42"/>
    <col min="8198" max="8198" width="1.109375" style="42" customWidth="1"/>
    <col min="8199" max="8200" width="10.88671875" style="42"/>
    <col min="8201" max="8201" width="1.109375" style="42" customWidth="1"/>
    <col min="8202" max="8203" width="10.88671875" style="42"/>
    <col min="8204" max="8204" width="1.109375" style="42" customWidth="1"/>
    <col min="8205" max="8448" width="10.88671875" style="42"/>
    <col min="8449" max="8449" width="10.109375" style="42" bestFit="1" customWidth="1"/>
    <col min="8450" max="8450" width="19.109375" style="42" customWidth="1"/>
    <col min="8451" max="8451" width="1.109375" style="42" customWidth="1"/>
    <col min="8452" max="8453" width="10.88671875" style="42"/>
    <col min="8454" max="8454" width="1.109375" style="42" customWidth="1"/>
    <col min="8455" max="8456" width="10.88671875" style="42"/>
    <col min="8457" max="8457" width="1.109375" style="42" customWidth="1"/>
    <col min="8458" max="8459" width="10.88671875" style="42"/>
    <col min="8460" max="8460" width="1.109375" style="42" customWidth="1"/>
    <col min="8461" max="8704" width="10.88671875" style="42"/>
    <col min="8705" max="8705" width="10.109375" style="42" bestFit="1" customWidth="1"/>
    <col min="8706" max="8706" width="19.109375" style="42" customWidth="1"/>
    <col min="8707" max="8707" width="1.109375" style="42" customWidth="1"/>
    <col min="8708" max="8709" width="10.88671875" style="42"/>
    <col min="8710" max="8710" width="1.109375" style="42" customWidth="1"/>
    <col min="8711" max="8712" width="10.88671875" style="42"/>
    <col min="8713" max="8713" width="1.109375" style="42" customWidth="1"/>
    <col min="8714" max="8715" width="10.88671875" style="42"/>
    <col min="8716" max="8716" width="1.109375" style="42" customWidth="1"/>
    <col min="8717" max="8960" width="10.88671875" style="42"/>
    <col min="8961" max="8961" width="10.109375" style="42" bestFit="1" customWidth="1"/>
    <col min="8962" max="8962" width="19.109375" style="42" customWidth="1"/>
    <col min="8963" max="8963" width="1.109375" style="42" customWidth="1"/>
    <col min="8964" max="8965" width="10.88671875" style="42"/>
    <col min="8966" max="8966" width="1.109375" style="42" customWidth="1"/>
    <col min="8967" max="8968" width="10.88671875" style="42"/>
    <col min="8969" max="8969" width="1.109375" style="42" customWidth="1"/>
    <col min="8970" max="8971" width="10.88671875" style="42"/>
    <col min="8972" max="8972" width="1.109375" style="42" customWidth="1"/>
    <col min="8973" max="9216" width="10.88671875" style="42"/>
    <col min="9217" max="9217" width="10.109375" style="42" bestFit="1" customWidth="1"/>
    <col min="9218" max="9218" width="19.109375" style="42" customWidth="1"/>
    <col min="9219" max="9219" width="1.109375" style="42" customWidth="1"/>
    <col min="9220" max="9221" width="10.88671875" style="42"/>
    <col min="9222" max="9222" width="1.109375" style="42" customWidth="1"/>
    <col min="9223" max="9224" width="10.88671875" style="42"/>
    <col min="9225" max="9225" width="1.109375" style="42" customWidth="1"/>
    <col min="9226" max="9227" width="10.88671875" style="42"/>
    <col min="9228" max="9228" width="1.109375" style="42" customWidth="1"/>
    <col min="9229" max="9472" width="10.88671875" style="42"/>
    <col min="9473" max="9473" width="10.109375" style="42" bestFit="1" customWidth="1"/>
    <col min="9474" max="9474" width="19.109375" style="42" customWidth="1"/>
    <col min="9475" max="9475" width="1.109375" style="42" customWidth="1"/>
    <col min="9476" max="9477" width="10.88671875" style="42"/>
    <col min="9478" max="9478" width="1.109375" style="42" customWidth="1"/>
    <col min="9479" max="9480" width="10.88671875" style="42"/>
    <col min="9481" max="9481" width="1.109375" style="42" customWidth="1"/>
    <col min="9482" max="9483" width="10.88671875" style="42"/>
    <col min="9484" max="9484" width="1.109375" style="42" customWidth="1"/>
    <col min="9485" max="9728" width="10.88671875" style="42"/>
    <col min="9729" max="9729" width="10.109375" style="42" bestFit="1" customWidth="1"/>
    <col min="9730" max="9730" width="19.109375" style="42" customWidth="1"/>
    <col min="9731" max="9731" width="1.109375" style="42" customWidth="1"/>
    <col min="9732" max="9733" width="10.88671875" style="42"/>
    <col min="9734" max="9734" width="1.109375" style="42" customWidth="1"/>
    <col min="9735" max="9736" width="10.88671875" style="42"/>
    <col min="9737" max="9737" width="1.109375" style="42" customWidth="1"/>
    <col min="9738" max="9739" width="10.88671875" style="42"/>
    <col min="9740" max="9740" width="1.109375" style="42" customWidth="1"/>
    <col min="9741" max="9984" width="10.88671875" style="42"/>
    <col min="9985" max="9985" width="10.109375" style="42" bestFit="1" customWidth="1"/>
    <col min="9986" max="9986" width="19.109375" style="42" customWidth="1"/>
    <col min="9987" max="9987" width="1.109375" style="42" customWidth="1"/>
    <col min="9988" max="9989" width="10.88671875" style="42"/>
    <col min="9990" max="9990" width="1.109375" style="42" customWidth="1"/>
    <col min="9991" max="9992" width="10.88671875" style="42"/>
    <col min="9993" max="9993" width="1.109375" style="42" customWidth="1"/>
    <col min="9994" max="9995" width="10.88671875" style="42"/>
    <col min="9996" max="9996" width="1.109375" style="42" customWidth="1"/>
    <col min="9997" max="10240" width="10.88671875" style="42"/>
    <col min="10241" max="10241" width="10.109375" style="42" bestFit="1" customWidth="1"/>
    <col min="10242" max="10242" width="19.109375" style="42" customWidth="1"/>
    <col min="10243" max="10243" width="1.109375" style="42" customWidth="1"/>
    <col min="10244" max="10245" width="10.88671875" style="42"/>
    <col min="10246" max="10246" width="1.109375" style="42" customWidth="1"/>
    <col min="10247" max="10248" width="10.88671875" style="42"/>
    <col min="10249" max="10249" width="1.109375" style="42" customWidth="1"/>
    <col min="10250" max="10251" width="10.88671875" style="42"/>
    <col min="10252" max="10252" width="1.109375" style="42" customWidth="1"/>
    <col min="10253" max="10496" width="10.88671875" style="42"/>
    <col min="10497" max="10497" width="10.109375" style="42" bestFit="1" customWidth="1"/>
    <col min="10498" max="10498" width="19.109375" style="42" customWidth="1"/>
    <col min="10499" max="10499" width="1.109375" style="42" customWidth="1"/>
    <col min="10500" max="10501" width="10.88671875" style="42"/>
    <col min="10502" max="10502" width="1.109375" style="42" customWidth="1"/>
    <col min="10503" max="10504" width="10.88671875" style="42"/>
    <col min="10505" max="10505" width="1.109375" style="42" customWidth="1"/>
    <col min="10506" max="10507" width="10.88671875" style="42"/>
    <col min="10508" max="10508" width="1.109375" style="42" customWidth="1"/>
    <col min="10509" max="10752" width="10.88671875" style="42"/>
    <col min="10753" max="10753" width="10.109375" style="42" bestFit="1" customWidth="1"/>
    <col min="10754" max="10754" width="19.109375" style="42" customWidth="1"/>
    <col min="10755" max="10755" width="1.109375" style="42" customWidth="1"/>
    <col min="10756" max="10757" width="10.88671875" style="42"/>
    <col min="10758" max="10758" width="1.109375" style="42" customWidth="1"/>
    <col min="10759" max="10760" width="10.88671875" style="42"/>
    <col min="10761" max="10761" width="1.109375" style="42" customWidth="1"/>
    <col min="10762" max="10763" width="10.88671875" style="42"/>
    <col min="10764" max="10764" width="1.109375" style="42" customWidth="1"/>
    <col min="10765" max="11008" width="10.88671875" style="42"/>
    <col min="11009" max="11009" width="10.109375" style="42" bestFit="1" customWidth="1"/>
    <col min="11010" max="11010" width="19.109375" style="42" customWidth="1"/>
    <col min="11011" max="11011" width="1.109375" style="42" customWidth="1"/>
    <col min="11012" max="11013" width="10.88671875" style="42"/>
    <col min="11014" max="11014" width="1.109375" style="42" customWidth="1"/>
    <col min="11015" max="11016" width="10.88671875" style="42"/>
    <col min="11017" max="11017" width="1.109375" style="42" customWidth="1"/>
    <col min="11018" max="11019" width="10.88671875" style="42"/>
    <col min="11020" max="11020" width="1.109375" style="42" customWidth="1"/>
    <col min="11021" max="11264" width="10.88671875" style="42"/>
    <col min="11265" max="11265" width="10.109375" style="42" bestFit="1" customWidth="1"/>
    <col min="11266" max="11266" width="19.109375" style="42" customWidth="1"/>
    <col min="11267" max="11267" width="1.109375" style="42" customWidth="1"/>
    <col min="11268" max="11269" width="10.88671875" style="42"/>
    <col min="11270" max="11270" width="1.109375" style="42" customWidth="1"/>
    <col min="11271" max="11272" width="10.88671875" style="42"/>
    <col min="11273" max="11273" width="1.109375" style="42" customWidth="1"/>
    <col min="11274" max="11275" width="10.88671875" style="42"/>
    <col min="11276" max="11276" width="1.109375" style="42" customWidth="1"/>
    <col min="11277" max="11520" width="10.88671875" style="42"/>
    <col min="11521" max="11521" width="10.109375" style="42" bestFit="1" customWidth="1"/>
    <col min="11522" max="11522" width="19.109375" style="42" customWidth="1"/>
    <col min="11523" max="11523" width="1.109375" style="42" customWidth="1"/>
    <col min="11524" max="11525" width="10.88671875" style="42"/>
    <col min="11526" max="11526" width="1.109375" style="42" customWidth="1"/>
    <col min="11527" max="11528" width="10.88671875" style="42"/>
    <col min="11529" max="11529" width="1.109375" style="42" customWidth="1"/>
    <col min="11530" max="11531" width="10.88671875" style="42"/>
    <col min="11532" max="11532" width="1.109375" style="42" customWidth="1"/>
    <col min="11533" max="11776" width="10.88671875" style="42"/>
    <col min="11777" max="11777" width="10.109375" style="42" bestFit="1" customWidth="1"/>
    <col min="11778" max="11778" width="19.109375" style="42" customWidth="1"/>
    <col min="11779" max="11779" width="1.109375" style="42" customWidth="1"/>
    <col min="11780" max="11781" width="10.88671875" style="42"/>
    <col min="11782" max="11782" width="1.109375" style="42" customWidth="1"/>
    <col min="11783" max="11784" width="10.88671875" style="42"/>
    <col min="11785" max="11785" width="1.109375" style="42" customWidth="1"/>
    <col min="11786" max="11787" width="10.88671875" style="42"/>
    <col min="11788" max="11788" width="1.109375" style="42" customWidth="1"/>
    <col min="11789" max="12032" width="10.88671875" style="42"/>
    <col min="12033" max="12033" width="10.109375" style="42" bestFit="1" customWidth="1"/>
    <col min="12034" max="12034" width="19.109375" style="42" customWidth="1"/>
    <col min="12035" max="12035" width="1.109375" style="42" customWidth="1"/>
    <col min="12036" max="12037" width="10.88671875" style="42"/>
    <col min="12038" max="12038" width="1.109375" style="42" customWidth="1"/>
    <col min="12039" max="12040" width="10.88671875" style="42"/>
    <col min="12041" max="12041" width="1.109375" style="42" customWidth="1"/>
    <col min="12042" max="12043" width="10.88671875" style="42"/>
    <col min="12044" max="12044" width="1.109375" style="42" customWidth="1"/>
    <col min="12045" max="12288" width="10.88671875" style="42"/>
    <col min="12289" max="12289" width="10.109375" style="42" bestFit="1" customWidth="1"/>
    <col min="12290" max="12290" width="19.109375" style="42" customWidth="1"/>
    <col min="12291" max="12291" width="1.109375" style="42" customWidth="1"/>
    <col min="12292" max="12293" width="10.88671875" style="42"/>
    <col min="12294" max="12294" width="1.109375" style="42" customWidth="1"/>
    <col min="12295" max="12296" width="10.88671875" style="42"/>
    <col min="12297" max="12297" width="1.109375" style="42" customWidth="1"/>
    <col min="12298" max="12299" width="10.88671875" style="42"/>
    <col min="12300" max="12300" width="1.109375" style="42" customWidth="1"/>
    <col min="12301" max="12544" width="10.88671875" style="42"/>
    <col min="12545" max="12545" width="10.109375" style="42" bestFit="1" customWidth="1"/>
    <col min="12546" max="12546" width="19.109375" style="42" customWidth="1"/>
    <col min="12547" max="12547" width="1.109375" style="42" customWidth="1"/>
    <col min="12548" max="12549" width="10.88671875" style="42"/>
    <col min="12550" max="12550" width="1.109375" style="42" customWidth="1"/>
    <col min="12551" max="12552" width="10.88671875" style="42"/>
    <col min="12553" max="12553" width="1.109375" style="42" customWidth="1"/>
    <col min="12554" max="12555" width="10.88671875" style="42"/>
    <col min="12556" max="12556" width="1.109375" style="42" customWidth="1"/>
    <col min="12557" max="12800" width="10.88671875" style="42"/>
    <col min="12801" max="12801" width="10.109375" style="42" bestFit="1" customWidth="1"/>
    <col min="12802" max="12802" width="19.109375" style="42" customWidth="1"/>
    <col min="12803" max="12803" width="1.109375" style="42" customWidth="1"/>
    <col min="12804" max="12805" width="10.88671875" style="42"/>
    <col min="12806" max="12806" width="1.109375" style="42" customWidth="1"/>
    <col min="12807" max="12808" width="10.88671875" style="42"/>
    <col min="12809" max="12809" width="1.109375" style="42" customWidth="1"/>
    <col min="12810" max="12811" width="10.88671875" style="42"/>
    <col min="12812" max="12812" width="1.109375" style="42" customWidth="1"/>
    <col min="12813" max="13056" width="10.88671875" style="42"/>
    <col min="13057" max="13057" width="10.109375" style="42" bestFit="1" customWidth="1"/>
    <col min="13058" max="13058" width="19.109375" style="42" customWidth="1"/>
    <col min="13059" max="13059" width="1.109375" style="42" customWidth="1"/>
    <col min="13060" max="13061" width="10.88671875" style="42"/>
    <col min="13062" max="13062" width="1.109375" style="42" customWidth="1"/>
    <col min="13063" max="13064" width="10.88671875" style="42"/>
    <col min="13065" max="13065" width="1.109375" style="42" customWidth="1"/>
    <col min="13066" max="13067" width="10.88671875" style="42"/>
    <col min="13068" max="13068" width="1.109375" style="42" customWidth="1"/>
    <col min="13069" max="13312" width="10.88671875" style="42"/>
    <col min="13313" max="13313" width="10.109375" style="42" bestFit="1" customWidth="1"/>
    <col min="13314" max="13314" width="19.109375" style="42" customWidth="1"/>
    <col min="13315" max="13315" width="1.109375" style="42" customWidth="1"/>
    <col min="13316" max="13317" width="10.88671875" style="42"/>
    <col min="13318" max="13318" width="1.109375" style="42" customWidth="1"/>
    <col min="13319" max="13320" width="10.88671875" style="42"/>
    <col min="13321" max="13321" width="1.109375" style="42" customWidth="1"/>
    <col min="13322" max="13323" width="10.88671875" style="42"/>
    <col min="13324" max="13324" width="1.109375" style="42" customWidth="1"/>
    <col min="13325" max="13568" width="10.88671875" style="42"/>
    <col min="13569" max="13569" width="10.109375" style="42" bestFit="1" customWidth="1"/>
    <col min="13570" max="13570" width="19.109375" style="42" customWidth="1"/>
    <col min="13571" max="13571" width="1.109375" style="42" customWidth="1"/>
    <col min="13572" max="13573" width="10.88671875" style="42"/>
    <col min="13574" max="13574" width="1.109375" style="42" customWidth="1"/>
    <col min="13575" max="13576" width="10.88671875" style="42"/>
    <col min="13577" max="13577" width="1.109375" style="42" customWidth="1"/>
    <col min="13578" max="13579" width="10.88671875" style="42"/>
    <col min="13580" max="13580" width="1.109375" style="42" customWidth="1"/>
    <col min="13581" max="13824" width="10.88671875" style="42"/>
    <col min="13825" max="13825" width="10.109375" style="42" bestFit="1" customWidth="1"/>
    <col min="13826" max="13826" width="19.109375" style="42" customWidth="1"/>
    <col min="13827" max="13827" width="1.109375" style="42" customWidth="1"/>
    <col min="13828" max="13829" width="10.88671875" style="42"/>
    <col min="13830" max="13830" width="1.109375" style="42" customWidth="1"/>
    <col min="13831" max="13832" width="10.88671875" style="42"/>
    <col min="13833" max="13833" width="1.109375" style="42" customWidth="1"/>
    <col min="13834" max="13835" width="10.88671875" style="42"/>
    <col min="13836" max="13836" width="1.109375" style="42" customWidth="1"/>
    <col min="13837" max="14080" width="10.88671875" style="42"/>
    <col min="14081" max="14081" width="10.109375" style="42" bestFit="1" customWidth="1"/>
    <col min="14082" max="14082" width="19.109375" style="42" customWidth="1"/>
    <col min="14083" max="14083" width="1.109375" style="42" customWidth="1"/>
    <col min="14084" max="14085" width="10.88671875" style="42"/>
    <col min="14086" max="14086" width="1.109375" style="42" customWidth="1"/>
    <col min="14087" max="14088" width="10.88671875" style="42"/>
    <col min="14089" max="14089" width="1.109375" style="42" customWidth="1"/>
    <col min="14090" max="14091" width="10.88671875" style="42"/>
    <col min="14092" max="14092" width="1.109375" style="42" customWidth="1"/>
    <col min="14093" max="14336" width="10.88671875" style="42"/>
    <col min="14337" max="14337" width="10.109375" style="42" bestFit="1" customWidth="1"/>
    <col min="14338" max="14338" width="19.109375" style="42" customWidth="1"/>
    <col min="14339" max="14339" width="1.109375" style="42" customWidth="1"/>
    <col min="14340" max="14341" width="10.88671875" style="42"/>
    <col min="14342" max="14342" width="1.109375" style="42" customWidth="1"/>
    <col min="14343" max="14344" width="10.88671875" style="42"/>
    <col min="14345" max="14345" width="1.109375" style="42" customWidth="1"/>
    <col min="14346" max="14347" width="10.88671875" style="42"/>
    <col min="14348" max="14348" width="1.109375" style="42" customWidth="1"/>
    <col min="14349" max="14592" width="10.88671875" style="42"/>
    <col min="14593" max="14593" width="10.109375" style="42" bestFit="1" customWidth="1"/>
    <col min="14594" max="14594" width="19.109375" style="42" customWidth="1"/>
    <col min="14595" max="14595" width="1.109375" style="42" customWidth="1"/>
    <col min="14596" max="14597" width="10.88671875" style="42"/>
    <col min="14598" max="14598" width="1.109375" style="42" customWidth="1"/>
    <col min="14599" max="14600" width="10.88671875" style="42"/>
    <col min="14601" max="14601" width="1.109375" style="42" customWidth="1"/>
    <col min="14602" max="14603" width="10.88671875" style="42"/>
    <col min="14604" max="14604" width="1.109375" style="42" customWidth="1"/>
    <col min="14605" max="14848" width="10.88671875" style="42"/>
    <col min="14849" max="14849" width="10.109375" style="42" bestFit="1" customWidth="1"/>
    <col min="14850" max="14850" width="19.109375" style="42" customWidth="1"/>
    <col min="14851" max="14851" width="1.109375" style="42" customWidth="1"/>
    <col min="14852" max="14853" width="10.88671875" style="42"/>
    <col min="14854" max="14854" width="1.109375" style="42" customWidth="1"/>
    <col min="14855" max="14856" width="10.88671875" style="42"/>
    <col min="14857" max="14857" width="1.109375" style="42" customWidth="1"/>
    <col min="14858" max="14859" width="10.88671875" style="42"/>
    <col min="14860" max="14860" width="1.109375" style="42" customWidth="1"/>
    <col min="14861" max="15104" width="10.88671875" style="42"/>
    <col min="15105" max="15105" width="10.109375" style="42" bestFit="1" customWidth="1"/>
    <col min="15106" max="15106" width="19.109375" style="42" customWidth="1"/>
    <col min="15107" max="15107" width="1.109375" style="42" customWidth="1"/>
    <col min="15108" max="15109" width="10.88671875" style="42"/>
    <col min="15110" max="15110" width="1.109375" style="42" customWidth="1"/>
    <col min="15111" max="15112" width="10.88671875" style="42"/>
    <col min="15113" max="15113" width="1.109375" style="42" customWidth="1"/>
    <col min="15114" max="15115" width="10.88671875" style="42"/>
    <col min="15116" max="15116" width="1.109375" style="42" customWidth="1"/>
    <col min="15117" max="15360" width="10.88671875" style="42"/>
    <col min="15361" max="15361" width="10.109375" style="42" bestFit="1" customWidth="1"/>
    <col min="15362" max="15362" width="19.109375" style="42" customWidth="1"/>
    <col min="15363" max="15363" width="1.109375" style="42" customWidth="1"/>
    <col min="15364" max="15365" width="10.88671875" style="42"/>
    <col min="15366" max="15366" width="1.109375" style="42" customWidth="1"/>
    <col min="15367" max="15368" width="10.88671875" style="42"/>
    <col min="15369" max="15369" width="1.109375" style="42" customWidth="1"/>
    <col min="15370" max="15371" width="10.88671875" style="42"/>
    <col min="15372" max="15372" width="1.109375" style="42" customWidth="1"/>
    <col min="15373" max="15616" width="10.88671875" style="42"/>
    <col min="15617" max="15617" width="10.109375" style="42" bestFit="1" customWidth="1"/>
    <col min="15618" max="15618" width="19.109375" style="42" customWidth="1"/>
    <col min="15619" max="15619" width="1.109375" style="42" customWidth="1"/>
    <col min="15620" max="15621" width="10.88671875" style="42"/>
    <col min="15622" max="15622" width="1.109375" style="42" customWidth="1"/>
    <col min="15623" max="15624" width="10.88671875" style="42"/>
    <col min="15625" max="15625" width="1.109375" style="42" customWidth="1"/>
    <col min="15626" max="15627" width="10.88671875" style="42"/>
    <col min="15628" max="15628" width="1.109375" style="42" customWidth="1"/>
    <col min="15629" max="15872" width="10.88671875" style="42"/>
    <col min="15873" max="15873" width="10.109375" style="42" bestFit="1" customWidth="1"/>
    <col min="15874" max="15874" width="19.109375" style="42" customWidth="1"/>
    <col min="15875" max="15875" width="1.109375" style="42" customWidth="1"/>
    <col min="15876" max="15877" width="10.88671875" style="42"/>
    <col min="15878" max="15878" width="1.109375" style="42" customWidth="1"/>
    <col min="15879" max="15880" width="10.88671875" style="42"/>
    <col min="15881" max="15881" width="1.109375" style="42" customWidth="1"/>
    <col min="15882" max="15883" width="10.88671875" style="42"/>
    <col min="15884" max="15884" width="1.109375" style="42" customWidth="1"/>
    <col min="15885" max="16128" width="10.88671875" style="42"/>
    <col min="16129" max="16129" width="10.109375" style="42" bestFit="1" customWidth="1"/>
    <col min="16130" max="16130" width="19.109375" style="42" customWidth="1"/>
    <col min="16131" max="16131" width="1.109375" style="42" customWidth="1"/>
    <col min="16132" max="16133" width="10.88671875" style="42"/>
    <col min="16134" max="16134" width="1.109375" style="42" customWidth="1"/>
    <col min="16135" max="16136" width="10.88671875" style="42"/>
    <col min="16137" max="16137" width="1.109375" style="42" customWidth="1"/>
    <col min="16138" max="16139" width="10.88671875" style="42"/>
    <col min="16140" max="16140" width="1.109375" style="42" customWidth="1"/>
    <col min="16141" max="16384" width="10.88671875" style="42"/>
  </cols>
  <sheetData>
    <row r="1" spans="1:14" ht="21.75" customHeight="1" x14ac:dyDescent="0.2">
      <c r="A1" s="41" t="s">
        <v>116</v>
      </c>
      <c r="B1" s="41" t="s">
        <v>117</v>
      </c>
    </row>
    <row r="2" spans="1:14" s="45" customFormat="1" ht="10.5" customHeight="1" x14ac:dyDescent="0.2">
      <c r="A2" s="43" t="s">
        <v>118</v>
      </c>
      <c r="B2" s="44" t="s">
        <v>119</v>
      </c>
      <c r="D2" s="46" t="s">
        <v>120</v>
      </c>
      <c r="E2" s="46" t="s">
        <v>121</v>
      </c>
      <c r="G2" s="47" t="s">
        <v>122</v>
      </c>
      <c r="H2" s="47" t="s">
        <v>123</v>
      </c>
      <c r="J2" s="48" t="s">
        <v>124</v>
      </c>
      <c r="K2" s="48" t="s">
        <v>125</v>
      </c>
      <c r="M2" s="49" t="s">
        <v>126</v>
      </c>
      <c r="N2" s="49" t="s">
        <v>127</v>
      </c>
    </row>
    <row r="3" spans="1:14" ht="10.5" customHeight="1" x14ac:dyDescent="0.2">
      <c r="A3" s="50" t="s">
        <v>128</v>
      </c>
      <c r="B3" s="50" t="s">
        <v>129</v>
      </c>
      <c r="D3" s="46" t="s">
        <v>130</v>
      </c>
      <c r="E3" s="46" t="s">
        <v>131</v>
      </c>
      <c r="G3" s="47" t="s">
        <v>132</v>
      </c>
      <c r="H3" s="47" t="s">
        <v>133</v>
      </c>
      <c r="J3" s="48" t="s">
        <v>134</v>
      </c>
      <c r="K3" s="48" t="s">
        <v>135</v>
      </c>
      <c r="M3" s="49" t="s">
        <v>136</v>
      </c>
      <c r="N3" s="49" t="s">
        <v>137</v>
      </c>
    </row>
    <row r="4" spans="1:14" ht="10.5" customHeight="1" x14ac:dyDescent="0.2">
      <c r="A4" s="50" t="s">
        <v>138</v>
      </c>
      <c r="B4" s="50" t="s">
        <v>139</v>
      </c>
      <c r="D4" s="46" t="s">
        <v>140</v>
      </c>
      <c r="E4" s="46" t="s">
        <v>141</v>
      </c>
      <c r="G4" s="47" t="s">
        <v>142</v>
      </c>
      <c r="H4" s="47" t="s">
        <v>143</v>
      </c>
      <c r="J4" s="48" t="s">
        <v>144</v>
      </c>
      <c r="K4" s="48" t="s">
        <v>145</v>
      </c>
      <c r="M4" s="49" t="s">
        <v>146</v>
      </c>
      <c r="N4" s="49" t="s">
        <v>147</v>
      </c>
    </row>
    <row r="5" spans="1:14" ht="10.5" customHeight="1" x14ac:dyDescent="0.2">
      <c r="A5" s="50" t="s">
        <v>148</v>
      </c>
      <c r="B5" s="50" t="s">
        <v>149</v>
      </c>
      <c r="D5" s="46" t="s">
        <v>150</v>
      </c>
      <c r="E5" s="46" t="s">
        <v>151</v>
      </c>
      <c r="G5" s="47" t="s">
        <v>152</v>
      </c>
      <c r="H5" s="47" t="s">
        <v>153</v>
      </c>
      <c r="J5" s="48" t="s">
        <v>154</v>
      </c>
      <c r="K5" s="48" t="s">
        <v>155</v>
      </c>
      <c r="M5" s="49" t="s">
        <v>156</v>
      </c>
      <c r="N5" s="49" t="s">
        <v>157</v>
      </c>
    </row>
    <row r="6" spans="1:14" ht="10.5" customHeight="1" x14ac:dyDescent="0.2">
      <c r="A6" s="50" t="s">
        <v>158</v>
      </c>
      <c r="B6" s="50" t="s">
        <v>159</v>
      </c>
      <c r="D6" s="46" t="s">
        <v>160</v>
      </c>
      <c r="E6" s="46" t="s">
        <v>161</v>
      </c>
      <c r="G6" s="47" t="s">
        <v>162</v>
      </c>
      <c r="H6" s="47" t="s">
        <v>163</v>
      </c>
      <c r="J6" s="48" t="s">
        <v>164</v>
      </c>
      <c r="K6" s="48" t="s">
        <v>165</v>
      </c>
      <c r="M6" s="49" t="s">
        <v>166</v>
      </c>
      <c r="N6" s="49" t="s">
        <v>167</v>
      </c>
    </row>
    <row r="7" spans="1:14" ht="10.5" customHeight="1" x14ac:dyDescent="0.2">
      <c r="A7" s="50" t="s">
        <v>168</v>
      </c>
      <c r="B7" s="50" t="s">
        <v>169</v>
      </c>
      <c r="D7" s="46" t="s">
        <v>170</v>
      </c>
      <c r="E7" s="46" t="s">
        <v>171</v>
      </c>
      <c r="G7" s="47" t="s">
        <v>172</v>
      </c>
      <c r="H7" s="47" t="s">
        <v>173</v>
      </c>
      <c r="J7" s="48" t="s">
        <v>174</v>
      </c>
      <c r="K7" s="48" t="s">
        <v>175</v>
      </c>
      <c r="M7" s="49" t="s">
        <v>176</v>
      </c>
      <c r="N7" s="49" t="s">
        <v>177</v>
      </c>
    </row>
    <row r="8" spans="1:14" ht="10.5" customHeight="1" x14ac:dyDescent="0.2">
      <c r="A8" s="50" t="s">
        <v>178</v>
      </c>
      <c r="B8" s="50" t="s">
        <v>179</v>
      </c>
      <c r="D8" s="46" t="s">
        <v>180</v>
      </c>
      <c r="E8" s="46" t="s">
        <v>181</v>
      </c>
      <c r="G8" s="47" t="s">
        <v>182</v>
      </c>
      <c r="H8" s="47" t="s">
        <v>183</v>
      </c>
      <c r="J8" s="48" t="s">
        <v>184</v>
      </c>
      <c r="K8" s="48" t="s">
        <v>185</v>
      </c>
      <c r="M8" s="49" t="s">
        <v>186</v>
      </c>
      <c r="N8" s="49" t="s">
        <v>187</v>
      </c>
    </row>
    <row r="9" spans="1:14" ht="10.5" customHeight="1" x14ac:dyDescent="0.2">
      <c r="A9" s="50" t="s">
        <v>188</v>
      </c>
      <c r="B9" s="50" t="s">
        <v>189</v>
      </c>
      <c r="D9" s="46" t="s">
        <v>190</v>
      </c>
      <c r="E9" s="46" t="s">
        <v>191</v>
      </c>
      <c r="G9" s="47" t="s">
        <v>192</v>
      </c>
      <c r="H9" s="47" t="s">
        <v>193</v>
      </c>
      <c r="J9" s="48" t="s">
        <v>194</v>
      </c>
      <c r="K9" s="48" t="s">
        <v>195</v>
      </c>
      <c r="M9" s="49" t="s">
        <v>196</v>
      </c>
      <c r="N9" s="49" t="s">
        <v>197</v>
      </c>
    </row>
    <row r="10" spans="1:14" ht="10.5" customHeight="1" x14ac:dyDescent="0.2">
      <c r="A10" s="50" t="s">
        <v>198</v>
      </c>
      <c r="B10" s="50" t="s">
        <v>199</v>
      </c>
      <c r="D10" s="46" t="s">
        <v>200</v>
      </c>
      <c r="E10" s="46" t="s">
        <v>201</v>
      </c>
      <c r="G10" s="47" t="s">
        <v>202</v>
      </c>
      <c r="H10" s="47" t="s">
        <v>203</v>
      </c>
      <c r="J10" s="48" t="s">
        <v>204</v>
      </c>
      <c r="K10" s="48" t="s">
        <v>205</v>
      </c>
      <c r="M10" s="49" t="s">
        <v>206</v>
      </c>
      <c r="N10" s="49" t="s">
        <v>207</v>
      </c>
    </row>
    <row r="11" spans="1:14" ht="10.5" customHeight="1" x14ac:dyDescent="0.2">
      <c r="A11" s="50" t="s">
        <v>208</v>
      </c>
      <c r="B11" s="50" t="s">
        <v>209</v>
      </c>
      <c r="D11" s="46" t="s">
        <v>210</v>
      </c>
      <c r="E11" s="46" t="s">
        <v>211</v>
      </c>
      <c r="G11" s="47" t="s">
        <v>212</v>
      </c>
      <c r="H11" s="47" t="s">
        <v>213</v>
      </c>
      <c r="J11" s="48" t="s">
        <v>214</v>
      </c>
      <c r="K11" s="48" t="s">
        <v>215</v>
      </c>
      <c r="M11" s="49" t="s">
        <v>216</v>
      </c>
      <c r="N11" s="49" t="s">
        <v>217</v>
      </c>
    </row>
    <row r="12" spans="1:14" ht="10.5" customHeight="1" x14ac:dyDescent="0.2">
      <c r="A12" s="50" t="s">
        <v>218</v>
      </c>
      <c r="B12" s="50" t="s">
        <v>219</v>
      </c>
      <c r="D12" s="46" t="s">
        <v>220</v>
      </c>
      <c r="E12" s="46" t="s">
        <v>221</v>
      </c>
      <c r="G12" s="47" t="s">
        <v>222</v>
      </c>
      <c r="H12" s="47" t="s">
        <v>223</v>
      </c>
      <c r="J12" s="48" t="s">
        <v>224</v>
      </c>
      <c r="K12" s="48" t="s">
        <v>225</v>
      </c>
      <c r="M12" s="49" t="s">
        <v>226</v>
      </c>
      <c r="N12" s="49" t="s">
        <v>227</v>
      </c>
    </row>
    <row r="13" spans="1:14" ht="10.5" customHeight="1" x14ac:dyDescent="0.2">
      <c r="A13" s="50" t="s">
        <v>228</v>
      </c>
      <c r="B13" s="50" t="s">
        <v>229</v>
      </c>
      <c r="D13" s="46" t="s">
        <v>230</v>
      </c>
      <c r="E13" s="46" t="s">
        <v>231</v>
      </c>
      <c r="G13" s="47" t="s">
        <v>232</v>
      </c>
      <c r="H13" s="47" t="s">
        <v>233</v>
      </c>
      <c r="J13" s="48" t="s">
        <v>234</v>
      </c>
      <c r="K13" s="48" t="s">
        <v>235</v>
      </c>
      <c r="M13" s="49" t="s">
        <v>236</v>
      </c>
      <c r="N13" s="49" t="s">
        <v>237</v>
      </c>
    </row>
    <row r="14" spans="1:14" ht="10.5" customHeight="1" x14ac:dyDescent="0.2">
      <c r="A14" s="50" t="s">
        <v>238</v>
      </c>
      <c r="B14" s="50" t="s">
        <v>239</v>
      </c>
      <c r="D14" s="46" t="s">
        <v>240</v>
      </c>
      <c r="E14" s="46" t="s">
        <v>241</v>
      </c>
      <c r="G14" s="47" t="s">
        <v>242</v>
      </c>
      <c r="H14" s="47" t="s">
        <v>243</v>
      </c>
      <c r="J14" s="48" t="s">
        <v>244</v>
      </c>
      <c r="K14" s="48" t="s">
        <v>245</v>
      </c>
      <c r="M14" s="49" t="s">
        <v>246</v>
      </c>
      <c r="N14" s="49" t="s">
        <v>247</v>
      </c>
    </row>
    <row r="15" spans="1:14" ht="10.5" customHeight="1" x14ac:dyDescent="0.2">
      <c r="A15" s="50" t="s">
        <v>248</v>
      </c>
      <c r="B15" s="50" t="s">
        <v>249</v>
      </c>
      <c r="D15" s="46" t="s">
        <v>250</v>
      </c>
      <c r="E15" s="46" t="s">
        <v>251</v>
      </c>
      <c r="G15" s="47" t="s">
        <v>252</v>
      </c>
      <c r="H15" s="47" t="s">
        <v>253</v>
      </c>
      <c r="J15" s="48" t="s">
        <v>254</v>
      </c>
      <c r="K15" s="48" t="s">
        <v>255</v>
      </c>
      <c r="M15" s="49" t="s">
        <v>256</v>
      </c>
      <c r="N15" s="49" t="s">
        <v>257</v>
      </c>
    </row>
    <row r="16" spans="1:14" ht="10.5" customHeight="1" x14ac:dyDescent="0.2">
      <c r="A16" s="50" t="s">
        <v>258</v>
      </c>
      <c r="B16" s="50" t="s">
        <v>259</v>
      </c>
      <c r="D16" s="46" t="s">
        <v>260</v>
      </c>
      <c r="E16" s="46" t="s">
        <v>261</v>
      </c>
      <c r="G16" s="47" t="s">
        <v>262</v>
      </c>
      <c r="H16" s="47" t="s">
        <v>263</v>
      </c>
      <c r="J16" s="48" t="s">
        <v>264</v>
      </c>
      <c r="K16" s="48" t="s">
        <v>265</v>
      </c>
      <c r="M16" s="49" t="s">
        <v>266</v>
      </c>
      <c r="N16" s="49" t="s">
        <v>267</v>
      </c>
    </row>
    <row r="17" spans="1:14" ht="10.5" customHeight="1" x14ac:dyDescent="0.2">
      <c r="A17" s="50" t="s">
        <v>268</v>
      </c>
      <c r="B17" s="50" t="s">
        <v>269</v>
      </c>
      <c r="D17" s="46" t="s">
        <v>270</v>
      </c>
      <c r="E17" s="46" t="s">
        <v>271</v>
      </c>
      <c r="G17" s="47" t="s">
        <v>272</v>
      </c>
      <c r="H17" s="47" t="s">
        <v>273</v>
      </c>
      <c r="J17" s="48" t="s">
        <v>274</v>
      </c>
      <c r="K17" s="48" t="s">
        <v>275</v>
      </c>
      <c r="M17" s="49" t="s">
        <v>276</v>
      </c>
      <c r="N17" s="49" t="s">
        <v>277</v>
      </c>
    </row>
    <row r="18" spans="1:14" ht="10.5" customHeight="1" x14ac:dyDescent="0.2">
      <c r="A18" s="50" t="s">
        <v>278</v>
      </c>
      <c r="B18" s="50" t="s">
        <v>279</v>
      </c>
      <c r="D18" s="46" t="s">
        <v>280</v>
      </c>
      <c r="E18" s="46" t="s">
        <v>281</v>
      </c>
      <c r="G18" s="47" t="s">
        <v>282</v>
      </c>
      <c r="H18" s="47" t="s">
        <v>283</v>
      </c>
      <c r="J18" s="48" t="s">
        <v>284</v>
      </c>
      <c r="K18" s="48" t="s">
        <v>285</v>
      </c>
      <c r="M18" s="49" t="s">
        <v>286</v>
      </c>
      <c r="N18" s="49" t="s">
        <v>287</v>
      </c>
    </row>
    <row r="19" spans="1:14" ht="10.5" customHeight="1" x14ac:dyDescent="0.2">
      <c r="A19" s="50" t="s">
        <v>288</v>
      </c>
      <c r="B19" s="50" t="s">
        <v>289</v>
      </c>
      <c r="D19" s="46" t="s">
        <v>290</v>
      </c>
      <c r="E19" s="46" t="s">
        <v>291</v>
      </c>
      <c r="G19" s="47" t="s">
        <v>292</v>
      </c>
      <c r="H19" s="47" t="s">
        <v>293</v>
      </c>
      <c r="J19" s="48" t="s">
        <v>294</v>
      </c>
      <c r="K19" s="48" t="s">
        <v>295</v>
      </c>
      <c r="M19" s="49" t="s">
        <v>296</v>
      </c>
      <c r="N19" s="49" t="s">
        <v>297</v>
      </c>
    </row>
    <row r="20" spans="1:14" ht="10.5" customHeight="1" x14ac:dyDescent="0.2">
      <c r="A20" s="50" t="s">
        <v>298</v>
      </c>
      <c r="B20" s="50" t="s">
        <v>299</v>
      </c>
      <c r="D20" s="46" t="s">
        <v>300</v>
      </c>
      <c r="E20" s="46" t="s">
        <v>301</v>
      </c>
      <c r="G20" s="47" t="s">
        <v>302</v>
      </c>
      <c r="H20" s="47" t="s">
        <v>303</v>
      </c>
      <c r="J20" s="48" t="s">
        <v>304</v>
      </c>
      <c r="K20" s="48" t="s">
        <v>305</v>
      </c>
      <c r="M20" s="49" t="s">
        <v>306</v>
      </c>
      <c r="N20" s="49" t="s">
        <v>307</v>
      </c>
    </row>
    <row r="21" spans="1:14" ht="10.5" customHeight="1" x14ac:dyDescent="0.2">
      <c r="A21" s="50" t="s">
        <v>308</v>
      </c>
      <c r="B21" s="50" t="s">
        <v>309</v>
      </c>
      <c r="D21" s="46" t="s">
        <v>310</v>
      </c>
      <c r="E21" s="46" t="s">
        <v>311</v>
      </c>
      <c r="G21" s="47" t="s">
        <v>312</v>
      </c>
      <c r="H21" s="47" t="s">
        <v>313</v>
      </c>
      <c r="J21" s="48" t="s">
        <v>314</v>
      </c>
      <c r="K21" s="48" t="s">
        <v>315</v>
      </c>
      <c r="M21" s="44" t="s">
        <v>316</v>
      </c>
      <c r="N21" s="44" t="s">
        <v>317</v>
      </c>
    </row>
    <row r="22" spans="1:14" ht="10.5" customHeight="1" x14ac:dyDescent="0.2">
      <c r="A22" s="50" t="s">
        <v>318</v>
      </c>
      <c r="B22" s="50" t="s">
        <v>319</v>
      </c>
      <c r="D22" s="46" t="s">
        <v>320</v>
      </c>
      <c r="E22" s="46" t="s">
        <v>321</v>
      </c>
      <c r="G22" s="47" t="s">
        <v>322</v>
      </c>
      <c r="H22" s="47" t="s">
        <v>323</v>
      </c>
      <c r="J22" s="48" t="s">
        <v>324</v>
      </c>
      <c r="K22" s="48" t="s">
        <v>325</v>
      </c>
      <c r="M22" s="44" t="s">
        <v>326</v>
      </c>
      <c r="N22" s="44" t="s">
        <v>327</v>
      </c>
    </row>
    <row r="23" spans="1:14" ht="10.5" customHeight="1" x14ac:dyDescent="0.2">
      <c r="A23" s="50" t="s">
        <v>328</v>
      </c>
      <c r="B23" s="50" t="s">
        <v>329</v>
      </c>
      <c r="D23" s="46" t="s">
        <v>330</v>
      </c>
      <c r="E23" s="46" t="s">
        <v>331</v>
      </c>
      <c r="G23" s="47" t="s">
        <v>332</v>
      </c>
      <c r="H23" s="47" t="s">
        <v>333</v>
      </c>
      <c r="J23" s="48" t="s">
        <v>334</v>
      </c>
      <c r="K23" s="48" t="s">
        <v>335</v>
      </c>
      <c r="M23" s="44" t="s">
        <v>336</v>
      </c>
      <c r="N23" s="44" t="s">
        <v>337</v>
      </c>
    </row>
    <row r="24" spans="1:14" ht="10.5" customHeight="1" x14ac:dyDescent="0.2">
      <c r="A24" s="50" t="s">
        <v>338</v>
      </c>
      <c r="B24" s="50" t="s">
        <v>339</v>
      </c>
      <c r="D24" s="46" t="s">
        <v>340</v>
      </c>
      <c r="E24" s="46" t="s">
        <v>341</v>
      </c>
      <c r="G24" s="47" t="s">
        <v>342</v>
      </c>
      <c r="H24" s="47" t="s">
        <v>343</v>
      </c>
      <c r="J24" s="48" t="s">
        <v>344</v>
      </c>
      <c r="K24" s="48" t="s">
        <v>345</v>
      </c>
    </row>
    <row r="25" spans="1:14" ht="10.5" customHeight="1" x14ac:dyDescent="0.2">
      <c r="A25" s="50" t="s">
        <v>346</v>
      </c>
      <c r="B25" s="50" t="s">
        <v>347</v>
      </c>
      <c r="D25" s="46" t="s">
        <v>348</v>
      </c>
      <c r="E25" s="46" t="s">
        <v>349</v>
      </c>
      <c r="G25" s="47" t="s">
        <v>350</v>
      </c>
      <c r="H25" s="47" t="s">
        <v>351</v>
      </c>
      <c r="J25" s="48" t="s">
        <v>352</v>
      </c>
      <c r="K25" s="48" t="s">
        <v>353</v>
      </c>
    </row>
    <row r="26" spans="1:14" ht="10.5" customHeight="1" x14ac:dyDescent="0.2">
      <c r="A26" s="50" t="s">
        <v>354</v>
      </c>
      <c r="B26" s="50" t="s">
        <v>355</v>
      </c>
      <c r="D26" s="46" t="s">
        <v>356</v>
      </c>
      <c r="E26" s="46" t="s">
        <v>357</v>
      </c>
      <c r="G26" s="47" t="s">
        <v>358</v>
      </c>
      <c r="H26" s="47" t="s">
        <v>359</v>
      </c>
      <c r="J26" s="48" t="s">
        <v>360</v>
      </c>
      <c r="K26" s="48" t="s">
        <v>361</v>
      </c>
    </row>
    <row r="27" spans="1:14" ht="10.5" customHeight="1" x14ac:dyDescent="0.2">
      <c r="A27" s="50" t="s">
        <v>362</v>
      </c>
      <c r="B27" s="50" t="s">
        <v>363</v>
      </c>
      <c r="D27" s="46" t="s">
        <v>364</v>
      </c>
      <c r="E27" s="46" t="s">
        <v>365</v>
      </c>
      <c r="G27" s="47" t="s">
        <v>366</v>
      </c>
      <c r="H27" s="47" t="s">
        <v>367</v>
      </c>
      <c r="J27" s="48" t="s">
        <v>368</v>
      </c>
      <c r="K27" s="48" t="s">
        <v>369</v>
      </c>
    </row>
    <row r="28" spans="1:14" ht="10.5" customHeight="1" x14ac:dyDescent="0.2">
      <c r="A28" s="50" t="s">
        <v>370</v>
      </c>
      <c r="B28" s="50" t="s">
        <v>371</v>
      </c>
      <c r="D28" s="46" t="s">
        <v>372</v>
      </c>
      <c r="E28" s="46" t="s">
        <v>373</v>
      </c>
      <c r="G28" s="47" t="s">
        <v>374</v>
      </c>
      <c r="H28" s="47" t="s">
        <v>375</v>
      </c>
      <c r="J28" s="48" t="s">
        <v>376</v>
      </c>
      <c r="K28" s="48" t="s">
        <v>377</v>
      </c>
    </row>
    <row r="29" spans="1:14" ht="10.5" customHeight="1" x14ac:dyDescent="0.2">
      <c r="A29" s="50" t="s">
        <v>378</v>
      </c>
      <c r="B29" s="50" t="s">
        <v>379</v>
      </c>
      <c r="D29" s="46" t="s">
        <v>380</v>
      </c>
      <c r="E29" s="46" t="s">
        <v>381</v>
      </c>
      <c r="G29" s="47" t="s">
        <v>382</v>
      </c>
      <c r="H29" s="47" t="s">
        <v>383</v>
      </c>
      <c r="J29" s="48" t="s">
        <v>384</v>
      </c>
      <c r="K29" s="48" t="s">
        <v>385</v>
      </c>
    </row>
    <row r="30" spans="1:14" ht="10.5" customHeight="1" x14ac:dyDescent="0.2">
      <c r="A30" s="50" t="s">
        <v>386</v>
      </c>
      <c r="B30" s="50" t="s">
        <v>387</v>
      </c>
      <c r="D30" s="46" t="s">
        <v>388</v>
      </c>
      <c r="E30" s="46" t="s">
        <v>389</v>
      </c>
      <c r="G30" s="47" t="s">
        <v>390</v>
      </c>
      <c r="H30" s="47" t="s">
        <v>391</v>
      </c>
      <c r="J30" s="48" t="s">
        <v>392</v>
      </c>
      <c r="K30" s="48" t="s">
        <v>393</v>
      </c>
    </row>
    <row r="31" spans="1:14" ht="10.5" customHeight="1" x14ac:dyDescent="0.2">
      <c r="A31" s="50" t="s">
        <v>394</v>
      </c>
      <c r="B31" s="50" t="s">
        <v>395</v>
      </c>
      <c r="D31" s="46" t="s">
        <v>396</v>
      </c>
      <c r="E31" s="46" t="s">
        <v>397</v>
      </c>
      <c r="G31" s="47" t="s">
        <v>398</v>
      </c>
      <c r="H31" s="47" t="s">
        <v>399</v>
      </c>
      <c r="J31" s="48" t="s">
        <v>400</v>
      </c>
      <c r="K31" s="48" t="s">
        <v>401</v>
      </c>
    </row>
    <row r="32" spans="1:14" ht="10.5" customHeight="1" x14ac:dyDescent="0.2">
      <c r="A32" s="50" t="s">
        <v>402</v>
      </c>
      <c r="B32" s="50" t="s">
        <v>403</v>
      </c>
      <c r="D32" s="46" t="s">
        <v>404</v>
      </c>
      <c r="E32" s="46" t="s">
        <v>405</v>
      </c>
      <c r="G32" s="47" t="s">
        <v>406</v>
      </c>
      <c r="H32" s="47" t="s">
        <v>407</v>
      </c>
      <c r="J32" s="48" t="s">
        <v>408</v>
      </c>
      <c r="K32" s="48" t="s">
        <v>409</v>
      </c>
    </row>
    <row r="33" spans="1:11" ht="10.5" customHeight="1" x14ac:dyDescent="0.2">
      <c r="A33" s="50" t="s">
        <v>410</v>
      </c>
      <c r="B33" s="50" t="s">
        <v>411</v>
      </c>
      <c r="D33" s="46" t="s">
        <v>412</v>
      </c>
      <c r="E33" s="46" t="s">
        <v>413</v>
      </c>
      <c r="G33" s="47" t="s">
        <v>414</v>
      </c>
      <c r="H33" s="47" t="s">
        <v>415</v>
      </c>
      <c r="J33" s="48" t="s">
        <v>416</v>
      </c>
      <c r="K33" s="48" t="s">
        <v>417</v>
      </c>
    </row>
    <row r="34" spans="1:11" ht="10.5" customHeight="1" x14ac:dyDescent="0.2">
      <c r="A34" s="50" t="s">
        <v>418</v>
      </c>
      <c r="B34" s="50" t="s">
        <v>419</v>
      </c>
      <c r="D34" s="46" t="s">
        <v>420</v>
      </c>
      <c r="E34" s="46" t="s">
        <v>421</v>
      </c>
      <c r="G34" s="47" t="s">
        <v>422</v>
      </c>
      <c r="H34" s="47" t="s">
        <v>423</v>
      </c>
      <c r="J34" s="48" t="s">
        <v>424</v>
      </c>
      <c r="K34" s="48" t="s">
        <v>425</v>
      </c>
    </row>
    <row r="35" spans="1:11" ht="10.5" customHeight="1" x14ac:dyDescent="0.2">
      <c r="A35" s="50" t="s">
        <v>426</v>
      </c>
      <c r="B35" s="50" t="s">
        <v>427</v>
      </c>
      <c r="D35" s="46" t="s">
        <v>428</v>
      </c>
      <c r="E35" s="46" t="s">
        <v>429</v>
      </c>
      <c r="G35" s="47" t="s">
        <v>430</v>
      </c>
      <c r="H35" s="47" t="s">
        <v>431</v>
      </c>
      <c r="J35" s="48" t="s">
        <v>432</v>
      </c>
      <c r="K35" s="48" t="s">
        <v>433</v>
      </c>
    </row>
    <row r="36" spans="1:11" ht="10.5" customHeight="1" x14ac:dyDescent="0.2">
      <c r="A36" s="50" t="s">
        <v>434</v>
      </c>
      <c r="B36" s="50" t="s">
        <v>435</v>
      </c>
      <c r="D36" s="46" t="s">
        <v>436</v>
      </c>
      <c r="E36" s="46" t="s">
        <v>437</v>
      </c>
      <c r="G36" s="47" t="s">
        <v>438</v>
      </c>
      <c r="H36" s="47" t="s">
        <v>439</v>
      </c>
      <c r="J36" s="48" t="s">
        <v>440</v>
      </c>
      <c r="K36" s="48" t="s">
        <v>441</v>
      </c>
    </row>
    <row r="37" spans="1:11" ht="10.5" customHeight="1" x14ac:dyDescent="0.2">
      <c r="A37" s="50" t="s">
        <v>442</v>
      </c>
      <c r="B37" s="50" t="s">
        <v>443</v>
      </c>
      <c r="D37" s="46" t="s">
        <v>444</v>
      </c>
      <c r="E37" s="46" t="s">
        <v>445</v>
      </c>
      <c r="G37" s="47" t="s">
        <v>446</v>
      </c>
      <c r="H37" s="47" t="s">
        <v>447</v>
      </c>
      <c r="J37" s="48" t="s">
        <v>448</v>
      </c>
      <c r="K37" s="48" t="s">
        <v>449</v>
      </c>
    </row>
    <row r="38" spans="1:11" ht="10.5" customHeight="1" x14ac:dyDescent="0.2">
      <c r="A38" s="50" t="s">
        <v>450</v>
      </c>
      <c r="B38" s="50" t="s">
        <v>451</v>
      </c>
      <c r="D38" s="46" t="s">
        <v>452</v>
      </c>
      <c r="E38" s="46" t="s">
        <v>453</v>
      </c>
      <c r="G38" s="47" t="s">
        <v>454</v>
      </c>
      <c r="H38" s="47" t="s">
        <v>455</v>
      </c>
      <c r="J38" s="48" t="s">
        <v>456</v>
      </c>
      <c r="K38" s="48" t="s">
        <v>457</v>
      </c>
    </row>
    <row r="39" spans="1:11" ht="10.5" customHeight="1" x14ac:dyDescent="0.2">
      <c r="A39" s="50" t="s">
        <v>458</v>
      </c>
      <c r="B39" s="50" t="s">
        <v>459</v>
      </c>
      <c r="D39" s="46" t="s">
        <v>460</v>
      </c>
      <c r="E39" s="46" t="s">
        <v>461</v>
      </c>
      <c r="J39" s="48" t="s">
        <v>462</v>
      </c>
      <c r="K39" s="48" t="s">
        <v>463</v>
      </c>
    </row>
    <row r="40" spans="1:11" ht="10.5" customHeight="1" x14ac:dyDescent="0.2">
      <c r="A40" s="50" t="s">
        <v>464</v>
      </c>
      <c r="B40" s="50" t="s">
        <v>465</v>
      </c>
      <c r="D40" s="46" t="s">
        <v>466</v>
      </c>
      <c r="E40" s="46" t="s">
        <v>467</v>
      </c>
      <c r="J40" s="48" t="s">
        <v>468</v>
      </c>
      <c r="K40" s="48" t="s">
        <v>469</v>
      </c>
    </row>
    <row r="41" spans="1:11" ht="10.5" customHeight="1" x14ac:dyDescent="0.2">
      <c r="A41" s="50" t="s">
        <v>470</v>
      </c>
      <c r="B41" s="50" t="s">
        <v>471</v>
      </c>
      <c r="D41" s="46" t="s">
        <v>472</v>
      </c>
      <c r="E41" s="46" t="s">
        <v>473</v>
      </c>
      <c r="J41" s="48" t="s">
        <v>474</v>
      </c>
      <c r="K41" s="48" t="s">
        <v>475</v>
      </c>
    </row>
    <row r="42" spans="1:11" ht="10.5" customHeight="1" x14ac:dyDescent="0.2">
      <c r="A42" s="50" t="s">
        <v>476</v>
      </c>
      <c r="B42" s="50" t="s">
        <v>477</v>
      </c>
      <c r="D42" s="46" t="s">
        <v>478</v>
      </c>
      <c r="E42" s="46" t="s">
        <v>479</v>
      </c>
      <c r="J42" s="48" t="s">
        <v>480</v>
      </c>
      <c r="K42" s="48" t="s">
        <v>481</v>
      </c>
    </row>
    <row r="43" spans="1:11" ht="10.5" customHeight="1" x14ac:dyDescent="0.2">
      <c r="A43" s="50" t="s">
        <v>482</v>
      </c>
      <c r="B43" s="50" t="s">
        <v>483</v>
      </c>
      <c r="D43" s="46" t="s">
        <v>484</v>
      </c>
      <c r="E43" s="46" t="s">
        <v>485</v>
      </c>
      <c r="J43" s="48" t="s">
        <v>486</v>
      </c>
      <c r="K43" s="48" t="s">
        <v>487</v>
      </c>
    </row>
    <row r="44" spans="1:11" ht="10.5" customHeight="1" x14ac:dyDescent="0.2">
      <c r="A44" s="50" t="s">
        <v>488</v>
      </c>
      <c r="B44" s="50" t="s">
        <v>489</v>
      </c>
      <c r="D44" s="46" t="s">
        <v>490</v>
      </c>
      <c r="E44" s="46" t="s">
        <v>491</v>
      </c>
      <c r="J44" s="48" t="s">
        <v>492</v>
      </c>
      <c r="K44" s="48" t="s">
        <v>493</v>
      </c>
    </row>
    <row r="45" spans="1:11" ht="10.5" customHeight="1" x14ac:dyDescent="0.2">
      <c r="A45" s="50" t="s">
        <v>494</v>
      </c>
      <c r="B45" s="50" t="s">
        <v>495</v>
      </c>
      <c r="D45" s="46" t="s">
        <v>496</v>
      </c>
      <c r="E45" s="46" t="s">
        <v>497</v>
      </c>
      <c r="J45" s="48" t="s">
        <v>498</v>
      </c>
      <c r="K45" s="48" t="s">
        <v>499</v>
      </c>
    </row>
    <row r="46" spans="1:11" ht="10.5" customHeight="1" x14ac:dyDescent="0.2">
      <c r="A46" s="50" t="s">
        <v>500</v>
      </c>
      <c r="B46" s="50" t="s">
        <v>501</v>
      </c>
      <c r="D46" s="46" t="s">
        <v>502</v>
      </c>
      <c r="E46" s="46" t="s">
        <v>503</v>
      </c>
      <c r="J46" s="48" t="s">
        <v>504</v>
      </c>
      <c r="K46" s="48" t="s">
        <v>505</v>
      </c>
    </row>
    <row r="47" spans="1:11" ht="10.5" customHeight="1" x14ac:dyDescent="0.2">
      <c r="A47" s="50" t="s">
        <v>506</v>
      </c>
      <c r="B47" s="50" t="s">
        <v>507</v>
      </c>
      <c r="D47" s="46" t="s">
        <v>508</v>
      </c>
      <c r="E47" s="46" t="s">
        <v>509</v>
      </c>
      <c r="J47" s="48" t="s">
        <v>510</v>
      </c>
      <c r="K47" s="48" t="s">
        <v>511</v>
      </c>
    </row>
    <row r="48" spans="1:11" ht="10.5" customHeight="1" x14ac:dyDescent="0.2">
      <c r="A48" s="50" t="s">
        <v>512</v>
      </c>
      <c r="B48" s="50" t="s">
        <v>513</v>
      </c>
      <c r="D48" s="46" t="s">
        <v>514</v>
      </c>
      <c r="E48" s="46" t="s">
        <v>515</v>
      </c>
      <c r="J48" s="48" t="s">
        <v>516</v>
      </c>
      <c r="K48" s="48" t="s">
        <v>517</v>
      </c>
    </row>
    <row r="49" spans="1:5" ht="10.5" customHeight="1" x14ac:dyDescent="0.2">
      <c r="A49" s="50" t="s">
        <v>518</v>
      </c>
      <c r="B49" s="50" t="s">
        <v>519</v>
      </c>
      <c r="D49" s="46" t="s">
        <v>520</v>
      </c>
      <c r="E49" s="46" t="s">
        <v>521</v>
      </c>
    </row>
    <row r="50" spans="1:5" ht="10.5" customHeight="1" x14ac:dyDescent="0.2">
      <c r="A50" s="50" t="s">
        <v>522</v>
      </c>
      <c r="B50" s="50" t="s">
        <v>523</v>
      </c>
      <c r="D50" s="46" t="s">
        <v>524</v>
      </c>
      <c r="E50" s="46" t="s">
        <v>525</v>
      </c>
    </row>
    <row r="51" spans="1:5" ht="10.5" customHeight="1" x14ac:dyDescent="0.2">
      <c r="A51" s="50" t="s">
        <v>526</v>
      </c>
      <c r="B51" s="50" t="s">
        <v>527</v>
      </c>
      <c r="D51" s="46" t="s">
        <v>528</v>
      </c>
      <c r="E51" s="46" t="s">
        <v>529</v>
      </c>
    </row>
    <row r="52" spans="1:5" ht="10.5" customHeight="1" x14ac:dyDescent="0.2">
      <c r="A52" s="50" t="s">
        <v>530</v>
      </c>
      <c r="B52" s="50" t="s">
        <v>249</v>
      </c>
      <c r="D52" s="46" t="s">
        <v>531</v>
      </c>
      <c r="E52" s="46" t="s">
        <v>532</v>
      </c>
    </row>
    <row r="53" spans="1:5" ht="10.5" customHeight="1" x14ac:dyDescent="0.2">
      <c r="A53" s="50" t="s">
        <v>533</v>
      </c>
      <c r="B53" s="50" t="s">
        <v>534</v>
      </c>
      <c r="D53" s="46" t="s">
        <v>535</v>
      </c>
      <c r="E53" s="46" t="s">
        <v>536</v>
      </c>
    </row>
    <row r="54" spans="1:5" ht="10.5" customHeight="1" x14ac:dyDescent="0.2">
      <c r="A54" s="50" t="s">
        <v>537</v>
      </c>
      <c r="B54" s="50" t="s">
        <v>538</v>
      </c>
      <c r="D54" s="46" t="s">
        <v>539</v>
      </c>
      <c r="E54" s="46" t="s">
        <v>540</v>
      </c>
    </row>
    <row r="55" spans="1:5" ht="10.5" customHeight="1" x14ac:dyDescent="0.2">
      <c r="A55" s="50" t="s">
        <v>541</v>
      </c>
      <c r="B55" s="50" t="s">
        <v>542</v>
      </c>
      <c r="D55" s="46" t="s">
        <v>543</v>
      </c>
      <c r="E55" s="46" t="s">
        <v>544</v>
      </c>
    </row>
    <row r="56" spans="1:5" ht="10.5" customHeight="1" x14ac:dyDescent="0.2">
      <c r="D56" s="46" t="s">
        <v>545</v>
      </c>
      <c r="E56" s="46" t="s">
        <v>546</v>
      </c>
    </row>
  </sheetData>
  <sheetProtection sheet="1" objects="1" scenarios="1"/>
  <pageMargins left="0.7" right="0.7" top="0.78740157499999996" bottom="0.78740157499999996" header="0.3" footer="0.3"/>
  <pageSetup paperSize="9" scale="6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A58"/>
  <sheetViews>
    <sheetView workbookViewId="0">
      <selection activeCell="A68" sqref="A68"/>
    </sheetView>
  </sheetViews>
  <sheetFormatPr baseColWidth="10" defaultColWidth="11.44140625" defaultRowHeight="11.4" x14ac:dyDescent="0.2"/>
  <cols>
    <col min="1" max="1" width="43.109375" style="3" bestFit="1" customWidth="1"/>
    <col min="2" max="16384" width="11.44140625" style="3"/>
  </cols>
  <sheetData>
    <row r="1" spans="1:1" x14ac:dyDescent="0.2">
      <c r="A1" s="1" t="s">
        <v>40</v>
      </c>
    </row>
    <row r="2" spans="1:1" x14ac:dyDescent="0.2">
      <c r="A2" s="2" t="s">
        <v>41</v>
      </c>
    </row>
    <row r="3" spans="1:1" x14ac:dyDescent="0.2">
      <c r="A3" s="2" t="s">
        <v>42</v>
      </c>
    </row>
    <row r="4" spans="1:1" x14ac:dyDescent="0.2">
      <c r="A4" s="2" t="s">
        <v>43</v>
      </c>
    </row>
    <row r="6" spans="1:1" x14ac:dyDescent="0.2">
      <c r="A6" s="1" t="s">
        <v>7</v>
      </c>
    </row>
    <row r="7" spans="1:1" x14ac:dyDescent="0.2">
      <c r="A7" s="2" t="s">
        <v>8</v>
      </c>
    </row>
    <row r="8" spans="1:1" x14ac:dyDescent="0.2">
      <c r="A8" s="2" t="s">
        <v>9</v>
      </c>
    </row>
    <row r="9" spans="1:1" x14ac:dyDescent="0.2">
      <c r="A9" s="2" t="s">
        <v>10</v>
      </c>
    </row>
    <row r="10" spans="1:1" x14ac:dyDescent="0.2">
      <c r="A10" s="2" t="s">
        <v>11</v>
      </c>
    </row>
    <row r="12" spans="1:1" x14ac:dyDescent="0.2">
      <c r="A12" s="4" t="s">
        <v>12</v>
      </c>
    </row>
    <row r="13" spans="1:1" x14ac:dyDescent="0.2">
      <c r="A13" s="2" t="s">
        <v>13</v>
      </c>
    </row>
    <row r="14" spans="1:1" x14ac:dyDescent="0.2">
      <c r="A14" s="2" t="s">
        <v>14</v>
      </c>
    </row>
    <row r="15" spans="1:1" x14ac:dyDescent="0.2">
      <c r="A15" s="2" t="s">
        <v>4</v>
      </c>
    </row>
    <row r="16" spans="1:1" x14ac:dyDescent="0.2">
      <c r="A16" s="2" t="s">
        <v>15</v>
      </c>
    </row>
    <row r="17" spans="1:1" x14ac:dyDescent="0.2">
      <c r="A17" s="2" t="s">
        <v>6</v>
      </c>
    </row>
    <row r="18" spans="1:1" x14ac:dyDescent="0.2">
      <c r="A18" s="2" t="s">
        <v>5</v>
      </c>
    </row>
    <row r="19" spans="1:1" x14ac:dyDescent="0.2">
      <c r="A19" s="2" t="s">
        <v>16</v>
      </c>
    </row>
    <row r="20" spans="1:1" x14ac:dyDescent="0.2">
      <c r="A20" s="2" t="s">
        <v>17</v>
      </c>
    </row>
    <row r="21" spans="1:1" x14ac:dyDescent="0.2">
      <c r="A21" s="2" t="s">
        <v>18</v>
      </c>
    </row>
    <row r="22" spans="1:1" x14ac:dyDescent="0.2">
      <c r="A22" s="2" t="s">
        <v>19</v>
      </c>
    </row>
    <row r="23" spans="1:1" x14ac:dyDescent="0.2">
      <c r="A23" s="2" t="s">
        <v>20</v>
      </c>
    </row>
    <row r="24" spans="1:1" x14ac:dyDescent="0.2">
      <c r="A24" s="2" t="s">
        <v>21</v>
      </c>
    </row>
    <row r="25" spans="1:1" x14ac:dyDescent="0.2">
      <c r="A25" s="2" t="s">
        <v>22</v>
      </c>
    </row>
    <row r="26" spans="1:1" x14ac:dyDescent="0.2">
      <c r="A26" s="2" t="s">
        <v>23</v>
      </c>
    </row>
    <row r="27" spans="1:1" x14ac:dyDescent="0.2">
      <c r="A27" s="2" t="s">
        <v>24</v>
      </c>
    </row>
    <row r="28" spans="1:1" x14ac:dyDescent="0.2">
      <c r="A28" s="2" t="s">
        <v>25</v>
      </c>
    </row>
    <row r="29" spans="1:1" x14ac:dyDescent="0.2">
      <c r="A29" s="2" t="s">
        <v>26</v>
      </c>
    </row>
    <row r="30" spans="1:1" x14ac:dyDescent="0.2">
      <c r="A30" s="2" t="s">
        <v>27</v>
      </c>
    </row>
    <row r="31" spans="1:1" x14ac:dyDescent="0.2">
      <c r="A31" s="2" t="s">
        <v>28</v>
      </c>
    </row>
    <row r="33" spans="1:1" x14ac:dyDescent="0.2">
      <c r="A33" s="4" t="s">
        <v>1</v>
      </c>
    </row>
    <row r="34" spans="1:1" x14ac:dyDescent="0.2">
      <c r="A34" s="2" t="s">
        <v>29</v>
      </c>
    </row>
    <row r="35" spans="1:1" x14ac:dyDescent="0.2">
      <c r="A35" s="2" t="s">
        <v>2</v>
      </c>
    </row>
    <row r="36" spans="1:1" x14ac:dyDescent="0.2">
      <c r="A36" s="2" t="s">
        <v>3</v>
      </c>
    </row>
    <row r="38" spans="1:1" x14ac:dyDescent="0.2">
      <c r="A38" s="4" t="s">
        <v>30</v>
      </c>
    </row>
    <row r="39" spans="1:1" x14ac:dyDescent="0.2">
      <c r="A39" s="3" t="s">
        <v>31</v>
      </c>
    </row>
    <row r="40" spans="1:1" x14ac:dyDescent="0.2">
      <c r="A40" s="3" t="s">
        <v>32</v>
      </c>
    </row>
    <row r="41" spans="1:1" x14ac:dyDescent="0.2">
      <c r="A41" s="6" t="s">
        <v>33</v>
      </c>
    </row>
    <row r="42" spans="1:1" x14ac:dyDescent="0.2">
      <c r="A42" s="6"/>
    </row>
    <row r="43" spans="1:1" x14ac:dyDescent="0.2">
      <c r="A43" s="5" t="s">
        <v>34</v>
      </c>
    </row>
    <row r="44" spans="1:1" x14ac:dyDescent="0.2">
      <c r="A44" s="5" t="s">
        <v>35</v>
      </c>
    </row>
    <row r="45" spans="1:1" x14ac:dyDescent="0.2">
      <c r="A45" s="5"/>
    </row>
    <row r="46" spans="1:1" x14ac:dyDescent="0.2">
      <c r="A46" s="6" t="s">
        <v>36</v>
      </c>
    </row>
    <row r="47" spans="1:1" x14ac:dyDescent="0.2">
      <c r="A47" s="6"/>
    </row>
    <row r="48" spans="1:1" x14ac:dyDescent="0.2">
      <c r="A48" s="5" t="s">
        <v>37</v>
      </c>
    </row>
    <row r="49" spans="1:1" x14ac:dyDescent="0.2">
      <c r="A49" s="5" t="s">
        <v>38</v>
      </c>
    </row>
    <row r="50" spans="1:1" x14ac:dyDescent="0.2">
      <c r="A50" s="5" t="s">
        <v>39</v>
      </c>
    </row>
    <row r="51" spans="1:1" x14ac:dyDescent="0.2">
      <c r="A51" s="5"/>
    </row>
    <row r="52" spans="1:1" x14ac:dyDescent="0.2">
      <c r="A52" s="6" t="s">
        <v>48</v>
      </c>
    </row>
    <row r="53" spans="1:1" x14ac:dyDescent="0.2">
      <c r="A53" s="6"/>
    </row>
    <row r="54" spans="1:1" x14ac:dyDescent="0.2">
      <c r="A54" s="5" t="s">
        <v>56</v>
      </c>
    </row>
    <row r="55" spans="1:1" x14ac:dyDescent="0.2">
      <c r="A55" s="5" t="s">
        <v>58</v>
      </c>
    </row>
    <row r="56" spans="1:1" x14ac:dyDescent="0.2">
      <c r="A56" s="5" t="s">
        <v>59</v>
      </c>
    </row>
    <row r="57" spans="1:1" x14ac:dyDescent="0.2">
      <c r="A57" s="5" t="s">
        <v>57</v>
      </c>
    </row>
    <row r="58" spans="1:1" x14ac:dyDescent="0.2">
      <c r="A58" s="5"/>
    </row>
  </sheetData>
  <dataValidations count="1">
    <dataValidation allowBlank="1" showInputMessage="1" showErrorMessage="1" promptTitle="Rechtsform" sqref="A12:A31" xr:uid="{00000000-0002-0000-0400-000000000000}"/>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1. Lehrjahr</vt:lpstr>
      <vt:lpstr>2. Lehrjahr</vt:lpstr>
      <vt:lpstr>3. Lehrjahr</vt:lpstr>
      <vt:lpstr>Wechsler</vt:lpstr>
      <vt:lpstr>Studierende</vt:lpstr>
      <vt:lpstr>Ausfüllhinweise</vt:lpstr>
      <vt:lpstr>(7) Geburtsland</vt:lpstr>
      <vt:lpstr>Drop Down</vt:lpstr>
      <vt:lpstr>'(7) Geburtsland'!Druckbereich</vt:lpstr>
      <vt:lpstr>'1. Lehrjahr'!Druckbereich</vt:lpstr>
      <vt:lpstr>'2. Lehrjahr'!Druckbereich</vt:lpstr>
      <vt:lpstr>'3. Lehrjahr'!Druckbereich</vt:lpstr>
      <vt:lpstr>Studierende!Druckbereich</vt:lpstr>
      <vt:lpstr>Wechsler!Druckbereich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 (Statistisches Landesamt)</cp:lastModifiedBy>
  <cp:lastPrinted>2026-01-23T09:08:41Z</cp:lastPrinted>
  <dcterms:created xsi:type="dcterms:W3CDTF">2019-07-05T04:10:45Z</dcterms:created>
  <dcterms:modified xsi:type="dcterms:W3CDTF">2026-01-23T09:08:47Z</dcterms:modified>
</cp:coreProperties>
</file>