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3.xml" ContentType="application/vnd.openxmlformats-officedocument.drawingml.chartshapes+xml"/>
  <Override PartName="/xl/charts/chart9.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4.xml" ContentType="application/vnd.openxmlformats-officedocument.drawingml.chart+xml"/>
  <Override PartName="/xl/drawings/drawing24.xml" ContentType="application/vnd.openxmlformats-officedocument.drawingml.chartshapes+xml"/>
  <Override PartName="/xl/charts/chart1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6.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7.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8.xml" ContentType="application/vnd.openxmlformats-officedocument.drawingml.chart+xml"/>
  <Override PartName="/xl/drawings/drawing31.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ml.chartshapes+xml"/>
  <Override PartName="/xl/charts/chart20.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1.xml" ContentType="application/vnd.openxmlformats-officedocument.drawingml.chart+xml"/>
  <Override PartName="/xl/drawings/drawing35.xml" ContentType="application/vnd.openxmlformats-officedocument.drawingml.chartshapes+xml"/>
  <Override PartName="/xl/charts/chart22.xml" ContentType="application/vnd.openxmlformats-officedocument.drawingml.chart+xml"/>
  <Override PartName="/xl/drawings/drawing36.xml" ContentType="application/vnd.openxmlformats-officedocument.drawingml.chartshapes+xml"/>
  <Override PartName="/xl/charts/chart23.xml" ContentType="application/vnd.openxmlformats-officedocument.drawingml.chart+xml"/>
  <Override PartName="/xl/drawings/drawing37.xml" ContentType="application/vnd.openxmlformats-officedocument.drawingml.chartshapes+xml"/>
  <Override PartName="/xl/charts/chart24.xml" ContentType="application/vnd.openxmlformats-officedocument.drawingml.chart+xml"/>
  <Override PartName="/xl/drawings/drawing38.xml" ContentType="application/vnd.openxmlformats-officedocument.drawingml.chartshapes+xml"/>
  <Override PartName="/xl/charts/chart25.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26.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27.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28.xml" ContentType="application/vnd.openxmlformats-officedocument.drawingml.chart+xml"/>
  <Override PartName="/xl/drawings/drawing4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70" windowWidth="11535" windowHeight="6060" tabRatio="940" activeTab="12"/>
  </bookViews>
  <sheets>
    <sheet name="U1_Deckblatt" sheetId="9185" r:id="rId1"/>
    <sheet name="U2_Zeichenerklärung_Impressum" sheetId="9186" r:id="rId2"/>
    <sheet name="Inhalt" sheetId="9188" r:id="rId3"/>
    <sheet name="Vorbemerkungen" sheetId="9168" r:id="rId4"/>
    <sheet name="T1" sheetId="9169" r:id="rId5"/>
    <sheet name="T2" sheetId="1" r:id="rId6"/>
    <sheet name="T3.1" sheetId="9153" r:id="rId7"/>
    <sheet name="T3.2" sheetId="9154" r:id="rId8"/>
    <sheet name="T3.3" sheetId="9155" r:id="rId9"/>
    <sheet name="T4.1" sheetId="9173" r:id="rId10"/>
    <sheet name="T4.2" sheetId="9172" r:id="rId11"/>
    <sheet name="T4.3" sheetId="9171" r:id="rId12"/>
    <sheet name="T5" sheetId="9184" r:id="rId13"/>
    <sheet name="T6L" sheetId="9156" r:id="rId14"/>
    <sheet name="T6R" sheetId="9181" r:id="rId15"/>
    <sheet name="T7" sheetId="9174" r:id="rId16"/>
    <sheet name="T8.1" sheetId="9175" r:id="rId17"/>
    <sheet name="T8.2" sheetId="9178" r:id="rId18"/>
    <sheet name="T8.3" sheetId="9177" r:id="rId19"/>
    <sheet name="T9" sheetId="9176" r:id="rId20"/>
    <sheet name="T10" sheetId="9183" r:id="rId21"/>
    <sheet name="T11" sheetId="9182" r:id="rId22"/>
  </sheets>
  <externalReferences>
    <externalReference r:id="rId23"/>
    <externalReference r:id="rId24"/>
    <externalReference r:id="rId25"/>
    <externalReference r:id="rId26"/>
    <externalReference r:id="rId27"/>
  </externalReferences>
  <definedNames>
    <definedName name="_A48352" localSheetId="20">'[1]seite 25'!#REF!</definedName>
    <definedName name="_A48352" localSheetId="21">'[1]seite 25'!#REF!</definedName>
    <definedName name="_A48352" localSheetId="12">'[1]seite 25'!#REF!</definedName>
    <definedName name="_A48352" localSheetId="0">'[2]seite 25'!#REF!</definedName>
    <definedName name="_A48352">'[1]seite 25'!#REF!</definedName>
    <definedName name="_LK11" localSheetId="20">[3]Konstanten!#REF!</definedName>
    <definedName name="_LK11" localSheetId="21">[3]Konstanten!#REF!</definedName>
    <definedName name="_LK11" localSheetId="12">[3]Konstanten!#REF!</definedName>
    <definedName name="_LK11">[3]Konstanten!#REF!</definedName>
    <definedName name="_LK12" localSheetId="20">[3]Konstanten!#REF!</definedName>
    <definedName name="_LK12" localSheetId="21">[3]Konstanten!#REF!</definedName>
    <definedName name="_LK12" localSheetId="12">[3]Konstanten!#REF!</definedName>
    <definedName name="_LK12">[3]Konstanten!#REF!</definedName>
    <definedName name="_LK13" localSheetId="20">[3]Konstanten!#REF!</definedName>
    <definedName name="_LK13" localSheetId="21">[3]Konstanten!#REF!</definedName>
    <definedName name="_LK13" localSheetId="12">[3]Konstanten!#REF!</definedName>
    <definedName name="_LK13">[3]Konstanten!#REF!</definedName>
    <definedName name="Abgänger_m_d_P">[4]Abgänger_m_d_P!$A$1:$H$5</definedName>
    <definedName name="BUSTA_Schulen__Klassen_und_Schüler_nach_rechtl_Status_d_Schulen" localSheetId="20">#REF!</definedName>
    <definedName name="BUSTA_Schulen__Klassen_und_Schüler_nach_rechtl_Status_d_Schulen" localSheetId="21">#REF!</definedName>
    <definedName name="BUSTA_Schulen__Klassen_und_Schüler_nach_rechtl_Status_d_Schulen" localSheetId="12">#REF!</definedName>
    <definedName name="BUSTA_Schulen__Klassen_und_Schüler_nach_rechtl_Status_d_Schulen">#REF!</definedName>
    <definedName name="DOKPROT" localSheetId="20">#REF!</definedName>
    <definedName name="DOKPROT" localSheetId="21">#REF!</definedName>
    <definedName name="DOKPROT" localSheetId="12">#REF!</definedName>
    <definedName name="DOKPROT">#REF!</definedName>
    <definedName name="DRUCK11A" localSheetId="20">#REF!</definedName>
    <definedName name="DRUCK11A" localSheetId="21">#REF!</definedName>
    <definedName name="DRUCK11A" localSheetId="12">#REF!</definedName>
    <definedName name="DRUCK11A">#REF!</definedName>
    <definedName name="DRUCK11B" localSheetId="20">#REF!</definedName>
    <definedName name="DRUCK11B" localSheetId="21">#REF!</definedName>
    <definedName name="DRUCK11B" localSheetId="12">#REF!</definedName>
    <definedName name="DRUCK11B">#REF!</definedName>
    <definedName name="DRUCK1A" localSheetId="20">#REF!</definedName>
    <definedName name="DRUCK1A" localSheetId="21">#REF!</definedName>
    <definedName name="DRUCK1A" localSheetId="12">#REF!</definedName>
    <definedName name="DRUCK1A">#REF!</definedName>
    <definedName name="DRUCK1B" localSheetId="20">#REF!</definedName>
    <definedName name="DRUCK1B" localSheetId="21">#REF!</definedName>
    <definedName name="DRUCK1B" localSheetId="12">#REF!</definedName>
    <definedName name="DRUCK1B">#REF!</definedName>
    <definedName name="DRUCK31" localSheetId="20">#REF!</definedName>
    <definedName name="DRUCK31" localSheetId="21">#REF!</definedName>
    <definedName name="DRUCK31" localSheetId="12">#REF!</definedName>
    <definedName name="DRUCK31">#REF!</definedName>
    <definedName name="_xlnm.Print_Area" localSheetId="2">Inhalt!$A$1:$I$25</definedName>
    <definedName name="_xlnm.Print_Area" localSheetId="4">'T1'!$A$1:$G$62</definedName>
    <definedName name="_xlnm.Print_Area" localSheetId="20">'T10'!$A$1:$D$27</definedName>
    <definedName name="_xlnm.Print_Area" localSheetId="21">'T11'!$A$1:$E$23</definedName>
    <definedName name="_xlnm.Print_Area" localSheetId="5">'T2'!$A$1:$J$61</definedName>
    <definedName name="_xlnm.Print_Area" localSheetId="6">T3.1!$A$1:$N$64</definedName>
    <definedName name="_xlnm.Print_Area" localSheetId="7">T3.2!$A$1:$N$64</definedName>
    <definedName name="_xlnm.Print_Area" localSheetId="8">T3.3!$A$1:$N$64</definedName>
    <definedName name="_xlnm.Print_Area" localSheetId="9">T4.1!$A$1:$N$66</definedName>
    <definedName name="_xlnm.Print_Area" localSheetId="10">T4.2!$A$1:$N$66</definedName>
    <definedName name="_xlnm.Print_Area" localSheetId="11">T4.3!$A$1:$N$66</definedName>
    <definedName name="_xlnm.Print_Area" localSheetId="12">'T5'!$A$1:$D$33</definedName>
    <definedName name="_xlnm.Print_Area" localSheetId="13">T6L!$A$1:$I$64</definedName>
    <definedName name="_xlnm.Print_Area" localSheetId="14">T6R!$A$1:$K$64</definedName>
    <definedName name="_xlnm.Print_Area" localSheetId="15">'T7'!$A$1:$I$34</definedName>
    <definedName name="_xlnm.Print_Area" localSheetId="16">T8.1!$A$1:$N$66</definedName>
    <definedName name="_xlnm.Print_Area" localSheetId="17">T8.2!$A$1:$N$66</definedName>
    <definedName name="_xlnm.Print_Area" localSheetId="18">T8.3!$A$1:$N$66</definedName>
    <definedName name="_xlnm.Print_Area" localSheetId="19">'T9'!$A$1:$N$70</definedName>
    <definedName name="_xlnm.Print_Area" localSheetId="1">U2_Zeichenerklärung_Impressum!$A$1:$I$47</definedName>
    <definedName name="_xlnm.Print_Area" localSheetId="3">Vorbemerkungen!$A$1:$F$18</definedName>
    <definedName name="_xlnm.Print_Area">#REF!</definedName>
    <definedName name="_xlnm.Print_Titles">#REF!</definedName>
    <definedName name="GK_11" localSheetId="20">[3]Konstanten!#REF!</definedName>
    <definedName name="GK_11" localSheetId="21">[3]Konstanten!#REF!</definedName>
    <definedName name="GK_11" localSheetId="12">[3]Konstanten!#REF!</definedName>
    <definedName name="GK_11">[3]Konstanten!#REF!</definedName>
    <definedName name="GK_12" localSheetId="20">[3]Konstanten!#REF!</definedName>
    <definedName name="GK_12" localSheetId="21">[3]Konstanten!#REF!</definedName>
    <definedName name="GK_12" localSheetId="12">[3]Konstanten!#REF!</definedName>
    <definedName name="GK_12">[3]Konstanten!#REF!</definedName>
    <definedName name="GK_13" localSheetId="20">[3]Konstanten!#REF!</definedName>
    <definedName name="GK_13" localSheetId="21">[3]Konstanten!#REF!</definedName>
    <definedName name="GK_13" localSheetId="12">[3]Konstanten!#REF!</definedName>
    <definedName name="GK_13">[3]Konstanten!#REF!</definedName>
    <definedName name="Gyo" localSheetId="20">[3]Konstanten!#REF!</definedName>
    <definedName name="Gyo" localSheetId="21">[3]Konstanten!#REF!</definedName>
    <definedName name="Gyo" localSheetId="12">[3]Konstanten!#REF!</definedName>
    <definedName name="Gyo">[3]Konstanten!#REF!</definedName>
    <definedName name="Jahr" localSheetId="20">#REF!</definedName>
    <definedName name="Jahr" localSheetId="21">#REF!</definedName>
    <definedName name="Jahr" localSheetId="12">#REF!</definedName>
    <definedName name="Jahr">#REF!</definedName>
    <definedName name="MAKROER1" localSheetId="20">#REF!</definedName>
    <definedName name="MAKROER1" localSheetId="21">#REF!</definedName>
    <definedName name="MAKROER1" localSheetId="12">#REF!</definedName>
    <definedName name="MAKROER1">#REF!</definedName>
    <definedName name="MAKROER2" localSheetId="20">#REF!</definedName>
    <definedName name="MAKROER2" localSheetId="21">#REF!</definedName>
    <definedName name="MAKROER2" localSheetId="12">#REF!</definedName>
    <definedName name="MAKROER2">#REF!</definedName>
    <definedName name="Problem" localSheetId="20">#REF!</definedName>
    <definedName name="Problem" localSheetId="21">#REF!</definedName>
    <definedName name="Problem" localSheetId="12">#REF!</definedName>
    <definedName name="Problem">#REF!</definedName>
    <definedName name="PROT01VK" localSheetId="20">#REF!</definedName>
    <definedName name="PROT01VK" localSheetId="21">#REF!</definedName>
    <definedName name="PROT01VK" localSheetId="12">#REF!</definedName>
    <definedName name="PROT01VK">#REF!</definedName>
    <definedName name="SA01_Anz_Klassen_806" localSheetId="20">#REF!</definedName>
    <definedName name="SA01_Anz_Klassen_806" localSheetId="21">#REF!</definedName>
    <definedName name="SA01_Anz_Klassen_806" localSheetId="12">#REF!</definedName>
    <definedName name="SA01_Anz_Klassen_806">#REF!</definedName>
    <definedName name="SA01_Anz_Klassen_Ö" localSheetId="20">#REF!</definedName>
    <definedName name="SA01_Anz_Klassen_Ö" localSheetId="21">#REF!</definedName>
    <definedName name="SA01_Anz_Klassen_Ö" localSheetId="12">#REF!</definedName>
    <definedName name="SA01_Anz_Klassen_Ö">#REF!</definedName>
    <definedName name="SA01_Anz_Klassen_P" localSheetId="20">#REF!</definedName>
    <definedName name="SA01_Anz_Klassen_P" localSheetId="21">#REF!</definedName>
    <definedName name="SA01_Anz_Klassen_P" localSheetId="12">#REF!</definedName>
    <definedName name="SA01_Anz_Klassen_P">#REF!</definedName>
    <definedName name="SA01_Anz_Klassen_P_806" localSheetId="20">#REF!</definedName>
    <definedName name="SA01_Anz_Klassen_P_806" localSheetId="21">#REF!</definedName>
    <definedName name="SA01_Anz_Klassen_P_806" localSheetId="12">#REF!</definedName>
    <definedName name="SA01_Anz_Klassen_P_806">#REF!</definedName>
    <definedName name="SA01_Einrichtungen" localSheetId="20">#REF!</definedName>
    <definedName name="SA01_Einrichtungen" localSheetId="21">#REF!</definedName>
    <definedName name="SA01_Einrichtungen" localSheetId="12">#REF!</definedName>
    <definedName name="SA01_Einrichtungen">#REF!</definedName>
    <definedName name="SA01_Einrichtungen_Ö" localSheetId="20">#REF!</definedName>
    <definedName name="SA01_Einrichtungen_Ö" localSheetId="21">#REF!</definedName>
    <definedName name="SA01_Einrichtungen_Ö" localSheetId="12">#REF!</definedName>
    <definedName name="SA01_Einrichtungen_Ö">#REF!</definedName>
    <definedName name="SA01_Einrichtungen_P" localSheetId="20">#REF!</definedName>
    <definedName name="SA01_Einrichtungen_P" localSheetId="21">#REF!</definedName>
    <definedName name="SA01_Einrichtungen_P" localSheetId="12">#REF!</definedName>
    <definedName name="SA01_Einrichtungen_P">#REF!</definedName>
    <definedName name="SA01_Schüler_m_806" localSheetId="20">#REF!</definedName>
    <definedName name="SA01_Schüler_m_806" localSheetId="21">#REF!</definedName>
    <definedName name="SA01_Schüler_m_806" localSheetId="12">#REF!</definedName>
    <definedName name="SA01_Schüler_m_806">#REF!</definedName>
    <definedName name="SA01_Schüler_m_Ö" localSheetId="20">#REF!</definedName>
    <definedName name="SA01_Schüler_m_Ö" localSheetId="21">#REF!</definedName>
    <definedName name="SA01_Schüler_m_Ö" localSheetId="12">#REF!</definedName>
    <definedName name="SA01_Schüler_m_Ö">#REF!</definedName>
    <definedName name="SA01_Schüler_m_P" localSheetId="20">#REF!</definedName>
    <definedName name="SA01_Schüler_m_P" localSheetId="21">#REF!</definedName>
    <definedName name="SA01_Schüler_m_P" localSheetId="12">#REF!</definedName>
    <definedName name="SA01_Schüler_m_P">#REF!</definedName>
    <definedName name="SA01_Schüler_m_P_806" localSheetId="20">#REF!</definedName>
    <definedName name="SA01_Schüler_m_P_806" localSheetId="21">#REF!</definedName>
    <definedName name="SA01_Schüler_m_P_806" localSheetId="12">#REF!</definedName>
    <definedName name="SA01_Schüler_m_P_806">#REF!</definedName>
    <definedName name="SA01_Schüler_w_806" localSheetId="20">#REF!</definedName>
    <definedName name="SA01_Schüler_w_806" localSheetId="21">#REF!</definedName>
    <definedName name="SA01_Schüler_w_806" localSheetId="12">#REF!</definedName>
    <definedName name="SA01_Schüler_w_806">#REF!</definedName>
    <definedName name="SA01_Schüler_w_Ö" localSheetId="20">#REF!</definedName>
    <definedName name="SA01_Schüler_w_Ö" localSheetId="21">#REF!</definedName>
    <definedName name="SA01_Schüler_w_Ö" localSheetId="12">#REF!</definedName>
    <definedName name="SA01_Schüler_w_Ö">#REF!</definedName>
    <definedName name="SA01_Schüler_w_P" localSheetId="20">#REF!</definedName>
    <definedName name="SA01_Schüler_w_P" localSheetId="21">#REF!</definedName>
    <definedName name="SA01_Schüler_w_P" localSheetId="12">#REF!</definedName>
    <definedName name="SA01_Schüler_w_P">#REF!</definedName>
    <definedName name="SA01_Schüler_w_P_806" localSheetId="20">#REF!</definedName>
    <definedName name="SA01_Schüler_w_P_806" localSheetId="21">#REF!</definedName>
    <definedName name="SA01_Schüler_w_P_806" localSheetId="12">#REF!</definedName>
    <definedName name="SA01_Schüler_w_P_806">#REF!</definedName>
    <definedName name="Schulen_Bremerhaven" localSheetId="20">#REF!</definedName>
    <definedName name="Schulen_Bremerhaven" localSheetId="21">#REF!</definedName>
    <definedName name="Schulen_Bremerhaven" localSheetId="12">#REF!</definedName>
    <definedName name="Schulen_Bremerhaven">#REF!</definedName>
    <definedName name="Schulstufen" localSheetId="20">#REF!</definedName>
    <definedName name="Schulstufen" localSheetId="21">#REF!</definedName>
    <definedName name="Schulstufen" localSheetId="12">#REF!</definedName>
    <definedName name="Schulstufen">#REF!</definedName>
    <definedName name="Staaten" localSheetId="20">#REF!</definedName>
    <definedName name="Staaten" localSheetId="21">#REF!</definedName>
    <definedName name="Staaten" localSheetId="12">#REF!</definedName>
    <definedName name="Staaten">#REF!</definedName>
    <definedName name="Stadt_Kreis" localSheetId="20">#REF!</definedName>
    <definedName name="Stadt_Kreis" localSheetId="21">#REF!</definedName>
    <definedName name="Stadt_Kreis" localSheetId="12">#REF!</definedName>
    <definedName name="Stadt_Kreis">#REF!</definedName>
    <definedName name="VWT_Y">[5]STRG!#REF!</definedName>
    <definedName name="_xlnm.Extract">#REF!</definedName>
  </definedNames>
  <calcPr calcId="145621" iterate="1" iterateCount="1" calcOnSave="0"/>
</workbook>
</file>

<file path=xl/calcChain.xml><?xml version="1.0" encoding="utf-8"?>
<calcChain xmlns="http://schemas.openxmlformats.org/spreadsheetml/2006/main">
  <c r="A29" i="9184" l="1"/>
  <c r="A26" i="9184"/>
  <c r="A23" i="9184"/>
  <c r="C64" i="9177" l="1"/>
  <c r="C63" i="9177"/>
  <c r="C62" i="9177"/>
  <c r="C61" i="9177"/>
  <c r="C60" i="9177"/>
  <c r="C59" i="9177"/>
  <c r="C58" i="9177"/>
  <c r="C57" i="9177"/>
  <c r="C56" i="9177"/>
  <c r="C53" i="9177"/>
  <c r="C52" i="9177"/>
  <c r="C51" i="9177"/>
  <c r="C50" i="9177"/>
  <c r="C49" i="9177"/>
  <c r="C48" i="9177"/>
  <c r="C44" i="9177"/>
  <c r="C43" i="9177"/>
  <c r="C42" i="9177"/>
  <c r="C41" i="9177"/>
  <c r="C40" i="9177"/>
  <c r="C39" i="9177"/>
  <c r="C38" i="9177"/>
  <c r="C37" i="9177"/>
  <c r="C36" i="9177"/>
  <c r="C33" i="9177"/>
  <c r="C32" i="9177"/>
  <c r="C31" i="9177"/>
  <c r="C30" i="9177"/>
  <c r="C29" i="9177"/>
  <c r="C28" i="9177"/>
  <c r="C24" i="9177"/>
  <c r="C23" i="9177"/>
  <c r="C22" i="9177"/>
  <c r="C21" i="9177"/>
  <c r="C20" i="9177"/>
  <c r="C19" i="9177"/>
  <c r="C18" i="9177"/>
  <c r="C17" i="9177"/>
  <c r="C16" i="9177"/>
  <c r="C13" i="9177"/>
  <c r="C12" i="9177"/>
  <c r="C11" i="9177"/>
  <c r="C10" i="9177"/>
  <c r="C9" i="9177"/>
  <c r="C8" i="9177"/>
  <c r="C64" i="9178"/>
  <c r="C63" i="9178"/>
  <c r="C62" i="9178"/>
  <c r="C61" i="9178"/>
  <c r="C60" i="9178"/>
  <c r="C59" i="9178"/>
  <c r="C58" i="9178"/>
  <c r="C57" i="9178"/>
  <c r="C56" i="9178"/>
  <c r="C53" i="9178"/>
  <c r="C52" i="9178"/>
  <c r="C51" i="9178"/>
  <c r="C50" i="9178"/>
  <c r="C49" i="9178"/>
  <c r="C48" i="9178"/>
  <c r="C44" i="9178"/>
  <c r="C43" i="9178"/>
  <c r="C42" i="9178"/>
  <c r="C41" i="9178"/>
  <c r="C40" i="9178"/>
  <c r="C39" i="9178"/>
  <c r="C38" i="9178"/>
  <c r="C37" i="9178"/>
  <c r="C36" i="9178"/>
  <c r="C33" i="9178"/>
  <c r="C32" i="9178"/>
  <c r="C31" i="9178"/>
  <c r="C30" i="9178"/>
  <c r="C29" i="9178"/>
  <c r="C28" i="9178"/>
  <c r="C24" i="9178"/>
  <c r="C23" i="9178"/>
  <c r="C22" i="9178"/>
  <c r="C21" i="9178"/>
  <c r="C20" i="9178"/>
  <c r="C19" i="9178"/>
  <c r="C18" i="9178"/>
  <c r="C17" i="9178"/>
  <c r="C16" i="9178"/>
  <c r="C13" i="9178"/>
  <c r="C12" i="9178"/>
  <c r="C11" i="9178"/>
  <c r="C10" i="9178"/>
  <c r="C9" i="9178"/>
  <c r="C8" i="9178"/>
  <c r="C68" i="9176"/>
  <c r="C67" i="9176"/>
  <c r="C66" i="9176"/>
  <c r="C65" i="9176"/>
  <c r="C64" i="9176"/>
  <c r="C63" i="9176"/>
  <c r="C62" i="9176"/>
  <c r="C61" i="9176"/>
  <c r="C60" i="9176"/>
  <c r="C57" i="9176"/>
  <c r="C56" i="9176"/>
  <c r="C55" i="9176"/>
  <c r="C54" i="9176"/>
  <c r="C53" i="9176"/>
  <c r="C52" i="9176"/>
  <c r="C51" i="9176"/>
  <c r="C47" i="9176"/>
  <c r="C46" i="9176"/>
  <c r="C45" i="9176"/>
  <c r="C44" i="9176"/>
  <c r="C43" i="9176"/>
  <c r="C42" i="9176"/>
  <c r="C41" i="9176"/>
  <c r="C40" i="9176"/>
  <c r="C39" i="9176"/>
  <c r="C36" i="9176"/>
  <c r="C35" i="9176"/>
  <c r="C34" i="9176"/>
  <c r="C33" i="9176"/>
  <c r="C32" i="9176"/>
  <c r="C31" i="9176"/>
  <c r="C30" i="9176"/>
  <c r="C26" i="9176"/>
  <c r="C25" i="9176"/>
  <c r="C24" i="9176"/>
  <c r="C23" i="9176"/>
  <c r="C22" i="9176"/>
  <c r="C21" i="9176"/>
  <c r="C20" i="9176"/>
  <c r="C19" i="9176"/>
  <c r="C9" i="9176"/>
  <c r="C64" i="9175"/>
  <c r="C63" i="9175"/>
  <c r="C62" i="9175"/>
  <c r="C61" i="9175"/>
  <c r="C60" i="9175"/>
  <c r="C59" i="9175"/>
  <c r="C58" i="9175"/>
  <c r="C57" i="9175"/>
  <c r="C56" i="9175"/>
  <c r="C53" i="9175"/>
  <c r="C52" i="9175"/>
  <c r="C51" i="9175"/>
  <c r="C50" i="9175"/>
  <c r="C49" i="9175"/>
  <c r="C48" i="9175"/>
  <c r="C44" i="9175"/>
  <c r="C43" i="9175"/>
  <c r="C42" i="9175"/>
  <c r="C41" i="9175"/>
  <c r="C40" i="9175"/>
  <c r="C39" i="9175"/>
  <c r="C38" i="9175"/>
  <c r="C37" i="9175"/>
  <c r="C36" i="9175"/>
  <c r="C33" i="9175"/>
  <c r="C32" i="9175"/>
  <c r="C31" i="9175"/>
  <c r="C30" i="9175"/>
  <c r="C29" i="9175"/>
  <c r="C28" i="9175"/>
  <c r="C24" i="9175"/>
  <c r="C23" i="9175"/>
  <c r="C22" i="9175"/>
  <c r="C21" i="9175"/>
  <c r="C20" i="9175"/>
  <c r="C19" i="9175"/>
  <c r="C18" i="9175"/>
  <c r="C17" i="9175"/>
  <c r="E6" i="9181"/>
  <c r="C10" i="9176"/>
  <c r="C11" i="9176"/>
  <c r="C12" i="9176"/>
  <c r="C13" i="9176"/>
  <c r="C14" i="9176"/>
  <c r="C15" i="9176"/>
  <c r="C18" i="9176"/>
  <c r="C16" i="9175"/>
  <c r="C13" i="9175"/>
  <c r="C12" i="9175"/>
  <c r="C11" i="9175"/>
  <c r="C10" i="9175"/>
  <c r="C9" i="9175"/>
  <c r="C8" i="9175"/>
  <c r="H5" i="9156"/>
  <c r="F5" i="9156"/>
  <c r="D5" i="9156"/>
  <c r="C66" i="9171"/>
  <c r="C65" i="9171"/>
  <c r="C64" i="9171"/>
  <c r="C63" i="9171"/>
  <c r="C62" i="9171"/>
  <c r="C61" i="9171"/>
  <c r="C60" i="9171"/>
  <c r="C59" i="9171"/>
  <c r="C58" i="9171"/>
  <c r="C55" i="9171"/>
  <c r="C54" i="9171"/>
  <c r="C53" i="9171"/>
  <c r="C52" i="9171"/>
  <c r="C51" i="9171"/>
  <c r="C50" i="9171"/>
  <c r="C49" i="9171"/>
  <c r="C46" i="9171"/>
  <c r="C45" i="9171"/>
  <c r="C44" i="9171"/>
  <c r="C43" i="9171"/>
  <c r="C42" i="9171"/>
  <c r="C41" i="9171"/>
  <c r="C40" i="9171"/>
  <c r="C39" i="9171"/>
  <c r="C38" i="9171"/>
  <c r="C35" i="9171"/>
  <c r="C34" i="9171"/>
  <c r="C33" i="9171"/>
  <c r="C32" i="9171"/>
  <c r="C31" i="9171"/>
  <c r="C30" i="9171"/>
  <c r="C29" i="9171"/>
  <c r="C26" i="9171"/>
  <c r="C25" i="9171"/>
  <c r="C24" i="9171"/>
  <c r="C23" i="9171"/>
  <c r="C22" i="9171"/>
  <c r="C21" i="9171"/>
  <c r="C20" i="9171"/>
  <c r="C19" i="9171"/>
  <c r="C18" i="9171"/>
  <c r="C15" i="9171"/>
  <c r="C14" i="9171"/>
  <c r="C13" i="9171"/>
  <c r="C12" i="9171"/>
  <c r="C11" i="9171"/>
  <c r="C10" i="9171"/>
  <c r="C9" i="9171"/>
  <c r="C66" i="9172"/>
  <c r="C65" i="9172"/>
  <c r="C64" i="9172"/>
  <c r="C63" i="9172"/>
  <c r="C62" i="9172"/>
  <c r="C61" i="9172"/>
  <c r="C60" i="9172"/>
  <c r="C59" i="9172"/>
  <c r="C58" i="9172"/>
  <c r="C55" i="9172"/>
  <c r="C54" i="9172"/>
  <c r="C53" i="9172"/>
  <c r="C52" i="9172"/>
  <c r="C51" i="9172"/>
  <c r="C50" i="9172"/>
  <c r="C49" i="9172"/>
  <c r="C46" i="9172"/>
  <c r="C45" i="9172"/>
  <c r="C44" i="9172"/>
  <c r="C43" i="9172"/>
  <c r="C42" i="9172"/>
  <c r="C41" i="9172"/>
  <c r="C40" i="9172"/>
  <c r="C39" i="9172"/>
  <c r="C38" i="9172"/>
  <c r="C35" i="9172"/>
  <c r="C34" i="9172"/>
  <c r="C33" i="9172"/>
  <c r="C32" i="9172"/>
  <c r="C31" i="9172"/>
  <c r="C30" i="9172"/>
  <c r="C29" i="9172"/>
  <c r="C26" i="9172"/>
  <c r="C25" i="9172"/>
  <c r="C24" i="9172"/>
  <c r="C23" i="9172"/>
  <c r="C22" i="9172"/>
  <c r="C21" i="9172"/>
  <c r="C20" i="9172"/>
  <c r="C19" i="9172"/>
  <c r="C18" i="9172"/>
  <c r="C15" i="9172"/>
  <c r="C14" i="9172"/>
  <c r="C13" i="9172"/>
  <c r="C12" i="9172"/>
  <c r="C11" i="9172"/>
  <c r="C10" i="9172"/>
  <c r="C9" i="9172"/>
  <c r="C66" i="9173"/>
  <c r="C65" i="9173"/>
  <c r="C64" i="9173"/>
  <c r="C63" i="9173"/>
  <c r="C62" i="9173"/>
  <c r="C61" i="9173"/>
  <c r="C60" i="9173"/>
  <c r="C59" i="9173"/>
  <c r="C58" i="9173"/>
  <c r="C55" i="9173"/>
  <c r="C54" i="9173"/>
  <c r="C53" i="9173"/>
  <c r="C52" i="9173"/>
  <c r="C51" i="9173"/>
  <c r="C50" i="9173"/>
  <c r="C49" i="9173"/>
  <c r="C46" i="9173"/>
  <c r="C45" i="9173"/>
  <c r="C44" i="9173"/>
  <c r="C43" i="9173"/>
  <c r="C42" i="9173"/>
  <c r="C41" i="9173"/>
  <c r="C40" i="9173"/>
  <c r="C39" i="9173"/>
  <c r="C38" i="9173"/>
  <c r="C35" i="9173"/>
  <c r="C34" i="9173"/>
  <c r="C33" i="9173"/>
  <c r="C32" i="9173"/>
  <c r="C31" i="9173"/>
  <c r="C30" i="9173"/>
  <c r="C29" i="9173"/>
  <c r="C26" i="9173"/>
  <c r="C25" i="9173"/>
  <c r="C24" i="9173"/>
  <c r="C23" i="9173"/>
  <c r="C22" i="9173"/>
  <c r="C21" i="9173"/>
  <c r="C20" i="9173"/>
  <c r="C19" i="9173"/>
  <c r="C18" i="9173"/>
  <c r="C15" i="9173"/>
  <c r="C14" i="9173"/>
  <c r="C13" i="9173"/>
  <c r="C12" i="9173"/>
  <c r="C11" i="9173"/>
  <c r="C10" i="9173"/>
  <c r="C9" i="9173"/>
  <c r="C64" i="9155"/>
  <c r="C63" i="9155"/>
  <c r="C62" i="9155"/>
  <c r="C61" i="9155"/>
  <c r="C60" i="9155"/>
  <c r="C59" i="9155"/>
  <c r="C58" i="9155"/>
  <c r="C57" i="9155"/>
  <c r="C56" i="9155"/>
  <c r="C53" i="9155"/>
  <c r="C52" i="9155"/>
  <c r="C51" i="9155"/>
  <c r="C50" i="9155"/>
  <c r="C49" i="9155"/>
  <c r="C48" i="9155"/>
  <c r="C47" i="9155"/>
  <c r="C44" i="9155"/>
  <c r="C43" i="9155"/>
  <c r="C42" i="9155"/>
  <c r="C41" i="9155"/>
  <c r="C40" i="9155"/>
  <c r="C39" i="9155"/>
  <c r="C38" i="9155"/>
  <c r="C37" i="9155"/>
  <c r="C36" i="9155"/>
  <c r="C33" i="9155"/>
  <c r="C32" i="9155"/>
  <c r="C31" i="9155"/>
  <c r="C30" i="9155"/>
  <c r="C29" i="9155"/>
  <c r="C28" i="9155"/>
  <c r="C27" i="9155"/>
  <c r="C24" i="9155"/>
  <c r="C23" i="9155"/>
  <c r="C22" i="9155"/>
  <c r="C21" i="9155"/>
  <c r="C20" i="9155"/>
  <c r="C19" i="9155"/>
  <c r="C18" i="9155"/>
  <c r="C17" i="9155"/>
  <c r="C16" i="9155"/>
  <c r="C13" i="9155"/>
  <c r="C12" i="9155"/>
  <c r="C11" i="9155"/>
  <c r="C10" i="9155"/>
  <c r="C9" i="9155"/>
  <c r="C8" i="9155"/>
  <c r="C7" i="9155"/>
  <c r="C64" i="9154"/>
  <c r="C63" i="9154"/>
  <c r="C62" i="9154"/>
  <c r="C61" i="9154"/>
  <c r="C60" i="9154"/>
  <c r="C59" i="9154"/>
  <c r="C58" i="9154"/>
  <c r="C57" i="9154"/>
  <c r="C56" i="9154"/>
  <c r="C53" i="9154"/>
  <c r="C52" i="9154"/>
  <c r="C51" i="9154"/>
  <c r="C50" i="9154"/>
  <c r="C49" i="9154"/>
  <c r="C48" i="9154"/>
  <c r="C47" i="9154"/>
  <c r="C44" i="9154"/>
  <c r="C43" i="9154"/>
  <c r="C42" i="9154"/>
  <c r="C41" i="9154"/>
  <c r="C40" i="9154"/>
  <c r="C39" i="9154"/>
  <c r="C38" i="9154"/>
  <c r="C37" i="9154"/>
  <c r="C36" i="9154"/>
  <c r="C33" i="9154"/>
  <c r="C32" i="9154"/>
  <c r="C31" i="9154"/>
  <c r="C30" i="9154"/>
  <c r="C29" i="9154"/>
  <c r="C28" i="9154"/>
  <c r="C27" i="9154"/>
  <c r="C24" i="9154"/>
  <c r="C23" i="9154"/>
  <c r="C22" i="9154"/>
  <c r="C21" i="9154"/>
  <c r="C20" i="9154"/>
  <c r="C19" i="9154"/>
  <c r="C18" i="9154"/>
  <c r="C17" i="9154"/>
  <c r="C16" i="9154"/>
  <c r="C13" i="9154"/>
  <c r="C12" i="9154"/>
  <c r="C11" i="9154"/>
  <c r="C10" i="9154"/>
  <c r="C9" i="9154"/>
  <c r="C8" i="9154"/>
  <c r="C7" i="9154"/>
  <c r="C64" i="9153"/>
  <c r="C63" i="9153"/>
  <c r="C62" i="9153"/>
  <c r="C61" i="9153"/>
  <c r="C60" i="9153"/>
  <c r="C59" i="9153"/>
  <c r="C58" i="9153"/>
  <c r="C57" i="9153"/>
  <c r="C56" i="9153"/>
  <c r="C53" i="9153"/>
  <c r="C52" i="9153"/>
  <c r="C51" i="9153"/>
  <c r="C50" i="9153"/>
  <c r="C49" i="9153"/>
  <c r="C48" i="9153"/>
  <c r="C47" i="9153"/>
  <c r="C44" i="9153"/>
  <c r="C43" i="9153"/>
  <c r="C42" i="9153"/>
  <c r="C41" i="9153"/>
  <c r="C40" i="9153"/>
  <c r="C39" i="9153"/>
  <c r="C38" i="9153"/>
  <c r="C37" i="9153"/>
  <c r="C36" i="9153"/>
  <c r="C33" i="9153"/>
  <c r="C32" i="9153"/>
  <c r="C31" i="9153"/>
  <c r="C30" i="9153"/>
  <c r="C29" i="9153"/>
  <c r="C28" i="9153"/>
  <c r="C27" i="9153"/>
  <c r="C24" i="9153"/>
  <c r="C23" i="9153"/>
  <c r="C22" i="9153"/>
  <c r="C21" i="9153"/>
  <c r="C20" i="9153"/>
  <c r="C19" i="9153"/>
  <c r="C18" i="9153"/>
  <c r="C17" i="9153"/>
  <c r="C16" i="9153"/>
  <c r="C13" i="9153"/>
  <c r="C12" i="9153"/>
  <c r="C11" i="9153"/>
  <c r="C10" i="9153"/>
  <c r="C9" i="9153"/>
  <c r="C8" i="9153"/>
  <c r="C7" i="9153"/>
  <c r="I4" i="1"/>
  <c r="H4" i="1"/>
  <c r="G4" i="1"/>
  <c r="F4" i="1"/>
  <c r="E4" i="1"/>
  <c r="D4" i="1"/>
  <c r="C4" i="1"/>
</calcChain>
</file>

<file path=xl/sharedStrings.xml><?xml version="1.0" encoding="utf-8"?>
<sst xmlns="http://schemas.openxmlformats.org/spreadsheetml/2006/main" count="2941" uniqueCount="258">
  <si>
    <t>-</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</si>
  <si>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</si>
  <si>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</si>
  <si>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</si>
  <si>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</si>
  <si>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</si>
  <si>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</si>
  <si>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</si>
  <si>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</si>
  <si>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</si>
  <si>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</si>
  <si>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Stadt Bremen</t>
  </si>
  <si>
    <t>Bremerhaven</t>
  </si>
  <si>
    <t>Land Bremen</t>
  </si>
  <si>
    <t>Insgesamt</t>
  </si>
  <si>
    <t>zusammen</t>
  </si>
  <si>
    <t>Art der Tageseinrichtung</t>
  </si>
  <si>
    <t>Einrichtungen</t>
  </si>
  <si>
    <t>davon</t>
  </si>
  <si>
    <t>Tageseinrichtungen mit Kindern im Alter</t>
  </si>
  <si>
    <t>von … bis unter … Jahren</t>
  </si>
  <si>
    <t>0 - 3</t>
  </si>
  <si>
    <t>2 - 8 (ohne Schulkinder)</t>
  </si>
  <si>
    <t>5 - 14 (nur Schulkinder)</t>
  </si>
  <si>
    <t>mit Kindern aller Altersgruppen</t>
  </si>
  <si>
    <t>Tageseinrichtungen mit alterseinheitlichen Gruppen</t>
  </si>
  <si>
    <t>Tageseinrichtungen mit altersgemischten Gruppen</t>
  </si>
  <si>
    <t>Tageseinrichtungen insgesamt</t>
  </si>
  <si>
    <t>und zwar:</t>
  </si>
  <si>
    <t>Integrative Tageseinrichtungen</t>
  </si>
  <si>
    <t>Tageseinrichtungen für behinderte Kinder</t>
  </si>
  <si>
    <t>Betriebsangehörigen</t>
  </si>
  <si>
    <t>Tageseinrichtungen für Kinder von</t>
  </si>
  <si>
    <t>Tageseinrichtungen von Elterninitiativen</t>
  </si>
  <si>
    <t>126
und mehr</t>
  </si>
  <si>
    <t>Ins-
gesamt</t>
  </si>
  <si>
    <t>Rechtsgrundlage</t>
  </si>
  <si>
    <t>Methodische Hinweise</t>
  </si>
  <si>
    <t>Kindertagesbetreuung</t>
  </si>
  <si>
    <t>Kindertagesbetreuung ist die öffentlich organisierte und finanzierte Form der Kinderbetreuung. Sie gehört zur Kinder- und Jugendhilfe. Ihre rechtliche Grundlage findet sich im Kinder- und Jugendhilfegesetz. Kindertagesbetreuung umfasst die Erziehung, Bildung und Betreuung von Kindern in Einrichtungen (Kindertagesstätten) und in Kindertagespflege.</t>
  </si>
  <si>
    <t xml:space="preserve">Tageseinrichtungen für Kinder </t>
  </si>
  <si>
    <t>Kindertageseinrichtungen sind Einrichtungen, in denen Kinder ganztägig oder für einen Teil des Tages aufgenommen sowie pflegerisch und erzieherisch regelmäßig betreut werden, die über haupt- oder nebenberufliches Personal verfügen und für die eine Betriebserlaubnis nach § 45 SGB VIII oder eine vergleichbare Genehmigung vorliegt.</t>
  </si>
  <si>
    <t>Kindertagespflege</t>
  </si>
  <si>
    <t>Kindertagespflege (Tagespflege) bezeichnet die zeitweise Betreuung von Kindern bei einer geeigneten Tagespflegeperson. Die Kindertagespflege ist seit dem Tagesbetreuungsausbaugesetz neben der Tagesbetreuung in Kindertageseinrichtungen eine gleichwertige Form der Kindertagesbetreuung. Tagespflege ist eine familienähnliche Betreuungsform und wird vor allem für Kinder unter 3 Jahre in Anspruch genommen. Eine Tagespflegeperson betreut in der Regel mehrere Kinder in einer kleinen Gruppe bis zu fünf Kindern.</t>
  </si>
  <si>
    <t>Genehmigte Plätze</t>
  </si>
  <si>
    <t>Es ist die Zahl der genehmigten Plätze entsprechend der Betriebserlaubnis insgesamt anzugeben, nicht die Zahl der tatsächlich belegten Plätze.</t>
  </si>
  <si>
    <t>Tätige Personen</t>
  </si>
  <si>
    <t>Es werden alle Personen angegeben, die in der Einrichtung am Stichtag in einem haupt- oder nebenberuflichen Arbeitsverhältnis tätig sind. Es sind auch zeitlich befristete Arbeitsverhältnisse zu melden, ebenso Arbeitsbeschaffungsmaßnahmen (ABM). Nicht erfasst werden Personen, die auf Basis von § 16 Abs. 3 SGB II in der Einrichtung tätig sind („1-Euro-Jobs“), ehrenamtlich tätige Personen sowie jene in Elternzeit, in der Freistellungsphase der Altersteilzeit und Langzeitkranke.</t>
  </si>
  <si>
    <t>Besuchsquote</t>
  </si>
  <si>
    <t>Diese gibt die Anzahl der Kinder in Kindertagesbetreuung je 100 Kinder der gleichen Arbeitsgruppe an.</t>
  </si>
  <si>
    <t xml:space="preserve">§§ 98 bis 103 des Achten Buches Sozialgesetzbuch – Kinder- und Jugendhilfe – (Artikel 1 des Gesetzes vom 26. Juni 1990, BGBl. I S. 1163) in der Fassung der Bekanntmachung vom 8. Dezember 1998 ( BGBl. I S. 3546), das zuletzt durch das Gesetz vom 8. September 2005 (BGBl. I S. 2729) geändert worden ist, in Verbindung mit dem Gesetz über die Statistik für Bundeszwecke (Bundesstatistikgesetz - BStatG) vom 22. Januar 1987 (BGBl. I S. 462, 565), zuletzt geändert durch Artikel 3 des Gesetzes vom 7. September 2007 (BGBl. I S. 2246). </t>
  </si>
  <si>
    <t>Männlich</t>
  </si>
  <si>
    <t>Nichtschulkinder</t>
  </si>
  <si>
    <t>Schulkinder</t>
  </si>
  <si>
    <t>und älter</t>
  </si>
  <si>
    <t>Weiblich</t>
  </si>
  <si>
    <t>ja</t>
  </si>
  <si>
    <t>nein</t>
  </si>
  <si>
    <t>In der Familie wird vorrangig Deutsch gesprochen</t>
  </si>
  <si>
    <t>Ausländisches Herkunftsland der Eltern / eines Elternteils</t>
  </si>
  <si>
    <t>in der Familie wird vorrangig Deutsch gesprochen</t>
  </si>
  <si>
    <t>Anzahl der Tageseinrichtungen</t>
  </si>
  <si>
    <t>Kinder</t>
  </si>
  <si>
    <t>und zwar mit</t>
  </si>
  <si>
    <t>davon im Alter von ... bis unter ... Jahren</t>
  </si>
  <si>
    <t>Bremen, Stadt</t>
  </si>
  <si>
    <t>Bremen, Land</t>
  </si>
  <si>
    <t>Arbeitsbereich</t>
  </si>
  <si>
    <t>Lfd.
Nr.</t>
  </si>
  <si>
    <t>mit Kindern aller
Altersgruppen</t>
  </si>
  <si>
    <t>darunter</t>
  </si>
  <si>
    <t>Gruppen-
leitung</t>
  </si>
  <si>
    <t>Zweit- bzw.
Ergänzungs-
kraft</t>
  </si>
  <si>
    <t>Leitung</t>
  </si>
  <si>
    <t>Verwaltung</t>
  </si>
  <si>
    <t>Stadt</t>
  </si>
  <si>
    <t>Bremen</t>
  </si>
  <si>
    <t>Bremer</t>
  </si>
  <si>
    <t>haven</t>
  </si>
  <si>
    <t>Land</t>
  </si>
  <si>
    <t>davon im  Alter von … bis unter … Jahren</t>
  </si>
  <si>
    <t>unter 20</t>
  </si>
  <si>
    <t>20 - 25</t>
  </si>
  <si>
    <t>25 - 30</t>
  </si>
  <si>
    <t>30 - 40</t>
  </si>
  <si>
    <t>40 - 50</t>
  </si>
  <si>
    <t>50 - 60</t>
  </si>
  <si>
    <t>60 und älter</t>
  </si>
  <si>
    <t>Gruppenleitung</t>
  </si>
  <si>
    <t>Zweit- bzw. Ergänzungskraft</t>
  </si>
  <si>
    <t>Gruppenübergreifend tätig</t>
  </si>
  <si>
    <t>Alter von … bis unter … Jahren</t>
  </si>
  <si>
    <t>unter</t>
  </si>
  <si>
    <t>nicht verwandt</t>
  </si>
  <si>
    <t>Groß-
eltern</t>
  </si>
  <si>
    <t>andere
Verwandte</t>
  </si>
  <si>
    <t>Verwandtschaftsverhältnis zur Tagespflegeperson</t>
  </si>
  <si>
    <t>öffentliche Träger</t>
  </si>
  <si>
    <t>freie
Träger</t>
  </si>
  <si>
    <t>davon mit … genehmigten Plätzen</t>
  </si>
  <si>
    <t xml:space="preserve"> </t>
  </si>
  <si>
    <t>in der Stadt Bremen</t>
  </si>
  <si>
    <t>im Land Bremen</t>
  </si>
  <si>
    <t>Tagespflegepersonen</t>
  </si>
  <si>
    <t>Kinder in Kindertagespflege</t>
  </si>
  <si>
    <t>und zwar mit ausschließlich</t>
  </si>
  <si>
    <t>3 - 6</t>
  </si>
  <si>
    <t>6 - 11</t>
  </si>
  <si>
    <t>11 - 14</t>
  </si>
  <si>
    <t>überwiegend gesprochener Sprache nicht deutsch</t>
  </si>
  <si>
    <t>Kinder in Kindertagesbetreuung</t>
  </si>
  <si>
    <t>und zwar</t>
  </si>
  <si>
    <t>bereich</t>
  </si>
  <si>
    <t xml:space="preserve">in Gruppen mit Kindern im </t>
  </si>
  <si>
    <t>Förderung
von Kindern
nach SGB VIII /
SGB XII in der 
Tageseinrichtung</t>
  </si>
  <si>
    <t>0 - 8 (ohne Schulkinder)</t>
  </si>
  <si>
    <t>Daten zur Kindertagesbetreuung lagen in der amtlichen Statistik bisher für die Einrichtungen der Kindertagesbetreuung vor. Dazu wurden alle vier Jahre – zuletzt zum 31.12.2002 – Angaben über die Einrichtungen, die Zahl der genehmigten Plätze sowie zu dem in den Einrichtungen tätigen Personal erhoben. Über die in den Einrichtungen betreuten Kinder wurden bisher keine Daten erhoben. Mit dem Gesetz zur Weiterentwicklung der Kinder- und Jugendhilfe (Kinder- und Jugendhilfeentwicklungsgesetz – KICK), das am 1. Oktober 2005 in Kraft getreten ist, wurde dieser von vielen Seiten zunehmend als Informationsmangel empfundene Zustand behoben. Das neue Gesetz sieht die Erweiterung der Erhebung über Einrichtungen und tätige Personen in der Kindertagesbetreuung um Angaben der dort geförderten Kinder sowie neue Erhebungen zu den Kindern in Tagespflege und zu dem Tagespflegepersonal vor. Die Statistiken werden zum Stichtag 15. März beginnend im Jahr 2006 und danach in jährlichem Abstand durchgeführt.</t>
  </si>
  <si>
    <t>Geschlecht
_____________
Schulbesuch
_____________
 Alter von … bis
unter … Jahren</t>
  </si>
  <si>
    <t>1)</t>
  </si>
  <si>
    <t>Erster Arbeits</t>
  </si>
  <si>
    <t>Auszugsweise Vervielfältigung und Verbreitung mit Quellenangabe gestattet.</t>
  </si>
  <si>
    <t>bis zu 25
Stunden</t>
  </si>
  <si>
    <t>mehr als 25
bis zu 35
Stunden</t>
  </si>
  <si>
    <t>mehr als 35
Stunden</t>
  </si>
  <si>
    <t>Kind erhält in der Tageseinrichtung Eingliederungshilfe nach SGB XII/SGB VIII wegen</t>
  </si>
  <si>
    <t>geistiger Behinderung</t>
  </si>
  <si>
    <t>drohender oder seelischer Behinderung</t>
  </si>
  <si>
    <t>körperlicher Behinderung</t>
  </si>
  <si>
    <t>Tätiges Personal</t>
  </si>
  <si>
    <t>Davon mit einer vertraglich vereinbarten Betreuungszeit pro Woche</t>
  </si>
  <si>
    <t>Mit Mittags-verpflegung</t>
  </si>
  <si>
    <t>Kind erhält während der Betreuungszeit Eingliederungshilfe nach SGB XII / VIII wegen</t>
  </si>
  <si>
    <t>ausländisches Herkunftsland      mindestens eines Elternteils</t>
  </si>
  <si>
    <t>Betreuung von mehr als 7 Stunden pro Tag</t>
  </si>
  <si>
    <t>mehr als 25 bis      zu 35
Stunden</t>
  </si>
  <si>
    <t>mehr als 25 bis             zu 35
Stunden</t>
  </si>
  <si>
    <t>Tageseinrichtungen mit integrativer Betreuung</t>
  </si>
  <si>
    <t>Förderung von Kindern mit (drohender)</t>
  </si>
  <si>
    <t>1) Eingliederungshilfe für Kinder mit körperlicher, geistiger oder drohender bzw. seelischer Behinderung nach § SGB VIII/SGB XII in der Tageseinrichtung.</t>
  </si>
  <si>
    <t>Kinder in Tageseinrichtungen am 01.03.2016 nach persönlichen Merkmalen,
Betreuungszeiten und erhöhtem Förderbedarf in der Stadt Bremen</t>
  </si>
  <si>
    <t>Kinder in Tageseinrichtungen am 01.03.2016 nach persönlichen Merkmalen,
Betreuungszeiten und erhöhtem Förderbedarf im Land Bremen</t>
  </si>
  <si>
    <t>Kinder in Tageseinrichtungen am 01.03.2016 nach persönlichen Merkmalen
sowie Migrationshintergrund in der Stadt Bremen</t>
  </si>
  <si>
    <t>Kinder in Tageseinrichtungen am 01.03.2016 nach persönlichen Merkmalen
sowie Migrationshintergrund im Land Bremen</t>
  </si>
  <si>
    <t>Kinder und tätige Personen in Tageseinrichtungen am 01.03.2016</t>
  </si>
  <si>
    <t>1) Anzahl der Kinder in Kindertagesbetreuung je 100 Kinder der gleichen Altersgruppe. Bevölkerungsfortschreibung auf Basis Zensus 2011.</t>
  </si>
  <si>
    <t>Kinder in öffentlich geförderter Kindertagespflege am 01.03.2016 nach persönlichen Merkmalen,
Betreuungszeiten und erhöhtem Förderbedarf in der Stadt Bremen</t>
  </si>
  <si>
    <t>Kinder in öffentlich geförderter Kindertagespflege am 01.03.2016 nach persönlichen Merkmalen,
Betreuungszeiten und erhöhtem Förderbedarf im Land Bremen</t>
  </si>
  <si>
    <t>Kinder in öffentlich geförderter Kindertagespflege am 01.03.2016 nach persönlichen Merkmalen,
Migrationshintergrund und Verwandtschaftsverhältnis zur Tagespflegeperson</t>
  </si>
  <si>
    <t>Kinder und tätige Personen in öffentlich geförderter Kindertagespflege am 01.03.2016</t>
  </si>
  <si>
    <t>ausländischer Herkunft mindestens eines Elternteils</t>
  </si>
  <si>
    <t>Kinder und tätige Personen in Tageseinrichtungen und in öffentlich geförderter Kindertagespflege am 01.03.2016</t>
  </si>
  <si>
    <t>1) Anzahl der Kinder in Kindertagesbetreuung je 100 Kinder der gleichen Altersgruppe. Bevölkerungsfortschreibung auf Basis Zensus 2011. (Stand: 31.12.2015)</t>
  </si>
  <si>
    <t>Tabelle 1</t>
  </si>
  <si>
    <t>Tageseinrichtungen am 01.03.2016 nach Art der Einrichtung und Art des Trägers sowie genehmigte Plätze</t>
  </si>
  <si>
    <t>Tabelle 2</t>
  </si>
  <si>
    <t>Tageseinrichtungen am 01.03.2016 nach Art und Größe der Einrichtung</t>
  </si>
  <si>
    <t>und altersgemischten Gruppen</t>
  </si>
  <si>
    <t>insgesamt</t>
  </si>
  <si>
    <t>Vertraglich vereinbarte 
Betreuungszeit pro Woche</t>
  </si>
  <si>
    <t>Mit
Mittags-
verpfleg-
gung</t>
  </si>
  <si>
    <t>Durch-gehende Betreuung von mehr als 7 Stunden pro Tag</t>
  </si>
  <si>
    <t>Geschlecht
_____________
Schulbesuch
_____________
Alter von … bis
unter … Jahren</t>
  </si>
  <si>
    <t>In der Familie wird vorrangig 
Deutsch gesprochen</t>
  </si>
  <si>
    <t>darunter mit fachpädagischem Berufsausbildungsabschluss</t>
  </si>
  <si>
    <t>Tabelle 11</t>
  </si>
  <si>
    <t>Merkmal</t>
  </si>
  <si>
    <t>Eingliederungshilfe nach SGB XII / VIII</t>
  </si>
  <si>
    <t>_____</t>
  </si>
  <si>
    <r>
      <t xml:space="preserve">Betreuungsquote </t>
    </r>
    <r>
      <rPr>
        <vertAlign val="superscript"/>
        <sz val="7"/>
        <rFont val="Arial"/>
        <family val="2"/>
      </rPr>
      <t>1)</t>
    </r>
  </si>
  <si>
    <r>
      <t>Betreuungsquote</t>
    </r>
    <r>
      <rPr>
        <vertAlign val="superscript"/>
        <sz val="7"/>
        <rFont val="Arial"/>
        <family val="2"/>
      </rPr>
      <t xml:space="preserve"> 1)</t>
    </r>
  </si>
  <si>
    <t>Tabelle 6</t>
  </si>
  <si>
    <t>Gruppen-
über-
greifend
tätig</t>
  </si>
  <si>
    <t>Tabelle 7</t>
  </si>
  <si>
    <r>
      <t xml:space="preserve">Behinderung </t>
    </r>
    <r>
      <rPr>
        <vertAlign val="superscript"/>
        <sz val="7"/>
        <rFont val="Arial"/>
        <family val="2"/>
      </rPr>
      <t>1)</t>
    </r>
  </si>
  <si>
    <t xml:space="preserve">Pädagogisches und Verwaltungspersonal in Tageseinrichtungen am 01.03.2016 nach Arbeitsbereichen und Altersgruppen </t>
  </si>
  <si>
    <t>1) Einschließlich Kinder, die eine vorschulische Einrichtung besuchen.</t>
  </si>
  <si>
    <t>Persönliche 
Merkmale</t>
  </si>
  <si>
    <t>Tabelle 9</t>
  </si>
  <si>
    <t>Tabelle 10</t>
  </si>
  <si>
    <t>fachpädagischem Berufsausbildungsabschluss</t>
  </si>
  <si>
    <t>abgeschlossenem Qualifizierungskurs</t>
  </si>
  <si>
    <r>
      <t>Betreuungsquote</t>
    </r>
    <r>
      <rPr>
        <vertAlign val="superscript"/>
        <sz val="7"/>
        <rFont val="Arial"/>
        <family val="2"/>
      </rPr>
      <t>1)</t>
    </r>
  </si>
  <si>
    <t>Tabelle 5</t>
  </si>
  <si>
    <t>Kinder aller Altersjahre</t>
  </si>
  <si>
    <t>davon mit Kindern im Alter von ... bis unter ... Jahren</t>
  </si>
  <si>
    <t>Anzahl der genehmigten Plätze</t>
  </si>
  <si>
    <t>mit fachpädagogischem Berufsausbildungsabschluss</t>
  </si>
  <si>
    <t>Personen mit 38,5 und mehr Wochenstunden</t>
  </si>
  <si>
    <t>Eingliederungshilfe nach SGB XII/VIII</t>
  </si>
  <si>
    <t>STATISTISCHER BERICHT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</si>
  <si>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</si>
  <si>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</si>
  <si>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</si>
  <si>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</si>
  <si>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</si>
  <si>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</si>
  <si>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</si>
  <si>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</si>
  <si>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</si>
  <si>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</si>
  <si>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</si>
  <si>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</si>
  <si>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</si>
  <si>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</si>
  <si>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</si>
  <si>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ISSN 2199 - 062x</t>
  </si>
  <si>
    <t>Herausgeber</t>
  </si>
  <si>
    <t xml:space="preserve"> Statistisches Landesamt Bremen</t>
  </si>
  <si>
    <t>Redaktion</t>
  </si>
  <si>
    <t>Gestaltung</t>
  </si>
  <si>
    <t>Trageser GmbH, Bremen</t>
  </si>
  <si>
    <t xml:space="preserve">Satz und Druck </t>
  </si>
  <si>
    <t xml:space="preserve">Bezug </t>
  </si>
  <si>
    <t>Download der pdf-Datei unter:</t>
  </si>
  <si>
    <t>www.statistik.bremen.de / Publikationen</t>
  </si>
  <si>
    <t>Erschienen im September 2016</t>
  </si>
  <si>
    <t>© Statistisches Landesamt Bremen, Bremen, 2016</t>
  </si>
  <si>
    <t xml:space="preserve">Kinder und tätige Personen in Tageseinrichtungen </t>
  </si>
  <si>
    <t>und öffentlich geförderter Kindertagespflege</t>
  </si>
  <si>
    <t>im Land Bremen am 1. März 2016</t>
  </si>
  <si>
    <t xml:space="preserve">Referat 24 Bautätigkeit, Sozialleistungen </t>
  </si>
  <si>
    <t>Inhalt</t>
  </si>
  <si>
    <t xml:space="preserve">      Tabelle 3.1</t>
  </si>
  <si>
    <t xml:space="preserve">      Tabelle 3.2</t>
  </si>
  <si>
    <t xml:space="preserve">      Tabelle 3.3</t>
  </si>
  <si>
    <t>Tabelle 3.1</t>
  </si>
  <si>
    <t>Tabelle 3.2</t>
  </si>
  <si>
    <t>Kinder in Tageseinrichtungen am 01.03.2016 nach persönlichen Merkmalen,
Betreuungszeiten und erhöhtem Förderbedarf in der Stadt Bremerhaven</t>
  </si>
  <si>
    <t>in der Stadt Bremerhaven</t>
  </si>
  <si>
    <t>Tabelle 3.3</t>
  </si>
  <si>
    <t>Tabelle 4.1</t>
  </si>
  <si>
    <t>Tabelle 4.2</t>
  </si>
  <si>
    <t>Kinder in Tageseinrichtungen am 01.03.2016 nach persönlichen Merkmalen
sowie Migrationshintergrund in der Stadt Bremerhaven</t>
  </si>
  <si>
    <t>Tabelle 4.3</t>
  </si>
  <si>
    <t>Kinder in öffentlich geförderter Kindertagespflege am 01.03.2016 nach persönlichen Merkmalen,
Betreuungszeiten und erhöhtem Förderbedarf in der Stadt Bremerhaven</t>
  </si>
  <si>
    <t>Tabelle 8.2</t>
  </si>
  <si>
    <t>Tabelle 8.3</t>
  </si>
  <si>
    <t>Pädagogisches, Leitungs- und Verwaltungspersonal am 01.03.2016 nach Arbeitsbereichen und Art der Einrichtung</t>
  </si>
  <si>
    <t>&gt;   K V 7 - j / 16   &lt;</t>
  </si>
  <si>
    <t>2    Tageseinrichtungen nach Art und Größe der Einrichtung</t>
  </si>
  <si>
    <t>1    Tageseinrichtungen nach Art der Einrichtung und 
      Art des Trägers sowie genehmigte Plätze</t>
  </si>
  <si>
    <t>3    Kinder in Tageseinrichtungen nach persönlichen Merkmalen, 
      Betreuungszeiten und erhöhtem Förderbedarf</t>
  </si>
  <si>
    <t>4    Kinder in Tageseinrichtungen nach persönlichen Merkmalen 
      sowie Migrationshintergrund</t>
  </si>
  <si>
    <t xml:space="preserve">      Tabelle 4.1</t>
  </si>
  <si>
    <t xml:space="preserve">      Tabelle 4.2</t>
  </si>
  <si>
    <t xml:space="preserve">      Tabelle 4.3</t>
  </si>
  <si>
    <t>5    Kinder und tätige Personen in Tageseinrichtungen 
      nach regionaler Gliederung</t>
  </si>
  <si>
    <t>6    Pädagogisches, Leitungs- und Verwaltungspersonal in Tagesein-
      richtungen nach Arbeitsbereichen und Art der Einrichtung nach 
      regionaler Gliederung</t>
  </si>
  <si>
    <t>7    Pädagogisches und Verwaltungspersonal in Tagesein-
      richtungen nach Arbeitsbereichen und Altersgruppen nach 
      regionaler Gliederung</t>
  </si>
  <si>
    <t>8    Kinder in öffentlich geförderter Kindertagespflege nach 
      persönlichen Merkmalen, Betreuungszeiten und erhöhtem 
      Förderbedarf</t>
  </si>
  <si>
    <t xml:space="preserve">      Tabelle 8.1</t>
  </si>
  <si>
    <t xml:space="preserve">      Tabelle 8.2</t>
  </si>
  <si>
    <t xml:space="preserve">      Tabelle 8.3</t>
  </si>
  <si>
    <t>9    Kinder in öffentlich geförderter Kindertagespflege nach 
      persönlichen Merkmalen, Migrationshintergrund und 
      Verwandtschaftsverhältnis zur Tagespflegeperson nach 
      regionaler Gliederung</t>
  </si>
  <si>
    <t>10  Kinder und tätige Personen in öffentlich geförderter 
      Kindertagespflege nach regionaler Gliederung</t>
  </si>
  <si>
    <t>11  Kinder und tätige Personen in Tageseinrichtungen und in 
      öffentlich geförderter Kindertagespflege nach 
      regionaler Gliederung</t>
  </si>
  <si>
    <t>Darunter mit 
einer durchge-
henden Betreu-
ungszeit von 
mehr als 7 Stun-
den pro Tag</t>
  </si>
  <si>
    <t>Tabelle 8.1</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</si>
</sst>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 ##0"/>
    <numFmt numFmtId="165" formatCode="###\ ###\ ##0"/>
    <numFmt numFmtId="166" formatCode="0.0"/>
    <numFmt numFmtId="167" formatCode="#\ ##0;\-#\ ##\O;\-"/>
    <numFmt numFmtId="168" formatCode="##\ ##0;\-##\ ##0;\-"/>
    <numFmt numFmtId="169" formatCode="\ ##\ ###\ ##0.0\ \ ;\ \–#\ ###\ ##0.0\ \ ;\ * \–\ \ ;\ * @\ \ "/>
    <numFmt numFmtId="170" formatCode="\ #\ ###\ ###\ ##0\ \ ;\ \–###\ ###\ ##0\ \ ;\ * \–\ \ ;\ * @\ \ "/>
    <numFmt numFmtId="171" formatCode="\ ####0.0\ \ ;\ * \–####0.0\ \ ;\ * \X\ \ ;\ * @\ \ "/>
    <numFmt numFmtId="172" formatCode="\ ??0.0\ \ ;\ * \–??0.0\ \ ;\ * \–\ \ ;\ * @\ \ "/>
    <numFmt numFmtId="173" formatCode="#,##0;\-#,##0\ \ "/>
    <numFmt numFmtId="174" formatCode="@*."/>
  </numFmts>
  <fonts count="35">
    <font>
      <sz val="10"/>
      <name val="Arial"/>
    </font>
    <font>
      <sz val="10"/>
      <name val="Arial"/>
      <family val="2"/>
    </font>
    <font>
      <sz val="7"/>
      <name val="Arial"/>
      <family val="2"/>
    </font>
    <font>
      <b/>
      <sz val="8"/>
      <name val="Arial"/>
      <family val="2"/>
    </font>
    <font>
      <sz val="10"/>
      <name val="MS Sans Serif"/>
      <family val="2"/>
    </font>
    <font>
      <sz val="8"/>
      <name val="Helv"/>
    </font>
    <font>
      <b/>
      <sz val="7"/>
      <name val="Arial"/>
      <family val="2"/>
    </font>
    <font>
      <sz val="8"/>
      <name val="Arial"/>
      <family val="2"/>
    </font>
    <font>
      <u/>
      <sz val="10"/>
      <color indexed="12"/>
      <name val="Arial"/>
      <family val="2"/>
    </font>
    <font>
      <sz val="6"/>
      <name val="Arial"/>
      <family val="2"/>
    </font>
    <font>
      <sz val="7"/>
      <name val="Arial"/>
      <family val="2"/>
    </font>
    <font>
      <b/>
      <sz val="10"/>
      <name val="Arial"/>
      <family val="2"/>
    </font>
    <font>
      <sz val="8"/>
      <name val="Arial"/>
      <family val="2"/>
    </font>
    <font>
      <u/>
      <sz val="8"/>
      <color indexed="12"/>
      <name val="Arial"/>
      <family val="2"/>
    </font>
    <font>
      <b/>
      <sz val="8"/>
      <name val="Symbol"/>
      <family val="1"/>
      <charset val="2"/>
    </font>
    <font>
      <vertAlign val="superscript"/>
      <sz val="7"/>
      <name val="Arial"/>
      <family val="2"/>
    </font>
    <font>
      <sz val="9"/>
      <name val="Arial"/>
      <family val="2"/>
    </font>
    <font>
      <sz val="7"/>
      <color rgb="FFFF0000"/>
      <name val="Arial"/>
      <family val="2"/>
    </font>
    <font>
      <sz val="7"/>
      <color rgb="FFC00000"/>
      <name val="Arial"/>
      <family val="2"/>
    </font>
    <font>
      <b/>
      <sz val="9"/>
      <name val="Arial"/>
      <family val="2"/>
    </font>
    <font>
      <sz val="8"/>
      <name val="Sans Serif"/>
    </font>
    <font>
      <sz val="8"/>
      <color theme="0"/>
      <name val="Arial"/>
      <family val="2"/>
    </font>
    <font>
      <b/>
      <sz val="13"/>
      <color theme="0"/>
      <name val="Arial"/>
      <family val="2"/>
    </font>
    <font>
      <sz val="10"/>
      <name val="Helv"/>
    </font>
    <font>
      <b/>
      <sz val="11"/>
      <color rgb="FF000000"/>
      <name val="Arial"/>
      <family val="2"/>
    </font>
    <font>
      <b/>
      <sz val="18"/>
      <color rgb="FF000000"/>
      <name val="Arial"/>
      <family val="2"/>
    </font>
    <font>
      <b/>
      <sz val="18"/>
      <name val="Arial"/>
      <family val="2"/>
    </font>
    <font>
      <b/>
      <sz val="9"/>
      <color rgb="FF000000"/>
      <name val="Arial"/>
      <family val="2"/>
    </font>
    <font>
      <sz val="14"/>
      <name val="Arial"/>
      <family val="2"/>
    </font>
    <font>
      <sz val="10"/>
      <color indexed="17"/>
      <name val="Univers Condensed"/>
      <family val="2"/>
    </font>
    <font>
      <sz val="10"/>
      <name val="Times Armenian"/>
    </font>
    <font>
      <sz val="6.5"/>
      <name val="MS Sans Serif"/>
      <family val="2"/>
    </font>
    <font>
      <sz val="10"/>
      <name val="Times New Roman"/>
      <family val="1"/>
    </font>
    <font>
      <sz val="9"/>
      <name val="Helv"/>
    </font>
    <font>
      <b/>
      <u/>
      <sz val="8"/>
      <color indexed="12"/>
      <name val="Arial"/>
      <family val="2"/>
    </font>
  </fonts>
  <fills count="3">
    <fill>
      <patternFill patternType="none"/>
    </fill>
    <fill>
      <patternFill patternType="gray125"/>
    </fill>
    <fill>
      <patternFill patternType="solid">
        <fgColor rgb="FF00518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top/>
      <bottom/>
      <diagonal/>
    </border>
  </borders>
  <cellStyleXfs count="20">
    <xf numFmtId="0" fontId="0" fillId="0" borderId="0"/>
    <xf numFmtId="0" fontId="8" fillId="0" borderId="0" applyNumberFormat="0" applyFill="0" applyBorder="0" applyAlignment="0" applyProtection="0">
      <alignment vertical="top"/>
      <protection locked="0"/>
    </xf>
    <xf numFmtId="0" fontId="4" fillId="0" borderId="0"/>
    <xf numFmtId="0" fontId="1" fillId="0" borderId="0"/>
    <xf numFmtId="0" fontId="20" fillId="0" borderId="0"/>
    <xf numFmtId="0" fontId="23" fillId="0" borderId="0"/>
    <xf numFmtId="0" fontId="1" fillId="0" borderId="0" applyNumberFormat="0" applyFont="0" applyFill="0" applyBorder="0" applyAlignment="0" applyProtection="0">
      <alignment vertical="top"/>
    </xf>
    <xf numFmtId="169" fontId="2" fillId="0" borderId="0">
      <alignment horizontal="right"/>
    </xf>
    <xf numFmtId="170" fontId="2" fillId="0" borderId="0">
      <alignment horizontal="right"/>
    </xf>
    <xf numFmtId="165" fontId="5" fillId="0" borderId="0">
      <alignment horizontal="right"/>
    </xf>
    <xf numFmtId="0" fontId="29" fillId="0" borderId="0"/>
    <xf numFmtId="171" fontId="2" fillId="0" borderId="0">
      <alignment horizontal="right"/>
    </xf>
    <xf numFmtId="0" fontId="30" fillId="0" borderId="0"/>
    <xf numFmtId="0" fontId="31" fillId="0" borderId="0"/>
    <xf numFmtId="172" fontId="2" fillId="0" borderId="0">
      <alignment horizontal="right"/>
    </xf>
    <xf numFmtId="0" fontId="1" fillId="0" borderId="0"/>
    <xf numFmtId="49" fontId="7" fillId="0" borderId="0">
      <alignment horizontal="left" vertical="top"/>
    </xf>
    <xf numFmtId="0" fontId="5" fillId="0" borderId="0">
      <alignment horizontal="left"/>
    </xf>
    <xf numFmtId="173" fontId="32" fillId="0" borderId="16"/>
    <xf numFmtId="0" fontId="4" fillId="0" borderId="0"/>
  </cellStyleXfs>
  <cellXfs count="408">
    <xf numFmtId="0" fontId="0" fillId="0" borderId="0" xfId="0"/>
    <xf numFmtId="0" fontId="2" fillId="0" borderId="0" xfId="0" applyFont="1" applyAlignment="1">
      <alignment vertical="center"/>
    </xf>
    <xf numFmtId="164" fontId="2" fillId="0" borderId="0" xfId="0" applyNumberFormat="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0" xfId="0" applyFont="1" applyAlignment="1">
      <alignmen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2" fillId="0" borderId="0" xfId="0" applyFont="1" applyAlignment="1">
      <alignment horizontal="left" vertical="center"/>
    </xf>
    <xf numFmtId="49" fontId="6" fillId="0" borderId="0" xfId="2" applyNumberFormat="1" applyFont="1" applyAlignment="1">
      <alignment vertical="center"/>
    </xf>
    <xf numFmtId="49" fontId="2" fillId="0" borderId="0" xfId="2" applyNumberFormat="1" applyFont="1"/>
    <xf numFmtId="0" fontId="2" fillId="0" borderId="0" xfId="0" applyFont="1"/>
    <xf numFmtId="0" fontId="7" fillId="0" borderId="0" xfId="0" applyFont="1" applyAlignment="1">
      <alignment vertical="center"/>
    </xf>
    <xf numFmtId="0" fontId="2" fillId="0" borderId="0" xfId="0" applyFont="1" applyBorder="1" applyAlignment="1">
      <alignment horizontal="center" vertical="center" wrapText="1"/>
    </xf>
    <xf numFmtId="165" fontId="2" fillId="0" borderId="0" xfId="0" applyNumberFormat="1" applyFont="1" applyBorder="1" applyAlignment="1">
      <alignment horizontal="right" vertical="center"/>
    </xf>
    <xf numFmtId="165" fontId="2" fillId="0" borderId="0" xfId="0" applyNumberFormat="1" applyFont="1" applyAlignment="1">
      <alignment vertical="center"/>
    </xf>
    <xf numFmtId="165" fontId="2" fillId="0" borderId="0" xfId="0" applyNumberFormat="1" applyFont="1" applyAlignment="1">
      <alignment horizontal="right" vertical="center"/>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 fontId="2" fillId="0" borderId="3" xfId="0" applyNumberFormat="1" applyFont="1" applyBorder="1" applyAlignment="1">
      <alignment horizontal="center" vertical="center" wrapText="1"/>
    </xf>
    <xf numFmtId="16" fontId="2" fillId="0" borderId="4" xfId="0" applyNumberFormat="1" applyFont="1" applyBorder="1" applyAlignment="1">
      <alignment horizontal="center" vertical="center" wrapText="1"/>
    </xf>
    <xf numFmtId="0" fontId="7" fillId="0" borderId="0" xfId="3" applyFont="1" applyAlignment="1">
      <alignment vertical="center"/>
    </xf>
    <xf numFmtId="16" fontId="2" fillId="0" borderId="0" xfId="0" applyNumberFormat="1" applyFont="1" applyAlignment="1">
      <alignment horizontal="left" vertical="center" wrapText="1"/>
    </xf>
    <xf numFmtId="1" fontId="2" fillId="0" borderId="0" xfId="0" applyNumberFormat="1" applyFont="1" applyAlignment="1">
      <alignment vertical="center"/>
    </xf>
    <xf numFmtId="1" fontId="2" fillId="0" borderId="0" xfId="0" applyNumberFormat="1" applyFont="1" applyAlignment="1">
      <alignment horizontal="left" vertical="center"/>
    </xf>
    <xf numFmtId="1" fontId="2" fillId="0" borderId="0" xfId="0" applyNumberFormat="1" applyFont="1" applyAlignment="1">
      <alignment horizontal="right" vertical="center"/>
    </xf>
    <xf numFmtId="16" fontId="2" fillId="0" borderId="5" xfId="0" applyNumberFormat="1" applyFont="1" applyBorder="1" applyAlignment="1">
      <alignment horizontal="center" vertical="center" wrapText="1"/>
    </xf>
    <xf numFmtId="16"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2" fillId="0" borderId="0" xfId="0" applyFont="1" applyAlignment="1">
      <alignment horizontal="center"/>
    </xf>
    <xf numFmtId="164" fontId="2" fillId="0" borderId="0" xfId="0" applyNumberFormat="1" applyFont="1"/>
    <xf numFmtId="166" fontId="2" fillId="0" borderId="0" xfId="0" applyNumberFormat="1" applyFont="1"/>
    <xf numFmtId="164" fontId="2" fillId="0" borderId="0" xfId="0" applyNumberFormat="1" applyFont="1" applyAlignment="1">
      <alignment horizontal="right"/>
    </xf>
    <xf numFmtId="0" fontId="2" fillId="0" borderId="6" xfId="0" applyFont="1" applyBorder="1" applyAlignment="1">
      <alignment vertical="center"/>
    </xf>
    <xf numFmtId="164" fontId="2" fillId="0" borderId="0" xfId="0" applyNumberFormat="1" applyFont="1" applyAlignment="1">
      <alignment vertical="center"/>
    </xf>
    <xf numFmtId="164" fontId="2" fillId="0" borderId="0" xfId="0" applyNumberFormat="1" applyFont="1" applyBorder="1" applyAlignment="1">
      <alignment vertical="center"/>
    </xf>
    <xf numFmtId="164" fontId="6" fillId="0" borderId="0" xfId="0" applyNumberFormat="1" applyFont="1" applyAlignment="1">
      <alignment horizontal="right" vertical="center"/>
    </xf>
    <xf numFmtId="0" fontId="6" fillId="0" borderId="0" xfId="0" applyFont="1" applyAlignment="1">
      <alignment horizontal="right" vertical="center"/>
    </xf>
    <xf numFmtId="164" fontId="2" fillId="0" borderId="0" xfId="0" applyNumberFormat="1" applyFont="1" applyBorder="1" applyAlignment="1">
      <alignment horizontal="right" vertical="center"/>
    </xf>
    <xf numFmtId="164" fontId="2" fillId="0" borderId="0" xfId="0" applyNumberFormat="1" applyFont="1" applyAlignment="1">
      <alignment horizontal="center" vertical="center"/>
    </xf>
    <xf numFmtId="0" fontId="10" fillId="0" borderId="5" xfId="0" applyFont="1" applyBorder="1" applyAlignment="1">
      <alignment horizontal="center" vertical="center"/>
    </xf>
    <xf numFmtId="164" fontId="2" fillId="0" borderId="0" xfId="0" applyNumberFormat="1" applyFont="1" applyBorder="1" applyAlignment="1">
      <alignment horizontal="right" vertical="center" wrapText="1"/>
    </xf>
    <xf numFmtId="165" fontId="2" fillId="0" borderId="0" xfId="0" applyNumberFormat="1" applyFont="1" applyBorder="1" applyAlignment="1">
      <alignment vertical="center"/>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0" xfId="0" applyFont="1" applyBorder="1" applyAlignment="1">
      <alignment vertical="center"/>
    </xf>
    <xf numFmtId="0" fontId="2" fillId="0" borderId="0" xfId="0" applyFont="1" applyBorder="1"/>
    <xf numFmtId="165" fontId="6" fillId="0" borderId="0" xfId="0" applyNumberFormat="1" applyFont="1" applyAlignment="1">
      <alignment horizontal="right" vertical="center"/>
    </xf>
    <xf numFmtId="0" fontId="2" fillId="0" borderId="0" xfId="0" applyFont="1" applyAlignment="1">
      <alignment horizontal="right"/>
    </xf>
    <xf numFmtId="0" fontId="10" fillId="0" borderId="8" xfId="0" applyFont="1" applyBorder="1" applyAlignment="1">
      <alignment horizontal="center" vertical="center" wrapText="1"/>
    </xf>
    <xf numFmtId="16" fontId="10" fillId="0" borderId="4" xfId="0" applyNumberFormat="1"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xf>
    <xf numFmtId="164" fontId="17" fillId="0" borderId="0" xfId="0" applyNumberFormat="1" applyFont="1" applyAlignment="1">
      <alignment horizontal="center" vertical="center"/>
    </xf>
    <xf numFmtId="164" fontId="18" fillId="0" borderId="0" xfId="0" applyNumberFormat="1" applyFont="1" applyAlignment="1">
      <alignment horizontal="center" vertical="center"/>
    </xf>
    <xf numFmtId="164" fontId="0" fillId="0" borderId="0" xfId="0" applyNumberFormat="1"/>
    <xf numFmtId="164" fontId="7" fillId="0" borderId="0" xfId="0" applyNumberFormat="1" applyFont="1"/>
    <xf numFmtId="0" fontId="7" fillId="0" borderId="0" xfId="0" applyFont="1"/>
    <xf numFmtId="165" fontId="17" fillId="0" borderId="0" xfId="0" applyNumberFormat="1" applyFont="1" applyAlignment="1">
      <alignment horizontal="right" vertical="center"/>
    </xf>
    <xf numFmtId="165" fontId="2" fillId="0" borderId="0" xfId="0" applyNumberFormat="1" applyFont="1" applyAlignment="1">
      <alignment horizontal="center" vertical="center"/>
    </xf>
    <xf numFmtId="0" fontId="2" fillId="0" borderId="0" xfId="0" applyFont="1" applyFill="1" applyAlignment="1">
      <alignmen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indent="1"/>
    </xf>
    <xf numFmtId="0" fontId="2" fillId="0" borderId="6" xfId="0" applyFont="1" applyBorder="1" applyAlignment="1">
      <alignment horizontal="left" vertical="center" indent="1"/>
    </xf>
    <xf numFmtId="0" fontId="2" fillId="0" borderId="6" xfId="0" applyFont="1" applyBorder="1" applyAlignment="1">
      <alignment horizontal="left" vertical="center" wrapText="1" indent="2"/>
    </xf>
    <xf numFmtId="0" fontId="2" fillId="0" borderId="6" xfId="0" applyFont="1" applyBorder="1" applyAlignment="1">
      <alignment horizontal="left" vertical="center" indent="2"/>
    </xf>
    <xf numFmtId="0" fontId="2" fillId="0" borderId="6" xfId="0" applyFont="1" applyBorder="1" applyAlignment="1">
      <alignment horizontal="left" vertical="center" wrapText="1" indent="3"/>
    </xf>
    <xf numFmtId="0" fontId="6" fillId="0" borderId="6" xfId="0" applyFont="1" applyBorder="1" applyAlignment="1"/>
    <xf numFmtId="164" fontId="6" fillId="0" borderId="0" xfId="0" applyNumberFormat="1" applyFont="1" applyFill="1" applyAlignment="1">
      <alignment horizontal="right"/>
    </xf>
    <xf numFmtId="164" fontId="3" fillId="0" borderId="0" xfId="0" applyNumberFormat="1" applyFont="1" applyFill="1" applyAlignment="1">
      <alignment horizontal="right"/>
    </xf>
    <xf numFmtId="164" fontId="2" fillId="0" borderId="0" xfId="0" applyNumberFormat="1" applyFont="1" applyAlignment="1"/>
    <xf numFmtId="0" fontId="2" fillId="0" borderId="0" xfId="0" applyFont="1" applyAlignment="1"/>
    <xf numFmtId="0" fontId="2" fillId="0" borderId="0" xfId="0" applyFont="1" applyAlignment="1">
      <alignment vertical="top"/>
    </xf>
    <xf numFmtId="0" fontId="6" fillId="0" borderId="6" xfId="0" applyFont="1" applyBorder="1" applyAlignment="1">
      <alignment horizontal="left"/>
    </xf>
    <xf numFmtId="0" fontId="6" fillId="0" borderId="0" xfId="0" applyFont="1" applyAlignment="1"/>
    <xf numFmtId="164" fontId="6" fillId="0" borderId="0" xfId="0" applyNumberFormat="1" applyFont="1" applyAlignment="1">
      <alignment horizontal="right"/>
    </xf>
    <xf numFmtId="0" fontId="6" fillId="0" borderId="6" xfId="0" applyFont="1" applyBorder="1" applyAlignment="1">
      <alignment horizontal="left" wrapText="1"/>
    </xf>
    <xf numFmtId="0" fontId="2" fillId="0" borderId="0" xfId="0" applyFont="1" applyBorder="1" applyAlignment="1">
      <alignment horizontal="center" wrapText="1"/>
    </xf>
    <xf numFmtId="0" fontId="6" fillId="0" borderId="0" xfId="0" applyFont="1" applyAlignment="1">
      <alignment horizontal="right"/>
    </xf>
    <xf numFmtId="0" fontId="6" fillId="0" borderId="0" xfId="0" applyFont="1" applyAlignment="1">
      <alignment horizontal="left"/>
    </xf>
    <xf numFmtId="164" fontId="6" fillId="0" borderId="0" xfId="0" applyNumberFormat="1" applyFont="1" applyBorder="1" applyAlignment="1">
      <alignment horizontal="right"/>
    </xf>
    <xf numFmtId="1" fontId="2" fillId="0" borderId="0" xfId="0" applyNumberFormat="1" applyFont="1" applyBorder="1" applyAlignment="1">
      <alignment vertical="center"/>
    </xf>
    <xf numFmtId="1" fontId="2" fillId="0" borderId="0" xfId="0" applyNumberFormat="1" applyFont="1" applyBorder="1" applyAlignment="1">
      <alignment horizontal="right" vertical="center"/>
    </xf>
    <xf numFmtId="16" fontId="2" fillId="0" borderId="6" xfId="0" applyNumberFormat="1" applyFont="1" applyBorder="1" applyAlignment="1">
      <alignment horizontal="left" vertical="center" wrapText="1"/>
    </xf>
    <xf numFmtId="164" fontId="18" fillId="0" borderId="0" xfId="0" applyNumberFormat="1" applyFont="1" applyAlignment="1">
      <alignment horizontal="right"/>
    </xf>
    <xf numFmtId="164" fontId="2" fillId="0" borderId="0" xfId="0" applyNumberFormat="1" applyFont="1" applyBorder="1" applyAlignment="1">
      <alignment horizontal="right"/>
    </xf>
    <xf numFmtId="1" fontId="2" fillId="0" borderId="10" xfId="0" applyNumberFormat="1" applyFont="1" applyBorder="1" applyAlignment="1">
      <alignment horizontal="left"/>
    </xf>
    <xf numFmtId="0" fontId="2" fillId="0" borderId="11" xfId="0" applyFont="1" applyBorder="1" applyAlignment="1"/>
    <xf numFmtId="1" fontId="2" fillId="0" borderId="0" xfId="0" applyNumberFormat="1" applyFont="1" applyBorder="1" applyAlignment="1"/>
    <xf numFmtId="0" fontId="2" fillId="0" borderId="6" xfId="0" applyFont="1" applyBorder="1" applyAlignment="1"/>
    <xf numFmtId="164" fontId="6" fillId="0" borderId="0" xfId="0" applyNumberFormat="1" applyFont="1" applyBorder="1" applyAlignment="1"/>
    <xf numFmtId="164" fontId="6" fillId="0" borderId="0" xfId="0" applyNumberFormat="1" applyFont="1" applyAlignment="1"/>
    <xf numFmtId="165" fontId="2" fillId="0" borderId="0" xfId="0" applyNumberFormat="1" applyFont="1" applyBorder="1" applyAlignment="1">
      <alignment horizontal="right"/>
    </xf>
    <xf numFmtId="165" fontId="2" fillId="0" borderId="0" xfId="0" applyNumberFormat="1" applyFont="1" applyAlignment="1"/>
    <xf numFmtId="1" fontId="6" fillId="0" borderId="10" xfId="0" applyNumberFormat="1" applyFont="1" applyBorder="1" applyAlignment="1">
      <alignment horizontal="left"/>
    </xf>
    <xf numFmtId="0" fontId="6" fillId="0" borderId="11" xfId="0" applyFont="1" applyBorder="1" applyAlignment="1"/>
    <xf numFmtId="1" fontId="6" fillId="0" borderId="0" xfId="0" applyNumberFormat="1" applyFont="1" applyBorder="1" applyAlignment="1"/>
    <xf numFmtId="0" fontId="2" fillId="0" borderId="0" xfId="0" applyFont="1" applyBorder="1" applyAlignment="1">
      <alignment horizontal="left" wrapText="1"/>
    </xf>
    <xf numFmtId="0" fontId="0" fillId="0" borderId="0" xfId="0" applyBorder="1" applyAlignment="1"/>
    <xf numFmtId="0" fontId="2" fillId="0" borderId="0" xfId="0" applyFont="1" applyBorder="1" applyAlignment="1">
      <alignment horizontal="left" vertical="center" wrapText="1"/>
    </xf>
    <xf numFmtId="0" fontId="0" fillId="0" borderId="0" xfId="0" applyAlignment="1"/>
    <xf numFmtId="0" fontId="2" fillId="0" borderId="0" xfId="0" applyFont="1" applyAlignment="1">
      <alignment vertical="center"/>
    </xf>
    <xf numFmtId="0" fontId="2" fillId="0" borderId="0" xfId="0" applyFont="1" applyFill="1"/>
    <xf numFmtId="0" fontId="2" fillId="0" borderId="2" xfId="0" applyFont="1" applyFill="1" applyBorder="1" applyAlignment="1">
      <alignment horizontal="center" vertical="center" wrapText="1"/>
    </xf>
    <xf numFmtId="164" fontId="2" fillId="0" borderId="0" xfId="0" applyNumberFormat="1" applyFont="1" applyFill="1"/>
    <xf numFmtId="166" fontId="2" fillId="0" borderId="0" xfId="0" applyNumberFormat="1" applyFont="1" applyFill="1"/>
    <xf numFmtId="1" fontId="2" fillId="0" borderId="0" xfId="0" applyNumberFormat="1" applyFont="1" applyFill="1" applyAlignment="1">
      <alignment vertical="center"/>
    </xf>
    <xf numFmtId="1" fontId="2" fillId="0" borderId="0" xfId="0" applyNumberFormat="1" applyFont="1" applyFill="1" applyAlignment="1">
      <alignment horizontal="right" vertical="center"/>
    </xf>
    <xf numFmtId="16" fontId="2" fillId="0" borderId="0" xfId="0" applyNumberFormat="1" applyFont="1" applyFill="1" applyAlignment="1">
      <alignment horizontal="left" vertical="center" wrapText="1"/>
    </xf>
    <xf numFmtId="164" fontId="2" fillId="0" borderId="0" xfId="0" applyNumberFormat="1" applyFont="1" applyFill="1" applyAlignment="1">
      <alignment horizontal="right" vertical="center"/>
    </xf>
    <xf numFmtId="0" fontId="16" fillId="0" borderId="0" xfId="0" applyFont="1" applyFill="1"/>
    <xf numFmtId="0" fontId="2" fillId="0" borderId="0" xfId="0" applyFont="1" applyFill="1" applyAlignment="1">
      <alignment horizontal="center" vertical="center"/>
    </xf>
    <xf numFmtId="165" fontId="2" fillId="0" borderId="0" xfId="0" applyNumberFormat="1" applyFont="1" applyFill="1" applyAlignment="1">
      <alignment vertical="center"/>
    </xf>
    <xf numFmtId="165" fontId="2" fillId="0" borderId="0" xfId="0" applyNumberFormat="1" applyFont="1" applyFill="1" applyAlignment="1">
      <alignment horizontal="right" vertical="center"/>
    </xf>
    <xf numFmtId="0" fontId="2" fillId="0" borderId="0" xfId="0" applyFont="1" applyFill="1" applyAlignment="1">
      <alignment horizontal="left" vertical="center" wrapText="1"/>
    </xf>
    <xf numFmtId="0" fontId="6"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Fill="1" applyAlignment="1">
      <alignment vertical="top" wrapText="1"/>
    </xf>
    <xf numFmtId="0" fontId="2" fillId="0" borderId="0" xfId="0" applyFont="1" applyFill="1" applyAlignment="1">
      <alignment vertical="top"/>
    </xf>
    <xf numFmtId="0" fontId="3" fillId="0" borderId="0" xfId="0" applyFont="1" applyFill="1" applyAlignment="1">
      <alignment horizontal="center" vertical="top"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164" fontId="2" fillId="0" borderId="0" xfId="0" applyNumberFormat="1" applyFont="1" applyFill="1" applyAlignment="1"/>
    <xf numFmtId="0" fontId="2" fillId="0" borderId="0" xfId="0" applyFont="1" applyFill="1" applyAlignment="1"/>
    <xf numFmtId="0" fontId="2" fillId="0" borderId="0" xfId="0" applyFont="1" applyFill="1" applyAlignment="1">
      <alignment horizontal="center"/>
    </xf>
    <xf numFmtId="0" fontId="2" fillId="0" borderId="11" xfId="0" applyFont="1" applyFill="1" applyBorder="1" applyAlignment="1">
      <alignment wrapText="1"/>
    </xf>
    <xf numFmtId="0" fontId="2" fillId="0" borderId="6" xfId="0" applyFont="1" applyFill="1" applyBorder="1" applyAlignment="1">
      <alignment horizontal="left" vertical="center" wrapText="1" indent="1"/>
    </xf>
    <xf numFmtId="0" fontId="2" fillId="0" borderId="6" xfId="0" applyFont="1" applyFill="1" applyBorder="1" applyAlignment="1">
      <alignment horizontal="left" wrapText="1" indent="1"/>
    </xf>
    <xf numFmtId="16" fontId="2" fillId="0" borderId="6" xfId="0" applyNumberFormat="1" applyFont="1" applyFill="1" applyBorder="1" applyAlignment="1">
      <alignment horizontal="left" vertical="center" wrapText="1" indent="1"/>
    </xf>
    <xf numFmtId="0" fontId="2" fillId="0" borderId="6" xfId="0" applyFont="1" applyFill="1" applyBorder="1" applyAlignment="1">
      <alignment horizontal="left" vertical="center" wrapText="1" indent="2"/>
    </xf>
    <xf numFmtId="0" fontId="2" fillId="0" borderId="6" xfId="0" applyFont="1" applyFill="1" applyBorder="1" applyAlignment="1">
      <alignment wrapText="1"/>
    </xf>
    <xf numFmtId="49" fontId="2" fillId="0" borderId="0" xfId="2" applyNumberFormat="1" applyFont="1" applyAlignment="1">
      <alignment vertical="center"/>
    </xf>
    <xf numFmtId="0" fontId="2" fillId="0" borderId="0" xfId="0" applyFont="1" applyBorder="1" applyAlignment="1">
      <alignment wrapText="1"/>
    </xf>
    <xf numFmtId="0" fontId="2" fillId="0" borderId="0"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5" xfId="0" applyFont="1" applyBorder="1" applyAlignment="1">
      <alignment horizontal="center" vertical="center"/>
    </xf>
    <xf numFmtId="1" fontId="2" fillId="0" borderId="0" xfId="0" applyNumberFormat="1" applyFont="1" applyAlignment="1"/>
    <xf numFmtId="164" fontId="17" fillId="0" borderId="0" xfId="0" applyNumberFormat="1" applyFont="1" applyAlignment="1">
      <alignment horizontal="right"/>
    </xf>
    <xf numFmtId="0" fontId="2" fillId="0" borderId="0" xfId="0" applyFont="1" applyBorder="1" applyAlignment="1"/>
    <xf numFmtId="164" fontId="0" fillId="0" borderId="0" xfId="0" applyNumberFormat="1" applyAlignment="1"/>
    <xf numFmtId="164" fontId="7" fillId="0" borderId="0" xfId="0" applyNumberFormat="1" applyFont="1" applyAlignment="1"/>
    <xf numFmtId="0" fontId="7" fillId="0" borderId="0" xfId="0" applyFont="1" applyAlignment="1"/>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2" fillId="0" borderId="10" xfId="0" applyFont="1" applyBorder="1" applyAlignment="1">
      <alignment horizontal="center" wrapText="1"/>
    </xf>
    <xf numFmtId="0" fontId="9" fillId="0" borderId="0" xfId="0" applyFont="1" applyBorder="1" applyAlignment="1">
      <alignment vertical="center"/>
    </xf>
    <xf numFmtId="0" fontId="9" fillId="0" borderId="0" xfId="0" applyFont="1" applyAlignment="1">
      <alignment vertical="center"/>
    </xf>
    <xf numFmtId="165" fontId="6" fillId="0" borderId="0" xfId="0" applyNumberFormat="1" applyFont="1" applyBorder="1" applyAlignment="1">
      <alignment horizontal="right"/>
    </xf>
    <xf numFmtId="165" fontId="6" fillId="0" borderId="0" xfId="0" applyNumberFormat="1" applyFont="1" applyAlignment="1"/>
    <xf numFmtId="165" fontId="6" fillId="0" borderId="0" xfId="0" applyNumberFormat="1" applyFont="1" applyAlignment="1">
      <alignment horizontal="right"/>
    </xf>
    <xf numFmtId="165" fontId="6" fillId="0" borderId="0" xfId="0" applyNumberFormat="1" applyFont="1" applyBorder="1" applyAlignment="1"/>
    <xf numFmtId="167" fontId="6" fillId="0" borderId="0" xfId="0" applyNumberFormat="1" applyFont="1" applyAlignment="1"/>
    <xf numFmtId="1" fontId="2" fillId="0" borderId="0" xfId="0" applyNumberFormat="1" applyFont="1" applyAlignment="1">
      <alignment horizontal="right"/>
    </xf>
    <xf numFmtId="165" fontId="2" fillId="0" borderId="0" xfId="0" applyNumberFormat="1" applyFont="1" applyAlignment="1">
      <alignment horizontal="right"/>
    </xf>
    <xf numFmtId="16" fontId="15" fillId="0" borderId="6" xfId="0" applyNumberFormat="1" applyFont="1" applyBorder="1" applyAlignment="1">
      <alignment horizontal="left" vertical="center" wrapText="1"/>
    </xf>
    <xf numFmtId="1" fontId="2" fillId="0" borderId="0" xfId="0" applyNumberFormat="1" applyFont="1" applyBorder="1" applyAlignment="1">
      <alignment horizontal="left" vertical="center"/>
    </xf>
    <xf numFmtId="1" fontId="2" fillId="0" borderId="0" xfId="0" applyNumberFormat="1" applyFont="1" applyBorder="1" applyAlignment="1">
      <alignment horizontal="left"/>
    </xf>
    <xf numFmtId="1" fontId="2" fillId="0" borderId="0" xfId="0" applyNumberFormat="1" applyFont="1" applyBorder="1" applyAlignment="1">
      <alignment horizontal="right"/>
    </xf>
    <xf numFmtId="16" fontId="2" fillId="0" borderId="6" xfId="0" applyNumberFormat="1" applyFont="1" applyBorder="1" applyAlignment="1">
      <alignment horizontal="left" wrapText="1"/>
    </xf>
    <xf numFmtId="168" fontId="6" fillId="0" borderId="0" xfId="0" applyNumberFormat="1" applyFont="1" applyAlignment="1">
      <alignment horizontal="right"/>
    </xf>
    <xf numFmtId="0" fontId="0" fillId="0" borderId="10" xfId="0" applyBorder="1" applyAlignment="1"/>
    <xf numFmtId="0" fontId="3" fillId="0" borderId="0" xfId="0" applyFont="1" applyAlignment="1">
      <alignment vertical="center" wrapText="1"/>
    </xf>
    <xf numFmtId="0" fontId="16" fillId="0" borderId="0" xfId="0" applyFont="1" applyBorder="1"/>
    <xf numFmtId="0" fontId="2" fillId="0" borderId="0" xfId="0" applyFont="1" applyBorder="1" applyAlignment="1">
      <alignment horizontal="left" vertical="center" wrapText="1" indent="1"/>
    </xf>
    <xf numFmtId="168" fontId="2" fillId="0" borderId="0" xfId="0" applyNumberFormat="1" applyFont="1" applyBorder="1"/>
    <xf numFmtId="164" fontId="2" fillId="0" borderId="0" xfId="0" applyNumberFormat="1" applyFont="1" applyBorder="1"/>
    <xf numFmtId="0" fontId="2" fillId="0" borderId="0" xfId="0" applyFont="1" applyBorder="1" applyAlignment="1">
      <alignment horizontal="right"/>
    </xf>
    <xf numFmtId="0" fontId="2" fillId="0" borderId="0" xfId="0" applyFont="1" applyBorder="1" applyAlignment="1">
      <alignment horizontal="center" vertical="center"/>
    </xf>
    <xf numFmtId="166" fontId="2" fillId="0" borderId="0" xfId="0" applyNumberFormat="1" applyFont="1" applyBorder="1"/>
    <xf numFmtId="16" fontId="2" fillId="0" borderId="0" xfId="0" applyNumberFormat="1" applyFont="1" applyBorder="1" applyAlignment="1">
      <alignment horizontal="left" vertical="center" wrapText="1"/>
    </xf>
    <xf numFmtId="0" fontId="6"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xf>
    <xf numFmtId="168" fontId="2" fillId="0" borderId="0" xfId="0" applyNumberFormat="1" applyFont="1" applyBorder="1" applyAlignment="1"/>
    <xf numFmtId="164" fontId="2" fillId="0" borderId="0" xfId="0" applyNumberFormat="1" applyFont="1" applyBorder="1" applyAlignment="1"/>
    <xf numFmtId="0" fontId="2" fillId="0" borderId="0" xfId="0" applyFont="1" applyBorder="1" applyAlignment="1">
      <alignment horizontal="left" wrapText="1" indent="1"/>
    </xf>
    <xf numFmtId="0" fontId="2" fillId="0" borderId="0" xfId="0" applyFont="1" applyBorder="1" applyAlignment="1">
      <alignment horizontal="left" vertical="center" wrapText="1" indent="2"/>
    </xf>
    <xf numFmtId="0" fontId="3" fillId="0" borderId="0" xfId="0" applyFont="1" applyBorder="1" applyAlignment="1">
      <alignment vertical="top"/>
    </xf>
    <xf numFmtId="1" fontId="2" fillId="0" borderId="0" xfId="0" applyNumberFormat="1" applyFont="1" applyBorder="1" applyAlignment="1">
      <alignment vertical="top"/>
    </xf>
    <xf numFmtId="0" fontId="2" fillId="0" borderId="0" xfId="0" applyFont="1" applyBorder="1" applyAlignment="1">
      <alignment vertical="top"/>
    </xf>
    <xf numFmtId="0" fontId="3" fillId="0" borderId="0" xfId="0" applyFont="1" applyBorder="1" applyAlignment="1">
      <alignment horizontal="center" vertical="top" wrapText="1"/>
    </xf>
    <xf numFmtId="0" fontId="2" fillId="0" borderId="1" xfId="0" applyFont="1" applyBorder="1" applyAlignment="1">
      <alignment horizontal="center" vertical="center"/>
    </xf>
    <xf numFmtId="0" fontId="16" fillId="0" borderId="0" xfId="0" applyFont="1" applyBorder="1" applyAlignment="1"/>
    <xf numFmtId="0" fontId="2" fillId="0" borderId="6" xfId="0" applyFont="1" applyFill="1" applyBorder="1" applyAlignment="1">
      <alignment horizontal="left" vertical="center" indent="1"/>
    </xf>
    <xf numFmtId="0" fontId="2" fillId="0" borderId="0" xfId="0" applyFont="1" applyFill="1" applyAlignment="1">
      <alignment vertical="top" wrapText="1"/>
    </xf>
    <xf numFmtId="0" fontId="2" fillId="0" borderId="6" xfId="0" applyFont="1" applyBorder="1" applyAlignment="1">
      <alignment horizontal="left"/>
    </xf>
    <xf numFmtId="16" fontId="2" fillId="0" borderId="6" xfId="0" applyNumberFormat="1" applyFont="1" applyBorder="1" applyAlignment="1">
      <alignment horizontal="left" vertical="center" indent="1"/>
    </xf>
    <xf numFmtId="0" fontId="3" fillId="0" borderId="0" xfId="0" applyFont="1" applyAlignment="1">
      <alignment vertical="top"/>
    </xf>
    <xf numFmtId="3" fontId="2" fillId="0" borderId="0" xfId="0" applyNumberFormat="1" applyFont="1" applyBorder="1" applyAlignment="1">
      <alignment horizontal="left" vertical="center" wrapText="1" indent="1"/>
    </xf>
    <xf numFmtId="17" fontId="2" fillId="0" borderId="0" xfId="0" applyNumberFormat="1" applyFont="1" applyBorder="1" applyAlignment="1">
      <alignment horizontal="left" vertical="center" wrapText="1" indent="1"/>
    </xf>
    <xf numFmtId="0" fontId="2" fillId="0" borderId="0" xfId="0" applyFont="1" applyBorder="1" applyAlignment="1">
      <alignment horizontal="left" vertical="center" indent="1"/>
    </xf>
    <xf numFmtId="16" fontId="2" fillId="0" borderId="0" xfId="0" applyNumberFormat="1" applyFont="1" applyBorder="1" applyAlignment="1">
      <alignment horizontal="left" vertical="center" indent="1"/>
    </xf>
    <xf numFmtId="0" fontId="2" fillId="0" borderId="0" xfId="0" applyFont="1" applyBorder="1" applyAlignment="1">
      <alignment horizontal="left"/>
    </xf>
    <xf numFmtId="0" fontId="7" fillId="0" borderId="0" xfId="4" applyFont="1"/>
    <xf numFmtId="0" fontId="21" fillId="2" borderId="0" xfId="4" applyFont="1" applyFill="1"/>
    <xf numFmtId="0" fontId="22" fillId="2" borderId="0" xfId="4" applyFont="1" applyFill="1" applyAlignment="1">
      <alignment horizontal="left" vertical="center"/>
    </xf>
    <xf numFmtId="0" fontId="21" fillId="2" borderId="0" xfId="4" applyFont="1" applyFill="1" applyAlignment="1">
      <alignment horizontal="left" vertical="center"/>
    </xf>
    <xf numFmtId="0" fontId="24" fillId="0" borderId="0" xfId="5" applyFont="1" applyAlignment="1">
      <alignment horizontal="left" vertical="center"/>
    </xf>
    <xf numFmtId="0" fontId="25" fillId="0" borderId="0" xfId="4" applyFont="1"/>
    <xf numFmtId="0" fontId="26" fillId="0" borderId="0" xfId="6" applyNumberFormat="1" applyFont="1" applyFill="1" applyBorder="1" applyAlignment="1" applyProtection="1">
      <alignment vertical="top"/>
    </xf>
    <xf numFmtId="0" fontId="27" fillId="0" borderId="0" xfId="5" applyFont="1" applyAlignment="1">
      <alignment horizontal="left" vertical="center"/>
    </xf>
    <xf numFmtId="49" fontId="28" fillId="0" borderId="0" xfId="2" applyNumberFormat="1" applyFont="1" applyAlignment="1"/>
    <xf numFmtId="49" fontId="2" fillId="0" borderId="0" xfId="2" applyNumberFormat="1" applyFont="1" applyAlignment="1"/>
    <xf numFmtId="49" fontId="16" fillId="0" borderId="0" xfId="2" applyNumberFormat="1" applyFont="1" applyAlignment="1">
      <alignment horizontal="left" vertical="center"/>
    </xf>
    <xf numFmtId="49" fontId="16" fillId="0" borderId="0" xfId="2" applyNumberFormat="1" applyFont="1" applyAlignment="1">
      <alignment vertical="center"/>
    </xf>
    <xf numFmtId="0" fontId="16" fillId="0" borderId="0" xfId="5" applyFont="1" applyAlignment="1">
      <alignment horizontal="justify"/>
    </xf>
    <xf numFmtId="49" fontId="6" fillId="0" borderId="0" xfId="2" applyNumberFormat="1" applyFont="1" applyFill="1" applyAlignment="1">
      <alignment vertical="center"/>
    </xf>
    <xf numFmtId="49" fontId="6" fillId="0" borderId="0" xfId="2" applyNumberFormat="1" applyFont="1" applyFill="1"/>
    <xf numFmtId="49" fontId="2" fillId="0" borderId="0" xfId="2" applyNumberFormat="1" applyFont="1" applyFill="1"/>
    <xf numFmtId="0" fontId="16" fillId="0" borderId="0" xfId="5" applyFont="1" applyAlignment="1">
      <alignment horizontal="left" vertical="center"/>
    </xf>
    <xf numFmtId="49" fontId="16" fillId="0" borderId="0" xfId="2" applyNumberFormat="1" applyFont="1"/>
    <xf numFmtId="49" fontId="19" fillId="0" borderId="0" xfId="2" applyNumberFormat="1" applyFont="1" applyAlignment="1">
      <alignment horizontal="left" vertical="center"/>
    </xf>
    <xf numFmtId="0" fontId="2" fillId="0" borderId="0" xfId="5" applyFont="1" applyAlignment="1">
      <alignment vertical="center"/>
    </xf>
    <xf numFmtId="49" fontId="16" fillId="0" borderId="0" xfId="2" applyNumberFormat="1" applyFont="1" applyFill="1" applyAlignment="1">
      <alignment vertical="center"/>
    </xf>
    <xf numFmtId="49" fontId="16" fillId="0" borderId="0" xfId="2" applyNumberFormat="1" applyFont="1" applyAlignment="1">
      <alignment horizontal="left" vertical="center" indent="4"/>
    </xf>
    <xf numFmtId="49" fontId="16" fillId="0" borderId="0" xfId="2" applyNumberFormat="1" applyFont="1" applyAlignment="1">
      <alignment horizontal="left" vertical="center" indent="3"/>
    </xf>
    <xf numFmtId="0" fontId="26" fillId="0" borderId="0" xfId="4" applyFont="1"/>
    <xf numFmtId="0" fontId="7" fillId="0" borderId="0" xfId="3" applyFont="1" applyAlignment="1"/>
    <xf numFmtId="0" fontId="3" fillId="0" borderId="0" xfId="3" applyFont="1" applyAlignment="1">
      <alignment horizontal="right"/>
    </xf>
    <xf numFmtId="0" fontId="7" fillId="0" borderId="6" xfId="3" applyFont="1" applyBorder="1" applyAlignment="1"/>
    <xf numFmtId="0" fontId="7" fillId="0" borderId="7" xfId="3" applyFont="1" applyBorder="1" applyAlignment="1"/>
    <xf numFmtId="0" fontId="28" fillId="0" borderId="0" xfId="3" applyFont="1" applyAlignment="1"/>
    <xf numFmtId="0" fontId="7" fillId="0" borderId="0" xfId="3" applyFont="1" applyAlignment="1">
      <alignment horizontal="right"/>
    </xf>
    <xf numFmtId="0" fontId="3" fillId="0" borderId="0" xfId="3" applyFont="1" applyAlignment="1">
      <alignment horizontal="right" vertical="center"/>
    </xf>
    <xf numFmtId="0" fontId="7" fillId="0" borderId="6" xfId="3" applyFont="1" applyBorder="1" applyAlignment="1">
      <alignment vertical="center"/>
    </xf>
    <xf numFmtId="0" fontId="7" fillId="0" borderId="7" xfId="3" applyFont="1" applyBorder="1" applyAlignment="1">
      <alignment vertical="center"/>
    </xf>
    <xf numFmtId="0" fontId="16" fillId="0" borderId="0" xfId="3" applyFont="1" applyAlignment="1"/>
    <xf numFmtId="0" fontId="7" fillId="0" borderId="0" xfId="3" applyFont="1" applyAlignment="1">
      <alignment horizontal="right" vertical="center"/>
    </xf>
    <xf numFmtId="174" fontId="16" fillId="0" borderId="0" xfId="1" applyNumberFormat="1" applyFont="1" applyAlignment="1" applyProtection="1">
      <alignment horizontal="left" vertical="center"/>
    </xf>
    <xf numFmtId="0" fontId="16" fillId="0" borderId="0" xfId="3" applyFont="1" applyAlignment="1">
      <alignment horizontal="right" vertical="center"/>
    </xf>
    <xf numFmtId="0" fontId="16" fillId="0" borderId="0" xfId="3" applyFont="1" applyAlignment="1">
      <alignment vertical="center"/>
    </xf>
    <xf numFmtId="0" fontId="16" fillId="0" borderId="0" xfId="5" applyFont="1"/>
    <xf numFmtId="0" fontId="16" fillId="0" borderId="0" xfId="5" applyFont="1" applyAlignment="1">
      <alignment horizontal="right"/>
    </xf>
    <xf numFmtId="0" fontId="16" fillId="0" borderId="0" xfId="5" applyFont="1" applyAlignment="1">
      <alignment horizontal="left" vertical="center" readingOrder="1"/>
    </xf>
    <xf numFmtId="0" fontId="16" fillId="0" borderId="0" xfId="5" applyFont="1" applyAlignment="1">
      <alignment readingOrder="1"/>
    </xf>
    <xf numFmtId="0" fontId="7" fillId="0" borderId="0" xfId="15" applyFont="1" applyAlignment="1">
      <alignment horizontal="right" vertical="center"/>
    </xf>
    <xf numFmtId="0" fontId="16" fillId="0" borderId="0" xfId="5" applyFont="1" applyAlignment="1">
      <alignment vertical="center" readingOrder="1"/>
    </xf>
    <xf numFmtId="0" fontId="7" fillId="0" borderId="0" xfId="15" applyFont="1" applyAlignment="1">
      <alignment vertical="center"/>
    </xf>
    <xf numFmtId="0" fontId="7" fillId="0" borderId="6" xfId="15" applyFont="1" applyBorder="1" applyAlignment="1">
      <alignment vertical="center"/>
    </xf>
    <xf numFmtId="0" fontId="7" fillId="0" borderId="7" xfId="15" applyFont="1" applyBorder="1" applyAlignment="1">
      <alignment vertical="center"/>
    </xf>
    <xf numFmtId="0" fontId="7" fillId="0" borderId="0" xfId="19" applyFont="1" applyAlignment="1"/>
    <xf numFmtId="0" fontId="7" fillId="0" borderId="0" xfId="15" applyFont="1" applyAlignment="1"/>
    <xf numFmtId="0" fontId="7" fillId="0" borderId="6" xfId="15" applyFont="1" applyBorder="1" applyAlignment="1"/>
    <xf numFmtId="0" fontId="7" fillId="0" borderId="7" xfId="15" applyFont="1" applyBorder="1" applyAlignment="1"/>
    <xf numFmtId="0" fontId="7" fillId="0" borderId="0" xfId="3" applyFont="1" applyFill="1" applyAlignment="1">
      <alignment vertical="center"/>
    </xf>
    <xf numFmtId="0" fontId="3" fillId="0" borderId="0" xfId="15" applyFont="1" applyAlignment="1">
      <alignment vertical="center"/>
    </xf>
    <xf numFmtId="0" fontId="7" fillId="0" borderId="0" xfId="15" applyFont="1" applyFill="1" applyAlignment="1">
      <alignment horizontal="right" vertical="center"/>
    </xf>
    <xf numFmtId="0" fontId="7" fillId="0" borderId="0" xfId="15" applyFont="1" applyFill="1" applyAlignment="1">
      <alignment horizontal="left" vertical="center"/>
    </xf>
    <xf numFmtId="0" fontId="7" fillId="0" borderId="6" xfId="3" applyFont="1" applyFill="1" applyBorder="1" applyAlignment="1">
      <alignment vertical="center"/>
    </xf>
    <xf numFmtId="0" fontId="7" fillId="0" borderId="7" xfId="3" applyFont="1" applyFill="1" applyBorder="1" applyAlignment="1">
      <alignment vertical="center"/>
    </xf>
    <xf numFmtId="0" fontId="16" fillId="0" borderId="0" xfId="5" applyFont="1" applyAlignment="1">
      <alignment horizontal="right" vertical="center"/>
    </xf>
    <xf numFmtId="0" fontId="16" fillId="0" borderId="0" xfId="5" applyFont="1" applyAlignment="1">
      <alignment horizontal="left" vertical="center" indent="1" readingOrder="1"/>
    </xf>
    <xf numFmtId="0" fontId="7" fillId="0" borderId="0" xfId="15" applyFont="1" applyBorder="1" applyAlignment="1">
      <alignment vertical="center"/>
    </xf>
    <xf numFmtId="0" fontId="28" fillId="0" borderId="0" xfId="15" applyFont="1" applyAlignment="1">
      <alignment vertical="center"/>
    </xf>
    <xf numFmtId="0" fontId="12" fillId="0" borderId="0" xfId="0" applyFont="1" applyAlignment="1">
      <alignment horizontal="center" vertical="top"/>
    </xf>
    <xf numFmtId="0" fontId="7" fillId="0" borderId="0" xfId="0" applyFont="1" applyAlignment="1">
      <alignment vertical="top"/>
    </xf>
    <xf numFmtId="0" fontId="12" fillId="0" borderId="0" xfId="0" applyFont="1" applyAlignment="1">
      <alignment vertical="top"/>
    </xf>
    <xf numFmtId="0" fontId="16" fillId="0" borderId="0" xfId="0" applyFont="1" applyAlignment="1">
      <alignment horizontal="center" vertical="top"/>
    </xf>
    <xf numFmtId="0" fontId="16" fillId="0" borderId="0" xfId="0" applyFont="1" applyAlignment="1">
      <alignment vertical="top"/>
    </xf>
    <xf numFmtId="0" fontId="19" fillId="0" borderId="0" xfId="0" applyFont="1" applyAlignment="1">
      <alignment vertical="top"/>
    </xf>
    <xf numFmtId="0" fontId="16" fillId="0" borderId="0" xfId="0" applyFont="1" applyAlignment="1">
      <alignment vertical="top" wrapText="1"/>
    </xf>
    <xf numFmtId="0" fontId="33" fillId="0" borderId="0" xfId="0" applyFont="1" applyAlignment="1">
      <alignment vertical="top"/>
    </xf>
    <xf numFmtId="0" fontId="16" fillId="0" borderId="0" xfId="3" applyFont="1" applyAlignment="1">
      <alignment vertical="top"/>
    </xf>
    <xf numFmtId="0" fontId="19" fillId="0" borderId="0" xfId="0" applyFont="1" applyAlignment="1">
      <alignment horizontal="center" vertical="top"/>
    </xf>
    <xf numFmtId="0" fontId="16" fillId="0" borderId="0" xfId="3" applyFont="1" applyBorder="1" applyAlignment="1">
      <alignment vertical="top"/>
    </xf>
    <xf numFmtId="49" fontId="16" fillId="0" borderId="0" xfId="2" applyNumberFormat="1" applyFont="1" applyAlignment="1">
      <alignment vertical="top"/>
    </xf>
    <xf numFmtId="49" fontId="3" fillId="0" borderId="0" xfId="2" applyNumberFormat="1" applyFont="1" applyAlignment="1">
      <alignment vertical="top"/>
    </xf>
    <xf numFmtId="49" fontId="7" fillId="0" borderId="0" xfId="2" applyNumberFormat="1" applyFont="1" applyAlignment="1">
      <alignment vertical="top"/>
    </xf>
    <xf numFmtId="49" fontId="13" fillId="0" borderId="0" xfId="1" applyNumberFormat="1" applyFont="1" applyAlignment="1" applyProtection="1">
      <alignment vertical="top"/>
    </xf>
    <xf numFmtId="49" fontId="14" fillId="0" borderId="0" xfId="2" applyNumberFormat="1" applyFont="1" applyAlignment="1">
      <alignment vertical="top"/>
    </xf>
    <xf numFmtId="0" fontId="7" fillId="0" borderId="0" xfId="2" applyFont="1" applyAlignment="1">
      <alignment vertical="top"/>
    </xf>
    <xf numFmtId="49" fontId="7" fillId="0" borderId="0" xfId="0" applyNumberFormat="1" applyFont="1" applyAlignment="1">
      <alignment vertical="top"/>
    </xf>
    <xf numFmtId="0" fontId="28" fillId="0" borderId="0" xfId="0" applyFont="1" applyAlignment="1">
      <alignment horizontal="left" vertical="top"/>
    </xf>
    <xf numFmtId="0" fontId="28" fillId="0" borderId="0" xfId="0" applyFont="1" applyAlignment="1">
      <alignment vertical="top"/>
    </xf>
    <xf numFmtId="0" fontId="0" fillId="0" borderId="0" xfId="0" applyAlignment="1">
      <alignment horizontal="left"/>
    </xf>
    <xf numFmtId="0" fontId="7" fillId="0" borderId="0" xfId="15" applyFont="1" applyAlignment="1">
      <alignment horizontal="right"/>
    </xf>
    <xf numFmtId="0" fontId="34" fillId="0" borderId="0" xfId="1" applyFont="1" applyAlignment="1" applyProtection="1">
      <alignment vertical="top"/>
    </xf>
    <xf numFmtId="0" fontId="16" fillId="0" borderId="0" xfId="1" applyFont="1" applyAlignment="1" applyProtection="1">
      <alignment vertical="center" readingOrder="1"/>
    </xf>
    <xf numFmtId="0" fontId="16" fillId="0" borderId="0" xfId="1" applyFont="1" applyAlignment="1" applyProtection="1">
      <alignment vertical="center"/>
    </xf>
    <xf numFmtId="0" fontId="16" fillId="0" borderId="0" xfId="1" applyFont="1" applyAlignment="1" applyProtection="1">
      <alignment horizontal="left" wrapText="1"/>
    </xf>
    <xf numFmtId="0" fontId="16" fillId="0" borderId="0" xfId="15" applyFont="1" applyAlignment="1">
      <alignment horizontal="left"/>
    </xf>
    <xf numFmtId="0" fontId="19" fillId="0" borderId="0" xfId="1" applyFont="1" applyAlignment="1" applyProtection="1">
      <alignment readingOrder="1"/>
    </xf>
    <xf numFmtId="0" fontId="16" fillId="0" borderId="0" xfId="5" applyFont="1" applyAlignment="1">
      <alignment horizontal="left" vertical="top" wrapText="1"/>
    </xf>
    <xf numFmtId="0" fontId="19" fillId="0" borderId="0" xfId="15" applyFont="1" applyAlignment="1">
      <alignment horizontal="left" wrapText="1"/>
    </xf>
    <xf numFmtId="0" fontId="19" fillId="0" borderId="0" xfId="15" applyFont="1" applyAlignment="1">
      <alignment horizontal="left"/>
    </xf>
    <xf numFmtId="0" fontId="19" fillId="0" borderId="0" xfId="1" applyFont="1" applyAlignment="1" applyProtection="1">
      <alignment horizontal="left" wrapText="1"/>
    </xf>
    <xf numFmtId="0" fontId="19" fillId="0" borderId="0" xfId="1" applyFont="1" applyAlignment="1" applyProtection="1">
      <alignment horizontal="left" vertical="center" wrapText="1" readingOrder="1"/>
    </xf>
    <xf numFmtId="0" fontId="19" fillId="0" borderId="0" xfId="5" applyFont="1" applyAlignment="1">
      <alignment horizontal="left" wrapText="1" readingOrder="1"/>
    </xf>
    <xf numFmtId="0" fontId="19" fillId="0" borderId="0" xfId="1" applyFont="1" applyAlignment="1" applyProtection="1">
      <alignment horizontal="left" wrapText="1" readingOrder="1"/>
    </xf>
    <xf numFmtId="0" fontId="19" fillId="0" borderId="0" xfId="1" applyFont="1" applyAlignment="1" applyProtection="1">
      <alignment horizontal="left" readingOrder="1"/>
    </xf>
    <xf numFmtId="0" fontId="19" fillId="0" borderId="0" xfId="1" applyFont="1" applyAlignment="1" applyProtection="1">
      <alignment horizontal="left"/>
    </xf>
    <xf numFmtId="0" fontId="28" fillId="0" borderId="0" xfId="0" applyFont="1" applyAlignment="1">
      <alignment horizontal="left" vertical="top"/>
    </xf>
    <xf numFmtId="0" fontId="16" fillId="0" borderId="0" xfId="0" applyFont="1" applyAlignment="1">
      <alignmen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0" fillId="0" borderId="13" xfId="0" applyBorder="1" applyAlignment="1">
      <alignment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vertical="center"/>
    </xf>
    <xf numFmtId="0" fontId="6" fillId="0" borderId="0" xfId="0" applyFont="1" applyFill="1" applyBorder="1" applyAlignment="1">
      <alignment horizontal="left" wrapText="1" indent="1"/>
    </xf>
    <xf numFmtId="0" fontId="11" fillId="0" borderId="0" xfId="0" applyFont="1" applyFill="1" applyAlignment="1">
      <alignment horizontal="left" wrapText="1" indent="1"/>
    </xf>
    <xf numFmtId="0" fontId="0" fillId="0" borderId="0" xfId="0" applyFill="1" applyAlignment="1">
      <alignment horizontal="left" wrapText="1" indent="1"/>
    </xf>
    <xf numFmtId="0" fontId="6" fillId="0" borderId="0" xfId="0" applyFont="1" applyFill="1" applyAlignment="1">
      <alignment horizontal="left" wrapText="1" indent="1"/>
    </xf>
    <xf numFmtId="0" fontId="0" fillId="0" borderId="2" xfId="0" applyBorder="1" applyAlignment="1">
      <alignment horizontal="center" vertical="center" wrapText="1"/>
    </xf>
    <xf numFmtId="0" fontId="3" fillId="0" borderId="12" xfId="0" applyFont="1" applyBorder="1" applyAlignment="1">
      <alignment horizontal="left" vertical="top"/>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Fill="1" applyAlignment="1">
      <alignment horizontal="left" indent="1"/>
    </xf>
    <xf numFmtId="0" fontId="0" fillId="0" borderId="3" xfId="0" applyBorder="1" applyAlignment="1">
      <alignment horizontal="center" vertical="center" wrapText="1"/>
    </xf>
    <xf numFmtId="0" fontId="2" fillId="0" borderId="13" xfId="0" applyFont="1" applyBorder="1" applyAlignment="1">
      <alignment horizontal="center" vertical="center" wrapText="1"/>
    </xf>
    <xf numFmtId="0" fontId="6" fillId="0" borderId="10" xfId="0" applyFont="1" applyFill="1" applyBorder="1" applyAlignment="1">
      <alignment horizontal="left" wrapText="1" indent="1"/>
    </xf>
    <xf numFmtId="0" fontId="11" fillId="0" borderId="10" xfId="0" applyFont="1" applyFill="1" applyBorder="1" applyAlignment="1">
      <alignment horizontal="left" wrapText="1" indent="1"/>
    </xf>
    <xf numFmtId="0" fontId="0" fillId="0" borderId="10" xfId="0" applyFill="1" applyBorder="1" applyAlignment="1">
      <alignment horizontal="left" wrapText="1" indent="1"/>
    </xf>
    <xf numFmtId="0" fontId="0" fillId="0" borderId="10" xfId="0" applyFill="1" applyBorder="1" applyAlignment="1">
      <alignment horizontal="left" indent="1"/>
    </xf>
    <xf numFmtId="0" fontId="2" fillId="0" borderId="0" xfId="0" applyFont="1" applyFill="1" applyAlignment="1">
      <alignment horizontal="left" indent="1"/>
    </xf>
    <xf numFmtId="0" fontId="3" fillId="0" borderId="0" xfId="0" applyFont="1" applyAlignment="1">
      <alignment horizontal="left" vertical="top"/>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16" fontId="2" fillId="0" borderId="9" xfId="0" applyNumberFormat="1" applyFont="1" applyBorder="1" applyAlignment="1">
      <alignment horizontal="center" vertical="center" wrapText="1"/>
    </xf>
    <xf numFmtId="16" fontId="2" fillId="0" borderId="3"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Border="1" applyAlignment="1">
      <alignment wrapText="1"/>
    </xf>
    <xf numFmtId="0" fontId="0" fillId="0" borderId="0" xfId="0" applyBorder="1" applyAlignment="1"/>
    <xf numFmtId="0" fontId="0" fillId="0" borderId="6" xfId="0" applyBorder="1" applyAlignment="1"/>
    <xf numFmtId="0" fontId="2" fillId="0" borderId="0" xfId="0" applyFont="1" applyBorder="1" applyAlignment="1">
      <alignment horizontal="left" vertical="center" wrapText="1"/>
    </xf>
    <xf numFmtId="0" fontId="0" fillId="0" borderId="0" xfId="0" applyBorder="1" applyAlignment="1">
      <alignment vertical="center"/>
    </xf>
    <xf numFmtId="0" fontId="0" fillId="0" borderId="6" xfId="0" applyBorder="1" applyAlignment="1">
      <alignment vertical="center"/>
    </xf>
    <xf numFmtId="0" fontId="2" fillId="0" borderId="0" xfId="0" applyFont="1" applyBorder="1" applyAlignment="1">
      <alignment horizontal="left" wrapText="1"/>
    </xf>
    <xf numFmtId="0" fontId="0" fillId="0" borderId="11" xfId="0" applyBorder="1" applyAlignment="1">
      <alignment vertical="center"/>
    </xf>
    <xf numFmtId="0" fontId="2" fillId="0" borderId="0" xfId="0" applyFont="1" applyBorder="1" applyAlignment="1">
      <alignment horizontal="center" vertical="center" wrapText="1"/>
    </xf>
    <xf numFmtId="0" fontId="0" fillId="0" borderId="12" xfId="0" applyBorder="1" applyAlignment="1">
      <alignment vertical="center"/>
    </xf>
    <xf numFmtId="0" fontId="0" fillId="0" borderId="4" xfId="0" applyBorder="1" applyAlignment="1">
      <alignment vertical="center"/>
    </xf>
    <xf numFmtId="0" fontId="2" fillId="0" borderId="15" xfId="0" applyFont="1" applyBorder="1" applyAlignment="1">
      <alignment horizontal="center" vertical="center" wrapText="1"/>
    </xf>
    <xf numFmtId="16" fontId="2" fillId="0" borderId="5" xfId="0" applyNumberFormat="1" applyFont="1" applyBorder="1" applyAlignment="1">
      <alignment horizontal="center" vertical="center" wrapText="1"/>
    </xf>
    <xf numFmtId="0" fontId="0" fillId="0" borderId="13" xfId="0" applyBorder="1" applyAlignment="1">
      <alignment vertical="center" wrapText="1"/>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16" fontId="10" fillId="0" borderId="5" xfId="0" applyNumberFormat="1" applyFont="1" applyBorder="1" applyAlignment="1">
      <alignment horizontal="center" vertical="center"/>
    </xf>
    <xf numFmtId="16" fontId="10" fillId="0" borderId="13" xfId="0" applyNumberFormat="1" applyFont="1" applyBorder="1" applyAlignment="1">
      <alignment horizontal="center" vertical="center"/>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0" xfId="0" applyFont="1" applyBorder="1" applyAlignment="1">
      <alignment vertical="center" wrapText="1"/>
    </xf>
    <xf numFmtId="0" fontId="10"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1"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7" fillId="0" borderId="0" xfId="0" applyFont="1" applyAlignment="1">
      <alignment horizontal="left" vertical="top"/>
    </xf>
    <xf numFmtId="0" fontId="0" fillId="0" borderId="7" xfId="0" applyBorder="1" applyAlignment="1">
      <alignment vertical="center" wrapText="1"/>
    </xf>
    <xf numFmtId="0" fontId="0" fillId="0" borderId="6" xfId="0" applyBorder="1" applyAlignment="1">
      <alignment vertical="center" wrapText="1"/>
    </xf>
    <xf numFmtId="0" fontId="2" fillId="0" borderId="0" xfId="0" applyFont="1" applyAlignment="1">
      <alignment horizontal="left" vertical="top" wrapText="1"/>
    </xf>
    <xf numFmtId="0" fontId="2" fillId="0" borderId="0" xfId="0" applyFont="1" applyAlignment="1">
      <alignment vertical="center"/>
    </xf>
    <xf numFmtId="0" fontId="6" fillId="0" borderId="0" xfId="0" applyFont="1" applyFill="1" applyBorder="1" applyAlignment="1">
      <alignment horizontal="right"/>
    </xf>
    <xf numFmtId="0" fontId="0" fillId="0" borderId="0" xfId="0" applyFill="1" applyBorder="1" applyAlignment="1">
      <alignment horizontal="right"/>
    </xf>
    <xf numFmtId="0" fontId="2" fillId="0" borderId="8" xfId="0" applyFont="1" applyBorder="1" applyAlignment="1">
      <alignment horizontal="center" vertical="center" wrapText="1"/>
    </xf>
    <xf numFmtId="0" fontId="2" fillId="0" borderId="5" xfId="0" applyFont="1" applyBorder="1" applyAlignment="1">
      <alignment horizontal="right" vertical="center" wrapText="1"/>
    </xf>
    <xf numFmtId="0" fontId="0" fillId="0" borderId="13" xfId="0" applyBorder="1" applyAlignment="1">
      <alignment horizontal="right" vertical="center" wrapText="1"/>
    </xf>
    <xf numFmtId="0" fontId="2" fillId="0" borderId="6" xfId="0" applyFont="1" applyBorder="1" applyAlignment="1">
      <alignment horizontal="center" vertical="center" wrapText="1"/>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wrapText="1"/>
    </xf>
    <xf numFmtId="0" fontId="3" fillId="0" borderId="0" xfId="0" applyFont="1" applyAlignment="1">
      <alignment horizontal="right" vertical="top"/>
    </xf>
    <xf numFmtId="0" fontId="6" fillId="0" borderId="0" xfId="0" applyFont="1" applyFill="1" applyBorder="1" applyAlignment="1">
      <alignment horizontal="left"/>
    </xf>
    <xf numFmtId="0" fontId="0" fillId="0" borderId="0" xfId="0" applyFill="1" applyAlignment="1"/>
    <xf numFmtId="0" fontId="10" fillId="0" borderId="13" xfId="0" applyFont="1" applyBorder="1" applyAlignment="1"/>
    <xf numFmtId="0" fontId="0" fillId="0" borderId="13" xfId="0" applyBorder="1" applyAlignment="1"/>
    <xf numFmtId="0" fontId="0" fillId="0" borderId="2" xfId="0" applyBorder="1" applyAlignment="1"/>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17" fontId="2" fillId="0" borderId="5" xfId="0" applyNumberFormat="1" applyFont="1" applyBorder="1" applyAlignment="1">
      <alignment horizontal="center" vertical="center" wrapText="1"/>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11" fillId="0" borderId="0" xfId="0" applyFont="1" applyFill="1" applyBorder="1" applyAlignment="1">
      <alignment horizontal="left" wrapText="1" indent="1"/>
    </xf>
    <xf numFmtId="0" fontId="0" fillId="0" borderId="0" xfId="0" applyFill="1" applyBorder="1" applyAlignment="1">
      <alignment horizontal="left" wrapText="1" indent="1"/>
    </xf>
    <xf numFmtId="1" fontId="2" fillId="0" borderId="0" xfId="0" applyNumberFormat="1" applyFont="1" applyBorder="1" applyAlignment="1">
      <alignment horizontal="right" vertical="center"/>
    </xf>
    <xf numFmtId="0" fontId="0" fillId="0" borderId="0" xfId="0" applyBorder="1" applyAlignment="1">
      <alignment horizontal="right" vertical="center"/>
    </xf>
    <xf numFmtId="0" fontId="0" fillId="0" borderId="2" xfId="0" applyBorder="1" applyAlignment="1">
      <alignment vertical="center" wrapText="1"/>
    </xf>
    <xf numFmtId="16" fontId="2" fillId="0" borderId="11" xfId="0" applyNumberFormat="1" applyFont="1" applyBorder="1" applyAlignment="1">
      <alignment horizontal="center" vertical="center" wrapText="1"/>
    </xf>
    <xf numFmtId="0" fontId="2" fillId="0" borderId="0" xfId="0" applyFont="1" applyAlignment="1">
      <alignment horizontal="left" vertical="top"/>
    </xf>
    <xf numFmtId="0" fontId="0" fillId="0" borderId="0" xfId="0" applyFill="1" applyBorder="1" applyAlignment="1">
      <alignment horizontal="left" indent="1"/>
    </xf>
    <xf numFmtId="16" fontId="2" fillId="0" borderId="13" xfId="0" applyNumberFormat="1" applyFont="1" applyBorder="1" applyAlignment="1">
      <alignment horizontal="center" vertical="center" wrapText="1"/>
    </xf>
    <xf numFmtId="16" fontId="2" fillId="0" borderId="2" xfId="0" applyNumberFormat="1" applyFont="1" applyBorder="1" applyAlignment="1">
      <alignment horizontal="center" vertical="center" wrapText="1"/>
    </xf>
    <xf numFmtId="16" fontId="10" fillId="0" borderId="5" xfId="0" applyNumberFormat="1" applyFont="1" applyBorder="1" applyAlignment="1">
      <alignment horizontal="center" vertical="center" wrapText="1"/>
    </xf>
    <xf numFmtId="16" fontId="10" fillId="0" borderId="13"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horizontal="left" vertical="top" wrapText="1"/>
    </xf>
    <xf numFmtId="0" fontId="2" fillId="0" borderId="0" xfId="0" applyFont="1" applyFill="1" applyAlignment="1">
      <alignment horizontal="left" vertical="center" wrapText="1"/>
    </xf>
    <xf numFmtId="0" fontId="2" fillId="0" borderId="0" xfId="0" applyFont="1" applyFill="1" applyAlignment="1">
      <alignment vertical="center"/>
    </xf>
    <xf numFmtId="0" fontId="2" fillId="0" borderId="0" xfId="0" applyFont="1" applyFill="1" applyAlignment="1">
      <alignment horizontal="left" vertical="top" wrapText="1"/>
    </xf>
  </cellXfs>
  <cellStyles count="20">
    <cellStyle name="BasisEineNK" xfId="7"/>
    <cellStyle name="BasisOhneNK" xfId="8"/>
    <cellStyle name="Ganzzahl" xfId="9"/>
    <cellStyle name="Hyperlink" xfId="1" builtinId="8"/>
    <cellStyle name="makro0696" xfId="10"/>
    <cellStyle name="Messziffer" xfId="11"/>
    <cellStyle name="Normal_finprog dzogh1" xfId="12"/>
    <cellStyle name="o.Tausender" xfId="13"/>
    <cellStyle name="ProzVeränderung" xfId="14"/>
    <cellStyle name="Standard" xfId="0" builtinId="0"/>
    <cellStyle name="Standard 2" xfId="5"/>
    <cellStyle name="Standard 2 2" xfId="19"/>
    <cellStyle name="Standard 3" xfId="4"/>
    <cellStyle name="Standard_Blida 2003" xfId="2"/>
    <cellStyle name="Standard_KI3_j" xfId="15"/>
    <cellStyle name="Standard_PI2_j_2007" xfId="6"/>
    <cellStyle name="Standard_Stat Bericht BB 2003 neu" xfId="3"/>
    <cellStyle name="Untertitel" xfId="16"/>
    <cellStyle name="Vorspalt" xfId="17"/>
    <cellStyle name="zelle mit Rand"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34070912"/>
        <c:axId val="34072448"/>
      </c:barChart>
      <c:catAx>
        <c:axId val="34070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4072448"/>
        <c:crossesAt val="160"/>
        <c:auto val="1"/>
        <c:lblAlgn val="ctr"/>
        <c:lblOffset val="100"/>
        <c:tickLblSkip val="1"/>
        <c:tickMarkSkip val="1"/>
        <c:noMultiLvlLbl val="0"/>
      </c:catAx>
      <c:valAx>
        <c:axId val="3407244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40709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9355648"/>
        <c:axId val="99357440"/>
      </c:barChart>
      <c:catAx>
        <c:axId val="99355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357440"/>
        <c:crossesAt val="160"/>
        <c:auto val="1"/>
        <c:lblAlgn val="ctr"/>
        <c:lblOffset val="100"/>
        <c:tickLblSkip val="1"/>
        <c:tickMarkSkip val="1"/>
        <c:noMultiLvlLbl val="0"/>
      </c:catAx>
      <c:valAx>
        <c:axId val="9935744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35564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9388416"/>
        <c:axId val="99500800"/>
      </c:barChart>
      <c:catAx>
        <c:axId val="99388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500800"/>
        <c:crossesAt val="160"/>
        <c:auto val="1"/>
        <c:lblAlgn val="ctr"/>
        <c:lblOffset val="100"/>
        <c:tickLblSkip val="1"/>
        <c:tickMarkSkip val="1"/>
        <c:noMultiLvlLbl val="0"/>
      </c:catAx>
      <c:valAx>
        <c:axId val="9950080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38841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9564544"/>
        <c:axId val="99566336"/>
      </c:barChart>
      <c:catAx>
        <c:axId val="99564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566336"/>
        <c:crossesAt val="160"/>
        <c:auto val="1"/>
        <c:lblAlgn val="ctr"/>
        <c:lblOffset val="100"/>
        <c:tickLblSkip val="1"/>
        <c:tickMarkSkip val="1"/>
        <c:noMultiLvlLbl val="0"/>
      </c:catAx>
      <c:valAx>
        <c:axId val="995663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56454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01133312"/>
        <c:axId val="101143296"/>
      </c:barChart>
      <c:catAx>
        <c:axId val="101133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1143296"/>
        <c:crossesAt val="160"/>
        <c:auto val="1"/>
        <c:lblAlgn val="ctr"/>
        <c:lblOffset val="100"/>
        <c:tickLblSkip val="1"/>
        <c:tickMarkSkip val="1"/>
        <c:noMultiLvlLbl val="0"/>
      </c:catAx>
      <c:valAx>
        <c:axId val="10114329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11333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9777536"/>
        <c:axId val="99783424"/>
      </c:barChart>
      <c:catAx>
        <c:axId val="9977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783424"/>
        <c:crossesAt val="160"/>
        <c:auto val="1"/>
        <c:lblAlgn val="ctr"/>
        <c:lblOffset val="100"/>
        <c:tickLblSkip val="1"/>
        <c:tickMarkSkip val="1"/>
        <c:noMultiLvlLbl val="0"/>
      </c:catAx>
      <c:valAx>
        <c:axId val="9978342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77753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9818112"/>
        <c:axId val="99836288"/>
      </c:barChart>
      <c:catAx>
        <c:axId val="99818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836288"/>
        <c:crossesAt val="160"/>
        <c:auto val="1"/>
        <c:lblAlgn val="ctr"/>
        <c:lblOffset val="100"/>
        <c:tickLblSkip val="1"/>
        <c:tickMarkSkip val="1"/>
        <c:noMultiLvlLbl val="0"/>
      </c:catAx>
      <c:valAx>
        <c:axId val="9983628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8181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32549504"/>
        <c:axId val="32551296"/>
      </c:barChart>
      <c:catAx>
        <c:axId val="32549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2551296"/>
        <c:crossesAt val="160"/>
        <c:auto val="1"/>
        <c:lblAlgn val="ctr"/>
        <c:lblOffset val="100"/>
        <c:tickLblSkip val="1"/>
        <c:tickMarkSkip val="1"/>
        <c:noMultiLvlLbl val="0"/>
      </c:catAx>
      <c:valAx>
        <c:axId val="3255129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254950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9932800"/>
        <c:axId val="99938688"/>
      </c:barChart>
      <c:catAx>
        <c:axId val="99932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938688"/>
        <c:crossesAt val="160"/>
        <c:auto val="1"/>
        <c:lblAlgn val="ctr"/>
        <c:lblOffset val="100"/>
        <c:tickLblSkip val="1"/>
        <c:tickMarkSkip val="1"/>
        <c:noMultiLvlLbl val="0"/>
      </c:catAx>
      <c:valAx>
        <c:axId val="9993868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9328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01460608"/>
        <c:axId val="101470592"/>
      </c:barChart>
      <c:catAx>
        <c:axId val="10146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1470592"/>
        <c:crossesAt val="160"/>
        <c:auto val="1"/>
        <c:lblAlgn val="ctr"/>
        <c:lblOffset val="100"/>
        <c:tickLblSkip val="1"/>
        <c:tickMarkSkip val="1"/>
        <c:noMultiLvlLbl val="0"/>
      </c:catAx>
      <c:valAx>
        <c:axId val="10147059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146060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01513472"/>
        <c:axId val="104140800"/>
      </c:barChart>
      <c:catAx>
        <c:axId val="101513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4140800"/>
        <c:crossesAt val="160"/>
        <c:auto val="1"/>
        <c:lblAlgn val="ctr"/>
        <c:lblOffset val="100"/>
        <c:tickLblSkip val="1"/>
        <c:tickMarkSkip val="1"/>
        <c:noMultiLvlLbl val="0"/>
      </c:catAx>
      <c:valAx>
        <c:axId val="10414080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151347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9164544"/>
        <c:axId val="99166080"/>
      </c:barChart>
      <c:catAx>
        <c:axId val="99164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166080"/>
        <c:crossesAt val="160"/>
        <c:auto val="1"/>
        <c:lblAlgn val="ctr"/>
        <c:lblOffset val="100"/>
        <c:tickLblSkip val="1"/>
        <c:tickMarkSkip val="1"/>
        <c:noMultiLvlLbl val="0"/>
      </c:catAx>
      <c:valAx>
        <c:axId val="9916608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16454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04175488"/>
        <c:axId val="104177024"/>
      </c:barChart>
      <c:catAx>
        <c:axId val="104175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4177024"/>
        <c:crossesAt val="160"/>
        <c:auto val="1"/>
        <c:lblAlgn val="ctr"/>
        <c:lblOffset val="100"/>
        <c:tickLblSkip val="1"/>
        <c:tickMarkSkip val="1"/>
        <c:noMultiLvlLbl val="0"/>
      </c:catAx>
      <c:valAx>
        <c:axId val="10417702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417548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04241024"/>
        <c:axId val="104242560"/>
      </c:barChart>
      <c:catAx>
        <c:axId val="104241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4242560"/>
        <c:crossesAt val="160"/>
        <c:auto val="1"/>
        <c:lblAlgn val="ctr"/>
        <c:lblOffset val="100"/>
        <c:tickLblSkip val="1"/>
        <c:tickMarkSkip val="1"/>
        <c:noMultiLvlLbl val="0"/>
      </c:catAx>
      <c:valAx>
        <c:axId val="10424256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424102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04293888"/>
        <c:axId val="104295424"/>
      </c:barChart>
      <c:catAx>
        <c:axId val="104293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4295424"/>
        <c:crossesAt val="160"/>
        <c:auto val="1"/>
        <c:lblAlgn val="ctr"/>
        <c:lblOffset val="100"/>
        <c:tickLblSkip val="1"/>
        <c:tickMarkSkip val="1"/>
        <c:noMultiLvlLbl val="0"/>
      </c:catAx>
      <c:valAx>
        <c:axId val="10429542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429388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04330368"/>
        <c:axId val="104331904"/>
      </c:barChart>
      <c:catAx>
        <c:axId val="104330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4331904"/>
        <c:crossesAt val="160"/>
        <c:auto val="1"/>
        <c:lblAlgn val="ctr"/>
        <c:lblOffset val="100"/>
        <c:tickLblSkip val="1"/>
        <c:tickMarkSkip val="1"/>
        <c:noMultiLvlLbl val="0"/>
      </c:catAx>
      <c:valAx>
        <c:axId val="10433190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433036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04063744"/>
        <c:axId val="104065280"/>
      </c:barChart>
      <c:catAx>
        <c:axId val="104063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4065280"/>
        <c:crossesAt val="160"/>
        <c:auto val="1"/>
        <c:lblAlgn val="ctr"/>
        <c:lblOffset val="100"/>
        <c:tickLblSkip val="1"/>
        <c:tickMarkSkip val="1"/>
        <c:noMultiLvlLbl val="0"/>
      </c:catAx>
      <c:valAx>
        <c:axId val="10406528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406374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04124800"/>
        <c:axId val="104126336"/>
      </c:barChart>
      <c:catAx>
        <c:axId val="104124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4126336"/>
        <c:crossesAt val="160"/>
        <c:auto val="1"/>
        <c:lblAlgn val="ctr"/>
        <c:lblOffset val="100"/>
        <c:tickLblSkip val="1"/>
        <c:tickMarkSkip val="1"/>
        <c:noMultiLvlLbl val="0"/>
      </c:catAx>
      <c:valAx>
        <c:axId val="1041263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41248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09703552"/>
        <c:axId val="109705088"/>
      </c:barChart>
      <c:catAx>
        <c:axId val="109703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9705088"/>
        <c:crossesAt val="160"/>
        <c:auto val="1"/>
        <c:lblAlgn val="ctr"/>
        <c:lblOffset val="100"/>
        <c:tickLblSkip val="1"/>
        <c:tickMarkSkip val="1"/>
        <c:noMultiLvlLbl val="0"/>
      </c:catAx>
      <c:valAx>
        <c:axId val="10970508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970355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9287424"/>
        <c:axId val="99288960"/>
      </c:barChart>
      <c:catAx>
        <c:axId val="99287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288960"/>
        <c:crossesAt val="160"/>
        <c:auto val="1"/>
        <c:lblAlgn val="ctr"/>
        <c:lblOffset val="100"/>
        <c:tickLblSkip val="1"/>
        <c:tickMarkSkip val="1"/>
        <c:noMultiLvlLbl val="0"/>
      </c:catAx>
      <c:valAx>
        <c:axId val="9928896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28742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01286272"/>
        <c:axId val="101287808"/>
      </c:barChart>
      <c:catAx>
        <c:axId val="10128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1287808"/>
        <c:crossesAt val="160"/>
        <c:auto val="1"/>
        <c:lblAlgn val="ctr"/>
        <c:lblOffset val="100"/>
        <c:tickLblSkip val="1"/>
        <c:tickMarkSkip val="1"/>
        <c:noMultiLvlLbl val="0"/>
      </c:catAx>
      <c:valAx>
        <c:axId val="10128780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128627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9230080"/>
        <c:axId val="99231616"/>
      </c:barChart>
      <c:catAx>
        <c:axId val="99230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231616"/>
        <c:crossesAt val="160"/>
        <c:auto val="1"/>
        <c:lblAlgn val="ctr"/>
        <c:lblOffset val="100"/>
        <c:tickLblSkip val="1"/>
        <c:tickMarkSkip val="1"/>
        <c:noMultiLvlLbl val="0"/>
      </c:catAx>
      <c:valAx>
        <c:axId val="9923161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23008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T3_12!#REF!</c:f>
              <c:strCache>
                <c:ptCount val="1"/>
                <c:pt idx="0">
                  <c:v>#BEZUG!</c:v>
                </c:pt>
              </c:strCache>
            </c:strRef>
          </c:tx>
          <c:spPr>
            <a:solidFill>
              <a:srgbClr val="000000"/>
            </a:solidFill>
            <a:ln w="25400">
              <a:noFill/>
            </a:ln>
          </c:spPr>
          <c:invertIfNegative val="0"/>
          <c:cat>
            <c:numRef>
              <c:f>T3_12!#REF!</c:f>
              <c:numCache>
                <c:formatCode>General</c:formatCode>
                <c:ptCount val="1"/>
                <c:pt idx="0">
                  <c:v>1</c:v>
                </c:pt>
              </c:numCache>
            </c:numRef>
          </c:cat>
          <c:val>
            <c:numRef>
              <c:f>T3_12!#REF!</c:f>
              <c:numCache>
                <c:formatCode>General</c:formatCode>
                <c:ptCount val="1"/>
                <c:pt idx="0">
                  <c:v>1</c:v>
                </c:pt>
              </c:numCache>
            </c:numRef>
          </c:val>
        </c:ser>
        <c:ser>
          <c:idx val="1"/>
          <c:order val="1"/>
          <c:tx>
            <c:strRef>
              <c:f>T3_12!#REF!</c:f>
              <c:strCache>
                <c:ptCount val="1"/>
                <c:pt idx="0">
                  <c:v>#BEZUG!</c:v>
                </c:pt>
              </c:strCache>
            </c:strRef>
          </c:tx>
          <c:spPr>
            <a:solidFill>
              <a:srgbClr val="C0C0C0"/>
            </a:solidFill>
            <a:ln w="25400">
              <a:noFill/>
            </a:ln>
          </c:spPr>
          <c:invertIfNegative val="0"/>
          <c:cat>
            <c:numRef>
              <c:f>T3_12!#REF!</c:f>
              <c:numCache>
                <c:formatCode>General</c:formatCode>
                <c:ptCount val="1"/>
                <c:pt idx="0">
                  <c:v>1</c:v>
                </c:pt>
              </c:numCache>
            </c:numRef>
          </c:cat>
          <c:val>
            <c:numRef>
              <c:f>T3_12!#REF!</c:f>
              <c:numCache>
                <c:formatCode>General</c:formatCode>
                <c:ptCount val="1"/>
                <c:pt idx="0">
                  <c:v>1</c:v>
                </c:pt>
              </c:numCache>
            </c:numRef>
          </c:val>
        </c:ser>
        <c:dLbls>
          <c:showLegendKey val="0"/>
          <c:showVal val="0"/>
          <c:showCatName val="0"/>
          <c:showSerName val="0"/>
          <c:showPercent val="0"/>
          <c:showBubbleSize val="0"/>
        </c:dLbls>
        <c:gapWidth val="150"/>
        <c:axId val="38210560"/>
        <c:axId val="38236928"/>
      </c:barChart>
      <c:catAx>
        <c:axId val="38210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38236928"/>
        <c:crosses val="autoZero"/>
        <c:auto val="1"/>
        <c:lblAlgn val="ctr"/>
        <c:lblOffset val="100"/>
        <c:tickLblSkip val="1"/>
        <c:tickMarkSkip val="1"/>
        <c:noMultiLvlLbl val="0"/>
      </c:catAx>
      <c:valAx>
        <c:axId val="382369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38210560"/>
        <c:crosses val="autoZero"/>
        <c:crossBetween val="between"/>
      </c:valAx>
      <c:spPr>
        <a:noFill/>
        <a:ln w="25400">
          <a:noFill/>
        </a:ln>
      </c:spPr>
    </c:plotArea>
    <c:legend>
      <c:legendPos val="r"/>
      <c:overlay val="0"/>
      <c:spPr>
        <a:no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9282944"/>
        <c:axId val="99284480"/>
      </c:barChart>
      <c:catAx>
        <c:axId val="99282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284480"/>
        <c:crossesAt val="160"/>
        <c:auto val="1"/>
        <c:lblAlgn val="ctr"/>
        <c:lblOffset val="100"/>
        <c:tickLblSkip val="1"/>
        <c:tickMarkSkip val="1"/>
        <c:noMultiLvlLbl val="0"/>
      </c:catAx>
      <c:valAx>
        <c:axId val="9928448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28294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38305152"/>
        <c:axId val="38306944"/>
      </c:barChart>
      <c:catAx>
        <c:axId val="38305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306944"/>
        <c:crossesAt val="160"/>
        <c:auto val="1"/>
        <c:lblAlgn val="ctr"/>
        <c:lblOffset val="100"/>
        <c:tickLblSkip val="1"/>
        <c:tickMarkSkip val="1"/>
        <c:noMultiLvlLbl val="0"/>
      </c:catAx>
      <c:valAx>
        <c:axId val="3830694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30515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T3_12!#REF!</c:f>
              <c:strCache>
                <c:ptCount val="1"/>
                <c:pt idx="0">
                  <c:v>#BEZUG!</c:v>
                </c:pt>
              </c:strCache>
            </c:strRef>
          </c:tx>
          <c:spPr>
            <a:solidFill>
              <a:srgbClr val="000000"/>
            </a:solidFill>
            <a:ln w="25400">
              <a:noFill/>
            </a:ln>
          </c:spPr>
          <c:invertIfNegative val="0"/>
          <c:cat>
            <c:numRef>
              <c:f>T3_12!#REF!</c:f>
              <c:numCache>
                <c:formatCode>General</c:formatCode>
                <c:ptCount val="1"/>
                <c:pt idx="0">
                  <c:v>1</c:v>
                </c:pt>
              </c:numCache>
            </c:numRef>
          </c:cat>
          <c:val>
            <c:numRef>
              <c:f>T3_12!#REF!</c:f>
              <c:numCache>
                <c:formatCode>General</c:formatCode>
                <c:ptCount val="1"/>
                <c:pt idx="0">
                  <c:v>1</c:v>
                </c:pt>
              </c:numCache>
            </c:numRef>
          </c:val>
        </c:ser>
        <c:ser>
          <c:idx val="1"/>
          <c:order val="1"/>
          <c:tx>
            <c:strRef>
              <c:f>T3_12!#REF!</c:f>
              <c:strCache>
                <c:ptCount val="1"/>
                <c:pt idx="0">
                  <c:v>#BEZUG!</c:v>
                </c:pt>
              </c:strCache>
            </c:strRef>
          </c:tx>
          <c:spPr>
            <a:solidFill>
              <a:srgbClr val="C0C0C0"/>
            </a:solidFill>
            <a:ln w="25400">
              <a:noFill/>
            </a:ln>
          </c:spPr>
          <c:invertIfNegative val="0"/>
          <c:cat>
            <c:numRef>
              <c:f>T3_12!#REF!</c:f>
              <c:numCache>
                <c:formatCode>General</c:formatCode>
                <c:ptCount val="1"/>
                <c:pt idx="0">
                  <c:v>1</c:v>
                </c:pt>
              </c:numCache>
            </c:numRef>
          </c:cat>
          <c:val>
            <c:numRef>
              <c:f>T3_12!#REF!</c:f>
              <c:numCache>
                <c:formatCode>General</c:formatCode>
                <c:ptCount val="1"/>
                <c:pt idx="0">
                  <c:v>1</c:v>
                </c:pt>
              </c:numCache>
            </c:numRef>
          </c:val>
        </c:ser>
        <c:dLbls>
          <c:showLegendKey val="0"/>
          <c:showVal val="0"/>
          <c:showCatName val="0"/>
          <c:showSerName val="0"/>
          <c:showPercent val="0"/>
          <c:showBubbleSize val="0"/>
        </c:dLbls>
        <c:gapWidth val="150"/>
        <c:axId val="38361728"/>
        <c:axId val="38371712"/>
      </c:barChart>
      <c:catAx>
        <c:axId val="3836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38371712"/>
        <c:crosses val="autoZero"/>
        <c:auto val="1"/>
        <c:lblAlgn val="ctr"/>
        <c:lblOffset val="100"/>
        <c:tickLblSkip val="1"/>
        <c:tickMarkSkip val="1"/>
        <c:noMultiLvlLbl val="0"/>
      </c:catAx>
      <c:valAx>
        <c:axId val="383717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38361728"/>
        <c:crosses val="autoZero"/>
        <c:crossBetween val="between"/>
      </c:valAx>
      <c:spPr>
        <a:noFill/>
        <a:ln w="25400">
          <a:noFill/>
        </a:ln>
      </c:spPr>
    </c:plotArea>
    <c:legend>
      <c:legendPos val="r"/>
      <c:overlay val="0"/>
      <c:spPr>
        <a:no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38400000"/>
        <c:axId val="38401536"/>
      </c:barChart>
      <c:catAx>
        <c:axId val="38400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401536"/>
        <c:crossesAt val="160"/>
        <c:auto val="1"/>
        <c:lblAlgn val="ctr"/>
        <c:lblOffset val="100"/>
        <c:tickLblSkip val="1"/>
        <c:tickMarkSkip val="1"/>
        <c:noMultiLvlLbl val="0"/>
      </c:catAx>
      <c:valAx>
        <c:axId val="384015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4000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9658752"/>
        <c:axId val="99664640"/>
      </c:barChart>
      <c:catAx>
        <c:axId val="99658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664640"/>
        <c:crossesAt val="160"/>
        <c:auto val="1"/>
        <c:lblAlgn val="ctr"/>
        <c:lblOffset val="100"/>
        <c:tickLblSkip val="1"/>
        <c:tickMarkSkip val="1"/>
        <c:noMultiLvlLbl val="0"/>
      </c:catAx>
      <c:valAx>
        <c:axId val="9966464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65875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chart" Target="../charts/chart25.xml"/><Relationship Id="rId4" Type="http://schemas.openxmlformats.org/officeDocument/2006/relationships/chart" Target="../charts/chart2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2409822</xdr:colOff>
      <xdr:row>0</xdr:row>
      <xdr:rowOff>781050</xdr:rowOff>
    </xdr:from>
    <xdr:to>
      <xdr:col>3</xdr:col>
      <xdr:colOff>1308977</xdr:colOff>
      <xdr:row>0</xdr:row>
      <xdr:rowOff>1357050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597" y="781050"/>
          <a:ext cx="2852030" cy="576000"/>
        </a:xfrm>
        <a:prstGeom prst="rect">
          <a:avLst/>
        </a:prstGeom>
      </xdr:spPr>
    </xdr:pic>
    <xdr:clientData/>
  </xdr:twoCellAnchor>
  <xdr:twoCellAnchor editAs="oneCell">
    <xdr:from>
      <xdr:col>0</xdr:col>
      <xdr:colOff>0</xdr:colOff>
      <xdr:row>3</xdr:row>
      <xdr:rowOff>9532</xdr:rowOff>
    </xdr:from>
    <xdr:to>
      <xdr:col>3</xdr:col>
      <xdr:colOff>1546350</xdr:colOff>
      <xdr:row>36</xdr:row>
      <xdr:rowOff>142676</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14632"/>
          <a:ext cx="7128000" cy="484801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0.02384</cdr:x>
      <cdr:y>0.20329</cdr:y>
    </cdr:from>
    <cdr:to>
      <cdr:x>0.02384</cdr:x>
      <cdr:y>0.20329</cdr:y>
    </cdr:to>
    <cdr:sp macro="" textlink="">
      <cdr:nvSpPr>
        <cdr:cNvPr id="32769" name="Text Box 1"/>
        <cdr:cNvSpPr txBox="1">
          <a:spLocks xmlns:a="http://schemas.openxmlformats.org/drawingml/2006/main" noChangeArrowheads="1"/>
        </cdr:cNvSpPr>
      </cdr:nvSpPr>
      <cdr:spPr bwMode="auto">
        <a:xfrm xmlns:a="http://schemas.openxmlformats.org/drawingml/2006/main">
          <a:off x="80842"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1.xml><?xml version="1.0" encoding="utf-8"?>
<c:userShapes xmlns:c="http://schemas.openxmlformats.org/drawingml/2006/chart">
  <cdr:relSizeAnchor xmlns:cdr="http://schemas.openxmlformats.org/drawingml/2006/chartDrawing">
    <cdr:from>
      <cdr:x>0.01732</cdr:x>
      <cdr:y>0.20329</cdr:y>
    </cdr:from>
    <cdr:to>
      <cdr:x>0.01732</cdr:x>
      <cdr:y>0.20329</cdr:y>
    </cdr:to>
    <cdr:sp macro="" textlink="">
      <cdr:nvSpPr>
        <cdr:cNvPr id="34817" name="Text Box 1"/>
        <cdr:cNvSpPr txBox="1">
          <a:spLocks xmlns:a="http://schemas.openxmlformats.org/drawingml/2006/main" noChangeArrowheads="1"/>
        </cdr:cNvSpPr>
      </cdr:nvSpPr>
      <cdr:spPr bwMode="auto">
        <a:xfrm xmlns:a="http://schemas.openxmlformats.org/drawingml/2006/main">
          <a:off x="81947"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736723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10</xdr:col>
      <xdr:colOff>0</xdr:colOff>
      <xdr:row>0</xdr:row>
      <xdr:rowOff>0</xdr:rowOff>
    </xdr:to>
    <xdr:graphicFrame macro="">
      <xdr:nvGraphicFramePr>
        <xdr:cNvPr id="7367239"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0</xdr:row>
      <xdr:rowOff>0</xdr:rowOff>
    </xdr:from>
    <xdr:to>
      <xdr:col>12</xdr:col>
      <xdr:colOff>304800</xdr:colOff>
      <xdr:row>0</xdr:row>
      <xdr:rowOff>0</xdr:rowOff>
    </xdr:to>
    <xdr:graphicFrame macro="">
      <xdr:nvGraphicFramePr>
        <xdr:cNvPr id="7367240"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0.02384</cdr:x>
      <cdr:y>0.20329</cdr:y>
    </cdr:from>
    <cdr:to>
      <cdr:x>0.02384</cdr:x>
      <cdr:y>0.20329</cdr:y>
    </cdr:to>
    <cdr:sp macro="" textlink="">
      <cdr:nvSpPr>
        <cdr:cNvPr id="33793" name="Text Box 1"/>
        <cdr:cNvSpPr txBox="1">
          <a:spLocks xmlns:a="http://schemas.openxmlformats.org/drawingml/2006/main" noChangeArrowheads="1"/>
        </cdr:cNvSpPr>
      </cdr:nvSpPr>
      <cdr:spPr bwMode="auto">
        <a:xfrm xmlns:a="http://schemas.openxmlformats.org/drawingml/2006/main">
          <a:off x="80842"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4.xml><?xml version="1.0" encoding="utf-8"?>
<c:userShapes xmlns:c="http://schemas.openxmlformats.org/drawingml/2006/chart">
  <cdr:relSizeAnchor xmlns:cdr="http://schemas.openxmlformats.org/drawingml/2006/chartDrawing">
    <cdr:from>
      <cdr:x>0.01732</cdr:x>
      <cdr:y>0.20329</cdr:y>
    </cdr:from>
    <cdr:to>
      <cdr:x>0.01732</cdr:x>
      <cdr:y>0.20329</cdr:y>
    </cdr:to>
    <cdr:sp macro="" textlink="">
      <cdr:nvSpPr>
        <cdr:cNvPr id="35841" name="Text Box 1"/>
        <cdr:cNvSpPr txBox="1">
          <a:spLocks xmlns:a="http://schemas.openxmlformats.org/drawingml/2006/main" noChangeArrowheads="1"/>
        </cdr:cNvSpPr>
      </cdr:nvSpPr>
      <cdr:spPr bwMode="auto">
        <a:xfrm xmlns:a="http://schemas.openxmlformats.org/drawingml/2006/main">
          <a:off x="81947"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39314"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0.01515</cdr:x>
      <cdr:y>0.20329</cdr:y>
    </cdr:from>
    <cdr:to>
      <cdr:x>0.01515</cdr:x>
      <cdr:y>0.20329</cdr:y>
    </cdr:to>
    <cdr:sp macro="" textlink="">
      <cdr:nvSpPr>
        <cdr:cNvPr id="39937" name="Text Box 1"/>
        <cdr:cNvSpPr txBox="1">
          <a:spLocks xmlns:a="http://schemas.openxmlformats.org/drawingml/2006/main" noChangeArrowheads="1"/>
        </cdr:cNvSpPr>
      </cdr:nvSpPr>
      <cdr:spPr bwMode="auto">
        <a:xfrm xmlns:a="http://schemas.openxmlformats.org/drawingml/2006/main">
          <a:off x="8145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4136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0.01515</cdr:x>
      <cdr:y>0.20329</cdr:y>
    </cdr:from>
    <cdr:to>
      <cdr:x>0.01515</cdr:x>
      <cdr:y>0.20329</cdr:y>
    </cdr:to>
    <cdr:sp macro="" textlink="">
      <cdr:nvSpPr>
        <cdr:cNvPr id="41985" name="Text Box 1"/>
        <cdr:cNvSpPr txBox="1">
          <a:spLocks xmlns:a="http://schemas.openxmlformats.org/drawingml/2006/main" noChangeArrowheads="1"/>
        </cdr:cNvSpPr>
      </cdr:nvSpPr>
      <cdr:spPr bwMode="auto">
        <a:xfrm xmlns:a="http://schemas.openxmlformats.org/drawingml/2006/main">
          <a:off x="8145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9.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43410"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5</xdr:col>
      <xdr:colOff>0</xdr:colOff>
      <xdr:row>25</xdr:row>
      <xdr:rowOff>0</xdr:rowOff>
    </xdr:to>
    <xdr:sp macro="" textlink="">
      <xdr:nvSpPr>
        <xdr:cNvPr id="2" name="Textfeld 1"/>
        <xdr:cNvSpPr txBox="1"/>
      </xdr:nvSpPr>
      <xdr:spPr>
        <a:xfrm>
          <a:off x="95250" y="1019175"/>
          <a:ext cx="2047875" cy="3790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V 7 - j / 16</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Kinder und tätige Personen in Tageseinrichtungen und öffentlich geförderter Kindertagespflege </a:t>
          </a:r>
        </a:p>
        <a:p>
          <a:pPr algn="r"/>
          <a:r>
            <a:rPr lang="de-DE" sz="1100" b="1">
              <a:solidFill>
                <a:schemeClr val="dk1"/>
              </a:solidFill>
              <a:effectLst/>
              <a:latin typeface="Arial" panose="020B0604020202020204" pitchFamily="34" charset="0"/>
              <a:ea typeface="+mn-ea"/>
              <a:cs typeface="Arial" panose="020B0604020202020204" pitchFamily="34" charset="0"/>
            </a:rPr>
            <a:t>im Land Bremen </a:t>
          </a:r>
        </a:p>
        <a:p>
          <a:pPr algn="r"/>
          <a:r>
            <a:rPr lang="de-DE" sz="1100" b="1">
              <a:solidFill>
                <a:schemeClr val="dk1"/>
              </a:solidFill>
              <a:effectLst/>
              <a:latin typeface="Arial" panose="020B0604020202020204" pitchFamily="34" charset="0"/>
              <a:ea typeface="+mn-ea"/>
              <a:cs typeface="Arial" panose="020B0604020202020204" pitchFamily="34" charset="0"/>
            </a:rPr>
            <a:t>am 1. März 2016</a:t>
          </a:r>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0.01515</cdr:x>
      <cdr:y>0.20329</cdr:y>
    </cdr:from>
    <cdr:to>
      <cdr:x>0.01515</cdr:x>
      <cdr:y>0.20329</cdr:y>
    </cdr:to>
    <cdr:sp macro="" textlink="">
      <cdr:nvSpPr>
        <cdr:cNvPr id="44033" name="Text Box 1"/>
        <cdr:cNvSpPr txBox="1">
          <a:spLocks xmlns:a="http://schemas.openxmlformats.org/drawingml/2006/main" noChangeArrowheads="1"/>
        </cdr:cNvSpPr>
      </cdr:nvSpPr>
      <cdr:spPr bwMode="auto">
        <a:xfrm xmlns:a="http://schemas.openxmlformats.org/drawingml/2006/main">
          <a:off x="8145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1.xml><?xml version="1.0" encoding="utf-8"?>
<xdr:wsDr xmlns:xdr="http://schemas.openxmlformats.org/drawingml/2006/spreadsheetDrawing" xmlns:a="http://schemas.openxmlformats.org/drawingml/2006/main">
  <xdr:twoCellAnchor>
    <xdr:from>
      <xdr:col>2</xdr:col>
      <xdr:colOff>0</xdr:colOff>
      <xdr:row>1</xdr:row>
      <xdr:rowOff>0</xdr:rowOff>
    </xdr:from>
    <xdr:to>
      <xdr:col>12</xdr:col>
      <xdr:colOff>304800</xdr:colOff>
      <xdr:row>1</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0.01633</cdr:x>
      <cdr:y>0.20329</cdr:y>
    </cdr:from>
    <cdr:to>
      <cdr:x>0.01633</cdr:x>
      <cdr:y>0.20329</cdr:y>
    </cdr:to>
    <cdr:sp macro="" textlink="">
      <cdr:nvSpPr>
        <cdr:cNvPr id="46081" name="Text Box 1"/>
        <cdr:cNvSpPr txBox="1">
          <a:spLocks xmlns:a="http://schemas.openxmlformats.org/drawingml/2006/main" noChangeArrowheads="1"/>
        </cdr:cNvSpPr>
      </cdr:nvSpPr>
      <cdr:spPr bwMode="auto">
        <a:xfrm xmlns:a="http://schemas.openxmlformats.org/drawingml/2006/main">
          <a:off x="797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3.xml><?xml version="1.0" encoding="utf-8"?>
<xdr:wsDr xmlns:xdr="http://schemas.openxmlformats.org/drawingml/2006/spreadsheetDrawing" xmlns:a="http://schemas.openxmlformats.org/drawingml/2006/main">
  <xdr:twoCellAnchor>
    <xdr:from>
      <xdr:col>4</xdr:col>
      <xdr:colOff>0</xdr:colOff>
      <xdr:row>0</xdr:row>
      <xdr:rowOff>0</xdr:rowOff>
    </xdr:from>
    <xdr:to>
      <xdr:col>11</xdr:col>
      <xdr:colOff>0</xdr:colOff>
      <xdr:row>0</xdr:row>
      <xdr:rowOff>0</xdr:rowOff>
    </xdr:to>
    <xdr:graphicFrame macro="">
      <xdr:nvGraphicFramePr>
        <xdr:cNvPr id="3766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10</xdr:col>
      <xdr:colOff>304800</xdr:colOff>
      <xdr:row>0</xdr:row>
      <xdr:rowOff>0</xdr:rowOff>
    </xdr:to>
    <xdr:graphicFrame macro="">
      <xdr:nvGraphicFramePr>
        <xdr:cNvPr id="37668"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0.01746</cdr:x>
      <cdr:y>0.20329</cdr:y>
    </cdr:from>
    <cdr:to>
      <cdr:x>0.01746</cdr:x>
      <cdr:y>0.20329</cdr:y>
    </cdr:to>
    <cdr:sp macro="" textlink="">
      <cdr:nvSpPr>
        <cdr:cNvPr id="37889" name="Text Box 1"/>
        <cdr:cNvSpPr txBox="1">
          <a:spLocks xmlns:a="http://schemas.openxmlformats.org/drawingml/2006/main" noChangeArrowheads="1"/>
        </cdr:cNvSpPr>
      </cdr:nvSpPr>
      <cdr:spPr bwMode="auto">
        <a:xfrm xmlns:a="http://schemas.openxmlformats.org/drawingml/2006/main">
          <a:off x="808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5.xml><?xml version="1.0" encoding="utf-8"?>
<c:userShapes xmlns:c="http://schemas.openxmlformats.org/drawingml/2006/chart">
  <cdr:relSizeAnchor xmlns:cdr="http://schemas.openxmlformats.org/drawingml/2006/chartDrawing">
    <cdr:from>
      <cdr:x>0.01038</cdr:x>
      <cdr:y>0.20329</cdr:y>
    </cdr:from>
    <cdr:to>
      <cdr:x>0.01038</cdr:x>
      <cdr:y>0.20329</cdr:y>
    </cdr:to>
    <cdr:sp macro="" textlink="">
      <cdr:nvSpPr>
        <cdr:cNvPr id="47105" name="Text Box 1"/>
        <cdr:cNvSpPr txBox="1">
          <a:spLocks xmlns:a="http://schemas.openxmlformats.org/drawingml/2006/main" noChangeArrowheads="1"/>
        </cdr:cNvSpPr>
      </cdr:nvSpPr>
      <cdr:spPr bwMode="auto">
        <a:xfrm xmlns:a="http://schemas.openxmlformats.org/drawingml/2006/main">
          <a:off x="76196"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304800</xdr:colOff>
      <xdr:row>0</xdr:row>
      <xdr:rowOff>0</xdr:rowOff>
    </xdr:to>
    <xdr:graphicFrame macro="">
      <xdr:nvGraphicFramePr>
        <xdr:cNvPr id="48530"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0.0102</cdr:x>
      <cdr:y>0.20329</cdr:y>
    </cdr:from>
    <cdr:to>
      <cdr:x>0.0102</cdr:x>
      <cdr:y>0.20329</cdr:y>
    </cdr:to>
    <cdr:sp macro="" textlink="">
      <cdr:nvSpPr>
        <cdr:cNvPr id="49153" name="Text Box 1"/>
        <cdr:cNvSpPr txBox="1">
          <a:spLocks xmlns:a="http://schemas.openxmlformats.org/drawingml/2006/main" noChangeArrowheads="1"/>
        </cdr:cNvSpPr>
      </cdr:nvSpPr>
      <cdr:spPr bwMode="auto">
        <a:xfrm xmlns:a="http://schemas.openxmlformats.org/drawingml/2006/main">
          <a:off x="83333"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8.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5057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0.01481</cdr:x>
      <cdr:y>0.20329</cdr:y>
    </cdr:from>
    <cdr:to>
      <cdr:x>0.01481</cdr:x>
      <cdr:y>0.20329</cdr:y>
    </cdr:to>
    <cdr:sp macro="" textlink="">
      <cdr:nvSpPr>
        <cdr:cNvPr id="51201"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449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984286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9842869"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9842870"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0.10692</cdr:x>
      <cdr:y>0.32793</cdr:y>
    </cdr:from>
    <cdr:to>
      <cdr:x>0.10692</cdr:x>
      <cdr:y>0.32793</cdr:y>
    </cdr:to>
    <cdr:sp macro="" textlink="">
      <cdr:nvSpPr>
        <cdr:cNvPr id="53249" name="Text Box 1"/>
        <cdr:cNvSpPr txBox="1">
          <a:spLocks xmlns:a="http://schemas.openxmlformats.org/drawingml/2006/main" noChangeArrowheads="1"/>
        </cdr:cNvSpPr>
      </cdr:nvSpPr>
      <cdr:spPr bwMode="auto">
        <a:xfrm xmlns:a="http://schemas.openxmlformats.org/drawingml/2006/main">
          <a:off x="81592" y="24368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32.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2465"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3.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3489"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591867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5918679"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5918680"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5918681"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5918682"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0.10692</cdr:x>
      <cdr:y>0.32793</cdr:y>
    </cdr:from>
    <cdr:to>
      <cdr:x>0.10692</cdr:x>
      <cdr:y>0.32793</cdr:y>
    </cdr:to>
    <cdr:sp macro="" textlink="">
      <cdr:nvSpPr>
        <cdr:cNvPr id="55297" name="Text Box 1"/>
        <cdr:cNvSpPr txBox="1">
          <a:spLocks xmlns:a="http://schemas.openxmlformats.org/drawingml/2006/main" noChangeArrowheads="1"/>
        </cdr:cNvSpPr>
      </cdr:nvSpPr>
      <cdr:spPr bwMode="auto">
        <a:xfrm xmlns:a="http://schemas.openxmlformats.org/drawingml/2006/main">
          <a:off x="81592" y="24368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36.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4513"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7.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5537"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8.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6561"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9.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7585"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4.xml><?xml version="1.0" encoding="utf-8"?>
<c:userShapes xmlns:c="http://schemas.openxmlformats.org/drawingml/2006/chart">
  <cdr:relSizeAnchor xmlns:cdr="http://schemas.openxmlformats.org/drawingml/2006/chartDrawing">
    <cdr:from>
      <cdr:x>0.01048</cdr:x>
      <cdr:y>0.20329</cdr:y>
    </cdr:from>
    <cdr:to>
      <cdr:x>0.10355</cdr:x>
      <cdr:y>0.63182</cdr:y>
    </cdr:to>
    <cdr:sp macro="" textlink="">
      <cdr:nvSpPr>
        <cdr:cNvPr id="5121" name="Text Box 1"/>
        <cdr:cNvSpPr txBox="1">
          <a:spLocks xmlns:a="http://schemas.openxmlformats.org/drawingml/2006/main" noChangeArrowheads="1"/>
        </cdr:cNvSpPr>
      </cdr:nvSpPr>
      <cdr:spPr bwMode="auto">
        <a:xfrm xmlns:a="http://schemas.openxmlformats.org/drawingml/2006/main">
          <a:off x="86362" y="152270"/>
          <a:ext cx="705616" cy="314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40.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5672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0.01526</cdr:x>
      <cdr:y>0.20329</cdr:y>
    </cdr:from>
    <cdr:to>
      <cdr:x>0.01526</cdr:x>
      <cdr:y>0.20329</cdr:y>
    </cdr:to>
    <cdr:sp macro="" textlink="">
      <cdr:nvSpPr>
        <cdr:cNvPr id="57345" name="Text Box 1"/>
        <cdr:cNvSpPr txBox="1">
          <a:spLocks xmlns:a="http://schemas.openxmlformats.org/drawingml/2006/main" noChangeArrowheads="1"/>
        </cdr:cNvSpPr>
      </cdr:nvSpPr>
      <cdr:spPr bwMode="auto">
        <a:xfrm xmlns:a="http://schemas.openxmlformats.org/drawingml/2006/main">
          <a:off x="81101"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42.xml><?xml version="1.0" encoding="utf-8"?>
<xdr:wsDr xmlns:xdr="http://schemas.openxmlformats.org/drawingml/2006/spreadsheetDrawing" xmlns:a="http://schemas.openxmlformats.org/drawingml/2006/main">
  <xdr:twoCellAnchor>
    <xdr:from>
      <xdr:col>2</xdr:col>
      <xdr:colOff>0</xdr:colOff>
      <xdr:row>1</xdr:row>
      <xdr:rowOff>0</xdr:rowOff>
    </xdr:from>
    <xdr:to>
      <xdr:col>11</xdr:col>
      <xdr:colOff>304800</xdr:colOff>
      <xdr:row>1</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0.01663</cdr:x>
      <cdr:y>0.20329</cdr:y>
    </cdr:from>
    <cdr:to>
      <cdr:x>0.01663</cdr:x>
      <cdr:y>0.20329</cdr:y>
    </cdr:to>
    <cdr:sp macro="" textlink="">
      <cdr:nvSpPr>
        <cdr:cNvPr id="59393" name="Text Box 1"/>
        <cdr:cNvSpPr txBox="1">
          <a:spLocks xmlns:a="http://schemas.openxmlformats.org/drawingml/2006/main" noChangeArrowheads="1"/>
        </cdr:cNvSpPr>
      </cdr:nvSpPr>
      <cdr:spPr bwMode="auto">
        <a:xfrm xmlns:a="http://schemas.openxmlformats.org/drawingml/2006/main">
          <a:off x="8456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44.xml><?xml version="1.0" encoding="utf-8"?>
<xdr:wsDr xmlns:xdr="http://schemas.openxmlformats.org/drawingml/2006/spreadsheetDrawing" xmlns:a="http://schemas.openxmlformats.org/drawingml/2006/main">
  <xdr:twoCellAnchor>
    <xdr:from>
      <xdr:col>3</xdr:col>
      <xdr:colOff>0</xdr:colOff>
      <xdr:row>0</xdr:row>
      <xdr:rowOff>0</xdr:rowOff>
    </xdr:from>
    <xdr:to>
      <xdr:col>14</xdr:col>
      <xdr:colOff>304800</xdr:colOff>
      <xdr:row>0</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0.01291</cdr:x>
      <cdr:y>0.20329</cdr:y>
    </cdr:from>
    <cdr:to>
      <cdr:x>0.01291</cdr:x>
      <cdr:y>0.20329</cdr:y>
    </cdr:to>
    <cdr:sp macro="" textlink="">
      <cdr:nvSpPr>
        <cdr:cNvPr id="61441" name="Text Box 1"/>
        <cdr:cNvSpPr txBox="1">
          <a:spLocks xmlns:a="http://schemas.openxmlformats.org/drawingml/2006/main" noChangeArrowheads="1"/>
        </cdr:cNvSpPr>
      </cdr:nvSpPr>
      <cdr:spPr bwMode="auto">
        <a:xfrm xmlns:a="http://schemas.openxmlformats.org/drawingml/2006/main">
          <a:off x="820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2451"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0.01384</cdr:x>
      <cdr:y>0.20329</cdr:y>
    </cdr:from>
    <cdr:to>
      <cdr:x>0.01384</cdr:x>
      <cdr:y>0.20329</cdr:y>
    </cdr:to>
    <cdr:sp macro="" textlink="">
      <cdr:nvSpPr>
        <cdr:cNvPr id="29697" name="Text Box 1"/>
        <cdr:cNvSpPr txBox="1">
          <a:spLocks xmlns:a="http://schemas.openxmlformats.org/drawingml/2006/main" noChangeArrowheads="1"/>
        </cdr:cNvSpPr>
      </cdr:nvSpPr>
      <cdr:spPr bwMode="auto">
        <a:xfrm xmlns:a="http://schemas.openxmlformats.org/drawingml/2006/main">
          <a:off x="84118"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0</xdr:row>
      <xdr:rowOff>0</xdr:rowOff>
    </xdr:from>
    <xdr:to>
      <xdr:col>12</xdr:col>
      <xdr:colOff>304800</xdr:colOff>
      <xdr:row>0</xdr:row>
      <xdr:rowOff>0</xdr:rowOff>
    </xdr:to>
    <xdr:graphicFrame macro="">
      <xdr:nvGraphicFramePr>
        <xdr:cNvPr id="3112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0.01757</cdr:x>
      <cdr:y>0.20329</cdr:y>
    </cdr:from>
    <cdr:to>
      <cdr:x>0.01757</cdr:x>
      <cdr:y>0.20329</cdr:y>
    </cdr:to>
    <cdr:sp macro="" textlink="">
      <cdr:nvSpPr>
        <cdr:cNvPr id="31745" name="Text Box 1"/>
        <cdr:cNvSpPr txBox="1">
          <a:spLocks xmlns:a="http://schemas.openxmlformats.org/drawingml/2006/main" noChangeArrowheads="1"/>
        </cdr:cNvSpPr>
      </cdr:nvSpPr>
      <cdr:spPr bwMode="auto">
        <a:xfrm xmlns:a="http://schemas.openxmlformats.org/drawingml/2006/main">
          <a:off x="8298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736314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10</xdr:col>
      <xdr:colOff>0</xdr:colOff>
      <xdr:row>0</xdr:row>
      <xdr:rowOff>0</xdr:rowOff>
    </xdr:to>
    <xdr:graphicFrame macro="">
      <xdr:nvGraphicFramePr>
        <xdr:cNvPr id="736314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0</xdr:row>
      <xdr:rowOff>0</xdr:rowOff>
    </xdr:from>
    <xdr:to>
      <xdr:col>12</xdr:col>
      <xdr:colOff>304800</xdr:colOff>
      <xdr:row>0</xdr:row>
      <xdr:rowOff>0</xdr:rowOff>
    </xdr:to>
    <xdr:graphicFrame macro="">
      <xdr:nvGraphicFramePr>
        <xdr:cNvPr id="736314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4"/>
  <sheetViews>
    <sheetView showGridLines="0" showWhiteSpace="0" view="pageLayout" topLeftCell="A19" zoomScaleNormal="100" workbookViewId="0">
      <selection activeCell="B46" sqref="B46"/>
    </sheetView>
  </sheetViews>
  <sheetFormatPr baseColWidth="10" defaultColWidth="10.28515625" defaultRowHeight="45.2" customHeight="1"/>
  <cols>
    <col min="1" max="1" width="11.5703125" style="200" customWidth="1"/>
    <col min="2" max="2" width="11.7109375" style="200" customWidth="1"/>
    <col min="3" max="3" width="56.42578125" style="200" customWidth="1"/>
    <col min="4" max="4" width="23.28515625" style="200" customWidth="1"/>
    <col min="5" max="11" width="12.140625" style="200" customWidth="1"/>
    <col min="12" max="16384" width="10.28515625" style="200"/>
  </cols>
  <sheetData>
    <row r="1" spans="1:4" ht="181.35" customHeight="1"/>
    <row r="2" spans="1:4" ht="28.35" customHeight="1">
      <c r="A2" s="201"/>
      <c r="B2" s="202" t="s">
        <v>189</v>
      </c>
      <c r="C2" s="201"/>
      <c r="D2" s="203" t="s">
        <v>238</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204"/>
    </row>
    <row r="44" spans="2:7" ht="23.1" customHeight="1">
      <c r="B44" s="205" t="s">
        <v>217</v>
      </c>
      <c r="G44" s="204"/>
    </row>
    <row r="45" spans="2:7" ht="23.25">
      <c r="B45" s="206" t="s">
        <v>218</v>
      </c>
      <c r="G45" s="204"/>
    </row>
    <row r="46" spans="2:7" ht="23.1" customHeight="1">
      <c r="B46" s="223" t="s">
        <v>219</v>
      </c>
      <c r="G46" s="207"/>
    </row>
    <row r="47" spans="2:7" ht="11.25"/>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zoomScale="125" zoomScaleNormal="125" workbookViewId="0">
      <selection sqref="A1:N1"/>
    </sheetView>
  </sheetViews>
  <sheetFormatPr baseColWidth="10" defaultRowHeight="9.9499999999999993" customHeight="1"/>
  <cols>
    <col min="1" max="1" width="0.85546875" style="1" customWidth="1"/>
    <col min="2" max="2" width="2.7109375" style="26" customWidth="1"/>
    <col min="3" max="3" width="1.7109375" style="26" customWidth="1"/>
    <col min="4" max="4" width="2.7109375" style="26" customWidth="1"/>
    <col min="5" max="5" width="7.42578125" style="1" customWidth="1"/>
    <col min="6" max="6" width="7.7109375" style="1" customWidth="1"/>
    <col min="7" max="8" width="9.28515625" style="1" customWidth="1"/>
    <col min="9" max="14" width="7.5703125" style="1" customWidth="1"/>
    <col min="15" max="16384" width="11.42578125" style="1"/>
  </cols>
  <sheetData>
    <row r="1" spans="1:15" ht="9.9499999999999993" customHeight="1">
      <c r="A1" s="327" t="s">
        <v>230</v>
      </c>
      <c r="B1" s="327"/>
      <c r="C1" s="327"/>
      <c r="D1" s="327"/>
      <c r="E1" s="327"/>
      <c r="F1" s="327"/>
      <c r="G1" s="327"/>
      <c r="H1" s="327"/>
      <c r="I1" s="327"/>
      <c r="J1" s="327"/>
      <c r="K1" s="327"/>
      <c r="L1" s="327"/>
      <c r="M1" s="327"/>
      <c r="N1" s="327"/>
      <c r="O1" s="283" t="s">
        <v>221</v>
      </c>
    </row>
    <row r="2" spans="1:15" ht="30" customHeight="1">
      <c r="A2" s="301" t="s">
        <v>141</v>
      </c>
      <c r="B2" s="301"/>
      <c r="C2" s="301"/>
      <c r="D2" s="301"/>
      <c r="E2" s="301"/>
      <c r="F2" s="301"/>
      <c r="G2" s="301"/>
      <c r="H2" s="301"/>
      <c r="I2" s="301"/>
      <c r="J2" s="301"/>
      <c r="K2" s="301"/>
      <c r="L2" s="301"/>
      <c r="M2" s="301"/>
      <c r="N2" s="301"/>
    </row>
    <row r="3" spans="1:15" ht="12" customHeight="1">
      <c r="A3" s="328" t="s">
        <v>161</v>
      </c>
      <c r="B3" s="328"/>
      <c r="C3" s="328"/>
      <c r="D3" s="328"/>
      <c r="E3" s="342"/>
      <c r="F3" s="307" t="s">
        <v>35</v>
      </c>
      <c r="G3" s="358" t="s">
        <v>162</v>
      </c>
      <c r="H3" s="359"/>
      <c r="I3" s="347" t="s">
        <v>59</v>
      </c>
      <c r="J3" s="348"/>
      <c r="K3" s="348"/>
      <c r="L3" s="348"/>
      <c r="M3" s="348"/>
      <c r="N3" s="348"/>
    </row>
    <row r="4" spans="1:15" ht="12" customHeight="1">
      <c r="A4" s="343"/>
      <c r="B4" s="343"/>
      <c r="C4" s="343"/>
      <c r="D4" s="343"/>
      <c r="E4" s="340"/>
      <c r="F4" s="346"/>
      <c r="G4" s="360"/>
      <c r="H4" s="361"/>
      <c r="I4" s="349" t="s">
        <v>56</v>
      </c>
      <c r="J4" s="350"/>
      <c r="K4" s="351"/>
      <c r="L4" s="352" t="s">
        <v>57</v>
      </c>
      <c r="M4" s="353"/>
      <c r="N4" s="353"/>
    </row>
    <row r="5" spans="1:15" ht="36" customHeight="1">
      <c r="A5" s="343"/>
      <c r="B5" s="343"/>
      <c r="C5" s="343"/>
      <c r="D5" s="343"/>
      <c r="E5" s="340"/>
      <c r="F5" s="346"/>
      <c r="G5" s="357" t="s">
        <v>56</v>
      </c>
      <c r="H5" s="357" t="s">
        <v>57</v>
      </c>
      <c r="I5" s="307" t="s">
        <v>15</v>
      </c>
      <c r="J5" s="355" t="s">
        <v>60</v>
      </c>
      <c r="K5" s="356"/>
      <c r="L5" s="307" t="s">
        <v>15</v>
      </c>
      <c r="M5" s="355" t="s">
        <v>60</v>
      </c>
      <c r="N5" s="356"/>
    </row>
    <row r="6" spans="1:15" ht="12" customHeight="1">
      <c r="A6" s="344"/>
      <c r="B6" s="344"/>
      <c r="C6" s="344"/>
      <c r="D6" s="344"/>
      <c r="E6" s="345"/>
      <c r="F6" s="320"/>
      <c r="G6" s="354"/>
      <c r="H6" s="354"/>
      <c r="I6" s="354"/>
      <c r="J6" s="30" t="s">
        <v>56</v>
      </c>
      <c r="K6" s="31" t="s">
        <v>57</v>
      </c>
      <c r="L6" s="354"/>
      <c r="M6" s="30" t="s">
        <v>56</v>
      </c>
      <c r="N6" s="43" t="s">
        <v>57</v>
      </c>
    </row>
    <row r="7" spans="1:15" s="74" customFormat="1" ht="15" customHeight="1">
      <c r="A7" s="82" t="s">
        <v>51</v>
      </c>
      <c r="B7" s="97"/>
      <c r="C7" s="97"/>
      <c r="D7" s="97"/>
      <c r="E7" s="98"/>
      <c r="F7" s="93">
        <v>10631</v>
      </c>
      <c r="G7" s="94">
        <v>7082</v>
      </c>
      <c r="H7" s="94">
        <v>3549</v>
      </c>
      <c r="I7" s="93">
        <v>4988</v>
      </c>
      <c r="J7" s="94">
        <v>1519</v>
      </c>
      <c r="K7" s="94">
        <v>3469</v>
      </c>
      <c r="L7" s="94">
        <v>5643</v>
      </c>
      <c r="M7" s="94">
        <v>5563</v>
      </c>
      <c r="N7" s="94">
        <v>80</v>
      </c>
    </row>
    <row r="8" spans="1:15" s="74" customFormat="1" ht="15" customHeight="1">
      <c r="B8" s="335" t="s">
        <v>52</v>
      </c>
      <c r="C8" s="336"/>
      <c r="D8" s="336"/>
      <c r="E8" s="337"/>
      <c r="F8" s="73"/>
      <c r="G8" s="73"/>
      <c r="H8" s="73"/>
      <c r="I8" s="73"/>
      <c r="J8" s="73"/>
      <c r="K8" s="73"/>
      <c r="L8" s="73"/>
      <c r="M8" s="73"/>
      <c r="N8" s="73"/>
    </row>
    <row r="9" spans="1:15" ht="9.9499999999999993" customHeight="1">
      <c r="B9" s="84">
        <v>0</v>
      </c>
      <c r="C9" s="85" t="str">
        <f>"-"</f>
        <v>-</v>
      </c>
      <c r="D9" s="84">
        <v>1</v>
      </c>
      <c r="E9" s="86"/>
      <c r="F9" s="37">
        <v>9</v>
      </c>
      <c r="G9" s="37">
        <v>7</v>
      </c>
      <c r="H9" s="39" t="s">
        <v>3</v>
      </c>
      <c r="I9" s="2">
        <v>3</v>
      </c>
      <c r="J9" s="39" t="s">
        <v>3</v>
      </c>
      <c r="K9" s="39" t="s">
        <v>3</v>
      </c>
      <c r="L9" s="37">
        <v>6</v>
      </c>
      <c r="M9" s="37">
        <v>6</v>
      </c>
      <c r="N9" s="2" t="s">
        <v>0</v>
      </c>
    </row>
    <row r="10" spans="1:15" ht="9.9499999999999993" customHeight="1">
      <c r="B10" s="84">
        <v>1</v>
      </c>
      <c r="C10" s="85" t="str">
        <f t="shared" ref="C10:C15" si="0">"-"</f>
        <v>-</v>
      </c>
      <c r="D10" s="84">
        <v>2</v>
      </c>
      <c r="E10" s="86"/>
      <c r="F10" s="37">
        <v>614</v>
      </c>
      <c r="G10" s="37">
        <v>499</v>
      </c>
      <c r="H10" s="37">
        <v>115</v>
      </c>
      <c r="I10" s="37">
        <v>204</v>
      </c>
      <c r="J10" s="37">
        <v>92</v>
      </c>
      <c r="K10" s="37">
        <v>112</v>
      </c>
      <c r="L10" s="37">
        <v>410</v>
      </c>
      <c r="M10" s="37">
        <v>407</v>
      </c>
      <c r="N10" s="2">
        <v>3</v>
      </c>
    </row>
    <row r="11" spans="1:15" ht="9.9499999999999993" customHeight="1">
      <c r="B11" s="84">
        <v>2</v>
      </c>
      <c r="C11" s="85" t="str">
        <f t="shared" si="0"/>
        <v>-</v>
      </c>
      <c r="D11" s="84">
        <v>3</v>
      </c>
      <c r="E11" s="86"/>
      <c r="F11" s="37">
        <v>1147</v>
      </c>
      <c r="G11" s="37">
        <v>853</v>
      </c>
      <c r="H11" s="37">
        <v>294</v>
      </c>
      <c r="I11" s="37">
        <v>427</v>
      </c>
      <c r="J11" s="37">
        <v>143</v>
      </c>
      <c r="K11" s="37">
        <v>284</v>
      </c>
      <c r="L11" s="37">
        <v>720</v>
      </c>
      <c r="M11" s="37">
        <v>710</v>
      </c>
      <c r="N11" s="2">
        <v>10</v>
      </c>
    </row>
    <row r="12" spans="1:15" ht="9.9499999999999993" customHeight="1">
      <c r="B12" s="84">
        <v>3</v>
      </c>
      <c r="C12" s="85" t="str">
        <f t="shared" si="0"/>
        <v>-</v>
      </c>
      <c r="D12" s="84">
        <v>4</v>
      </c>
      <c r="E12" s="86"/>
      <c r="F12" s="37">
        <v>1917</v>
      </c>
      <c r="G12" s="37">
        <v>1283</v>
      </c>
      <c r="H12" s="37">
        <v>634</v>
      </c>
      <c r="I12" s="37">
        <v>906</v>
      </c>
      <c r="J12" s="37">
        <v>289</v>
      </c>
      <c r="K12" s="37">
        <v>617</v>
      </c>
      <c r="L12" s="37">
        <v>1011</v>
      </c>
      <c r="M12" s="37">
        <v>994</v>
      </c>
      <c r="N12" s="2">
        <v>17</v>
      </c>
    </row>
    <row r="13" spans="1:15" ht="9.9499999999999993" customHeight="1">
      <c r="B13" s="84">
        <v>4</v>
      </c>
      <c r="C13" s="85" t="str">
        <f t="shared" si="0"/>
        <v>-</v>
      </c>
      <c r="D13" s="84">
        <v>5</v>
      </c>
      <c r="E13" s="86"/>
      <c r="F13" s="37">
        <v>2150</v>
      </c>
      <c r="G13" s="37">
        <v>1399</v>
      </c>
      <c r="H13" s="37">
        <v>751</v>
      </c>
      <c r="I13" s="37">
        <v>1024</v>
      </c>
      <c r="J13" s="37">
        <v>286</v>
      </c>
      <c r="K13" s="37">
        <v>738</v>
      </c>
      <c r="L13" s="37">
        <v>1126</v>
      </c>
      <c r="M13" s="37">
        <v>1113</v>
      </c>
      <c r="N13" s="2">
        <v>13</v>
      </c>
    </row>
    <row r="14" spans="1:15" ht="9.9499999999999993" customHeight="1">
      <c r="B14" s="84">
        <v>5</v>
      </c>
      <c r="C14" s="85" t="str">
        <f t="shared" si="0"/>
        <v>-</v>
      </c>
      <c r="D14" s="84">
        <v>6</v>
      </c>
      <c r="E14" s="86"/>
      <c r="F14" s="37">
        <v>2220</v>
      </c>
      <c r="G14" s="37">
        <v>1368</v>
      </c>
      <c r="H14" s="37">
        <v>852</v>
      </c>
      <c r="I14" s="37">
        <v>1154</v>
      </c>
      <c r="J14" s="37">
        <v>323</v>
      </c>
      <c r="K14" s="37">
        <v>831</v>
      </c>
      <c r="L14" s="37">
        <v>1066</v>
      </c>
      <c r="M14" s="37">
        <v>1045</v>
      </c>
      <c r="N14" s="2">
        <v>21</v>
      </c>
    </row>
    <row r="15" spans="1:15" ht="9.9499999999999993" customHeight="1">
      <c r="B15" s="84">
        <v>6</v>
      </c>
      <c r="C15" s="85" t="str">
        <f t="shared" si="0"/>
        <v>-</v>
      </c>
      <c r="D15" s="84">
        <v>7</v>
      </c>
      <c r="E15" s="86"/>
      <c r="F15" s="37">
        <v>1273</v>
      </c>
      <c r="G15" s="37">
        <v>765</v>
      </c>
      <c r="H15" s="37">
        <v>508</v>
      </c>
      <c r="I15" s="37">
        <v>667</v>
      </c>
      <c r="J15" s="37">
        <v>170</v>
      </c>
      <c r="K15" s="37">
        <v>497</v>
      </c>
      <c r="L15" s="37">
        <v>606</v>
      </c>
      <c r="M15" s="37">
        <v>595</v>
      </c>
      <c r="N15" s="2">
        <v>11</v>
      </c>
    </row>
    <row r="16" spans="1:15" ht="9.9499999999999993" customHeight="1">
      <c r="B16" s="84">
        <v>7</v>
      </c>
      <c r="C16" s="338" t="s">
        <v>54</v>
      </c>
      <c r="D16" s="339"/>
      <c r="E16" s="340"/>
      <c r="F16" s="37">
        <v>19</v>
      </c>
      <c r="G16" s="37">
        <v>6</v>
      </c>
      <c r="H16" s="2">
        <v>13</v>
      </c>
      <c r="I16" s="2">
        <v>15</v>
      </c>
      <c r="J16" s="39" t="s">
        <v>3</v>
      </c>
      <c r="K16" s="2">
        <v>13</v>
      </c>
      <c r="L16" s="39" t="s">
        <v>3</v>
      </c>
      <c r="M16" s="39" t="s">
        <v>3</v>
      </c>
      <c r="N16" s="2" t="s">
        <v>0</v>
      </c>
    </row>
    <row r="17" spans="1:14" s="74" customFormat="1" ht="15" customHeight="1">
      <c r="B17" s="341" t="s">
        <v>53</v>
      </c>
      <c r="C17" s="336"/>
      <c r="D17" s="336"/>
      <c r="E17" s="337"/>
      <c r="F17" s="73"/>
      <c r="G17" s="73"/>
      <c r="H17" s="73"/>
      <c r="I17" s="73"/>
      <c r="J17" s="73"/>
      <c r="K17" s="73"/>
      <c r="L17" s="73"/>
      <c r="M17" s="73"/>
      <c r="N17" s="35"/>
    </row>
    <row r="18" spans="1:14" ht="9.9499999999999993" customHeight="1">
      <c r="A18" s="7"/>
      <c r="B18" s="84">
        <v>5</v>
      </c>
      <c r="C18" s="85" t="str">
        <f t="shared" ref="C18:C26" si="1">"-"</f>
        <v>-</v>
      </c>
      <c r="D18" s="84">
        <v>6</v>
      </c>
      <c r="E18" s="86"/>
      <c r="F18" s="2">
        <v>3</v>
      </c>
      <c r="G18" s="2">
        <v>3</v>
      </c>
      <c r="H18" s="2" t="s">
        <v>0</v>
      </c>
      <c r="I18" s="39" t="s">
        <v>3</v>
      </c>
      <c r="J18" s="39" t="s">
        <v>3</v>
      </c>
      <c r="K18" s="2" t="s">
        <v>0</v>
      </c>
      <c r="L18" s="39" t="s">
        <v>3</v>
      </c>
      <c r="M18" s="39" t="s">
        <v>3</v>
      </c>
      <c r="N18" s="2" t="s">
        <v>0</v>
      </c>
    </row>
    <row r="19" spans="1:14" ht="9.9499999999999993" customHeight="1">
      <c r="B19" s="84">
        <v>6</v>
      </c>
      <c r="C19" s="85" t="str">
        <f t="shared" si="1"/>
        <v>-</v>
      </c>
      <c r="D19" s="84">
        <v>7</v>
      </c>
      <c r="E19" s="86"/>
      <c r="F19" s="37">
        <v>154</v>
      </c>
      <c r="G19" s="37">
        <v>112</v>
      </c>
      <c r="H19" s="37">
        <v>42</v>
      </c>
      <c r="I19" s="37">
        <v>64</v>
      </c>
      <c r="J19" s="37">
        <v>23</v>
      </c>
      <c r="K19" s="37">
        <v>41</v>
      </c>
      <c r="L19" s="37">
        <v>90</v>
      </c>
      <c r="M19" s="37">
        <v>89</v>
      </c>
      <c r="N19" s="39" t="s">
        <v>3</v>
      </c>
    </row>
    <row r="20" spans="1:14" ht="9.9499999999999993" customHeight="1">
      <c r="B20" s="84">
        <v>7</v>
      </c>
      <c r="C20" s="85" t="str">
        <f t="shared" si="1"/>
        <v>-</v>
      </c>
      <c r="D20" s="84">
        <v>8</v>
      </c>
      <c r="E20" s="86"/>
      <c r="F20" s="37">
        <v>348</v>
      </c>
      <c r="G20" s="37">
        <v>243</v>
      </c>
      <c r="H20" s="37">
        <v>105</v>
      </c>
      <c r="I20" s="37">
        <v>169</v>
      </c>
      <c r="J20" s="37">
        <v>67</v>
      </c>
      <c r="K20" s="37">
        <v>102</v>
      </c>
      <c r="L20" s="37">
        <v>179</v>
      </c>
      <c r="M20" s="37">
        <v>176</v>
      </c>
      <c r="N20" s="2">
        <v>3</v>
      </c>
    </row>
    <row r="21" spans="1:14" ht="9.9499999999999993" customHeight="1">
      <c r="B21" s="84">
        <v>8</v>
      </c>
      <c r="C21" s="85" t="str">
        <f t="shared" si="1"/>
        <v>-</v>
      </c>
      <c r="D21" s="84">
        <v>9</v>
      </c>
      <c r="E21" s="86"/>
      <c r="F21" s="37">
        <v>325</v>
      </c>
      <c r="G21" s="37">
        <v>214</v>
      </c>
      <c r="H21" s="37">
        <v>111</v>
      </c>
      <c r="I21" s="37">
        <v>158</v>
      </c>
      <c r="J21" s="37">
        <v>48</v>
      </c>
      <c r="K21" s="37">
        <v>110</v>
      </c>
      <c r="L21" s="37">
        <v>167</v>
      </c>
      <c r="M21" s="37">
        <v>166</v>
      </c>
      <c r="N21" s="39" t="s">
        <v>3</v>
      </c>
    </row>
    <row r="22" spans="1:14" ht="9.9499999999999993" customHeight="1">
      <c r="B22" s="84">
        <v>9</v>
      </c>
      <c r="C22" s="85" t="str">
        <f t="shared" si="1"/>
        <v>-</v>
      </c>
      <c r="D22" s="84">
        <v>10</v>
      </c>
      <c r="E22" s="86"/>
      <c r="F22" s="37">
        <v>282</v>
      </c>
      <c r="G22" s="37">
        <v>210</v>
      </c>
      <c r="H22" s="37">
        <v>72</v>
      </c>
      <c r="I22" s="37">
        <v>123</v>
      </c>
      <c r="J22" s="37">
        <v>51</v>
      </c>
      <c r="K22" s="37">
        <v>72</v>
      </c>
      <c r="L22" s="37">
        <v>159</v>
      </c>
      <c r="M22" s="37">
        <v>159</v>
      </c>
      <c r="N22" s="2" t="s">
        <v>0</v>
      </c>
    </row>
    <row r="23" spans="1:14" ht="9.9499999999999993" customHeight="1">
      <c r="B23" s="84">
        <v>10</v>
      </c>
      <c r="C23" s="85" t="str">
        <f t="shared" si="1"/>
        <v>-</v>
      </c>
      <c r="D23" s="84">
        <v>11</v>
      </c>
      <c r="E23" s="86"/>
      <c r="F23" s="37">
        <v>122</v>
      </c>
      <c r="G23" s="37">
        <v>86</v>
      </c>
      <c r="H23" s="37">
        <v>36</v>
      </c>
      <c r="I23" s="37">
        <v>54</v>
      </c>
      <c r="J23" s="37">
        <v>18</v>
      </c>
      <c r="K23" s="37">
        <v>36</v>
      </c>
      <c r="L23" s="37">
        <v>68</v>
      </c>
      <c r="M23" s="37">
        <v>68</v>
      </c>
      <c r="N23" s="2" t="s">
        <v>0</v>
      </c>
    </row>
    <row r="24" spans="1:14" ht="9.9499999999999993" customHeight="1">
      <c r="B24" s="84">
        <v>11</v>
      </c>
      <c r="C24" s="85" t="str">
        <f t="shared" si="1"/>
        <v>-</v>
      </c>
      <c r="D24" s="84">
        <v>12</v>
      </c>
      <c r="E24" s="86"/>
      <c r="F24" s="37">
        <v>20</v>
      </c>
      <c r="G24" s="37">
        <v>15</v>
      </c>
      <c r="H24" s="37">
        <v>5</v>
      </c>
      <c r="I24" s="37">
        <v>8</v>
      </c>
      <c r="J24" s="37">
        <v>3</v>
      </c>
      <c r="K24" s="37">
        <v>5</v>
      </c>
      <c r="L24" s="37">
        <v>12</v>
      </c>
      <c r="M24" s="37">
        <v>12</v>
      </c>
      <c r="N24" s="2" t="s">
        <v>0</v>
      </c>
    </row>
    <row r="25" spans="1:14" ht="9.9499999999999993" customHeight="1">
      <c r="B25" s="84">
        <v>12</v>
      </c>
      <c r="C25" s="85" t="str">
        <f t="shared" si="1"/>
        <v>-</v>
      </c>
      <c r="D25" s="84">
        <v>13</v>
      </c>
      <c r="E25" s="86"/>
      <c r="F25" s="37">
        <v>16</v>
      </c>
      <c r="G25" s="37">
        <v>11</v>
      </c>
      <c r="H25" s="39" t="s">
        <v>3</v>
      </c>
      <c r="I25" s="37">
        <v>6</v>
      </c>
      <c r="J25" s="39" t="s">
        <v>3</v>
      </c>
      <c r="K25" s="39" t="s">
        <v>3</v>
      </c>
      <c r="L25" s="37">
        <v>10</v>
      </c>
      <c r="M25" s="37">
        <v>10</v>
      </c>
      <c r="N25" s="2" t="s">
        <v>0</v>
      </c>
    </row>
    <row r="26" spans="1:14" ht="9.9499999999999993" customHeight="1">
      <c r="B26" s="84">
        <v>13</v>
      </c>
      <c r="C26" s="85" t="str">
        <f t="shared" si="1"/>
        <v>-</v>
      </c>
      <c r="D26" s="84">
        <v>14</v>
      </c>
      <c r="E26" s="64"/>
      <c r="F26" s="37">
        <v>12</v>
      </c>
      <c r="G26" s="37">
        <v>8</v>
      </c>
      <c r="H26" s="2">
        <v>4</v>
      </c>
      <c r="I26" s="2">
        <v>5</v>
      </c>
      <c r="J26" s="39" t="s">
        <v>3</v>
      </c>
      <c r="K26" s="2">
        <v>4</v>
      </c>
      <c r="L26" s="37">
        <v>7</v>
      </c>
      <c r="M26" s="37">
        <v>7</v>
      </c>
      <c r="N26" s="2" t="s">
        <v>0</v>
      </c>
    </row>
    <row r="27" spans="1:14" s="74" customFormat="1" ht="15" customHeight="1">
      <c r="A27" s="77" t="s">
        <v>55</v>
      </c>
      <c r="B27" s="99"/>
      <c r="C27" s="99"/>
      <c r="D27" s="99"/>
      <c r="E27" s="70"/>
      <c r="F27" s="78">
        <v>9913</v>
      </c>
      <c r="G27" s="78">
        <v>6735</v>
      </c>
      <c r="H27" s="78">
        <v>3178</v>
      </c>
      <c r="I27" s="78">
        <v>4558</v>
      </c>
      <c r="J27" s="78">
        <v>1440</v>
      </c>
      <c r="K27" s="78">
        <v>3118</v>
      </c>
      <c r="L27" s="78">
        <v>5355</v>
      </c>
      <c r="M27" s="78">
        <v>5295</v>
      </c>
      <c r="N27" s="78">
        <v>60</v>
      </c>
    </row>
    <row r="28" spans="1:14" s="74" customFormat="1" ht="15" customHeight="1">
      <c r="B28" s="335" t="s">
        <v>52</v>
      </c>
      <c r="C28" s="336"/>
      <c r="D28" s="336"/>
      <c r="E28" s="337"/>
      <c r="F28" s="35"/>
      <c r="G28" s="35"/>
      <c r="H28" s="35"/>
      <c r="I28" s="35"/>
      <c r="J28" s="35"/>
      <c r="K28" s="35"/>
      <c r="L28" s="35"/>
      <c r="M28" s="35"/>
      <c r="N28" s="35"/>
    </row>
    <row r="29" spans="1:14" ht="9.9499999999999993" customHeight="1">
      <c r="B29" s="84">
        <v>0</v>
      </c>
      <c r="C29" s="85" t="str">
        <f>"-"</f>
        <v>-</v>
      </c>
      <c r="D29" s="84">
        <v>1</v>
      </c>
      <c r="E29" s="86"/>
      <c r="F29" s="2">
        <v>23</v>
      </c>
      <c r="G29" s="2">
        <v>17</v>
      </c>
      <c r="H29" s="39" t="s">
        <v>3</v>
      </c>
      <c r="I29" s="2">
        <v>10</v>
      </c>
      <c r="J29" s="39" t="s">
        <v>3</v>
      </c>
      <c r="K29" s="39" t="s">
        <v>3</v>
      </c>
      <c r="L29" s="2">
        <v>13</v>
      </c>
      <c r="M29" s="2">
        <v>13</v>
      </c>
      <c r="N29" s="2" t="s">
        <v>0</v>
      </c>
    </row>
    <row r="30" spans="1:14" ht="9.9499999999999993" customHeight="1">
      <c r="B30" s="84">
        <v>1</v>
      </c>
      <c r="C30" s="85" t="str">
        <f t="shared" ref="C30:C35" si="2">"-"</f>
        <v>-</v>
      </c>
      <c r="D30" s="84">
        <v>2</v>
      </c>
      <c r="E30" s="86"/>
      <c r="F30" s="2">
        <v>580</v>
      </c>
      <c r="G30" s="2">
        <v>474</v>
      </c>
      <c r="H30" s="2">
        <v>106</v>
      </c>
      <c r="I30" s="2">
        <v>166</v>
      </c>
      <c r="J30" s="2">
        <v>65</v>
      </c>
      <c r="K30" s="2">
        <v>101</v>
      </c>
      <c r="L30" s="2">
        <v>414</v>
      </c>
      <c r="M30" s="2">
        <v>409</v>
      </c>
      <c r="N30" s="2">
        <v>5</v>
      </c>
    </row>
    <row r="31" spans="1:14" ht="9.9499999999999993" customHeight="1">
      <c r="B31" s="84">
        <v>2</v>
      </c>
      <c r="C31" s="85" t="str">
        <f t="shared" si="2"/>
        <v>-</v>
      </c>
      <c r="D31" s="84">
        <v>3</v>
      </c>
      <c r="E31" s="86"/>
      <c r="F31" s="2">
        <v>1081</v>
      </c>
      <c r="G31" s="2">
        <v>782</v>
      </c>
      <c r="H31" s="2">
        <v>299</v>
      </c>
      <c r="I31" s="2">
        <v>439</v>
      </c>
      <c r="J31" s="2">
        <v>150</v>
      </c>
      <c r="K31" s="2">
        <v>289</v>
      </c>
      <c r="L31" s="2">
        <v>642</v>
      </c>
      <c r="M31" s="2">
        <v>632</v>
      </c>
      <c r="N31" s="2">
        <v>10</v>
      </c>
    </row>
    <row r="32" spans="1:14" ht="9.9499999999999993" customHeight="1">
      <c r="B32" s="84">
        <v>3</v>
      </c>
      <c r="C32" s="85" t="str">
        <f t="shared" si="2"/>
        <v>-</v>
      </c>
      <c r="D32" s="84">
        <v>4</v>
      </c>
      <c r="E32" s="86"/>
      <c r="F32" s="2">
        <v>1828</v>
      </c>
      <c r="G32" s="2">
        <v>1245</v>
      </c>
      <c r="H32" s="2">
        <v>583</v>
      </c>
      <c r="I32" s="2">
        <v>804</v>
      </c>
      <c r="J32" s="2">
        <v>235</v>
      </c>
      <c r="K32" s="2">
        <v>569</v>
      </c>
      <c r="L32" s="2">
        <v>1024</v>
      </c>
      <c r="M32" s="2">
        <v>1010</v>
      </c>
      <c r="N32" s="2">
        <v>14</v>
      </c>
    </row>
    <row r="33" spans="1:14" ht="9.9499999999999993" customHeight="1">
      <c r="B33" s="84">
        <v>4</v>
      </c>
      <c r="C33" s="85" t="str">
        <f t="shared" si="2"/>
        <v>-</v>
      </c>
      <c r="D33" s="84">
        <v>5</v>
      </c>
      <c r="E33" s="86"/>
      <c r="F33" s="2">
        <v>1971</v>
      </c>
      <c r="G33" s="2">
        <v>1290</v>
      </c>
      <c r="H33" s="2">
        <v>681</v>
      </c>
      <c r="I33" s="2">
        <v>974</v>
      </c>
      <c r="J33" s="2">
        <v>305</v>
      </c>
      <c r="K33" s="2">
        <v>669</v>
      </c>
      <c r="L33" s="2">
        <v>997</v>
      </c>
      <c r="M33" s="2">
        <v>985</v>
      </c>
      <c r="N33" s="2">
        <v>12</v>
      </c>
    </row>
    <row r="34" spans="1:14" ht="9.9499999999999993" customHeight="1">
      <c r="B34" s="84">
        <v>5</v>
      </c>
      <c r="C34" s="85" t="str">
        <f t="shared" si="2"/>
        <v>-</v>
      </c>
      <c r="D34" s="84">
        <v>6</v>
      </c>
      <c r="E34" s="86"/>
      <c r="F34" s="2">
        <v>2090</v>
      </c>
      <c r="G34" s="2">
        <v>1347</v>
      </c>
      <c r="H34" s="2">
        <v>743</v>
      </c>
      <c r="I34" s="2">
        <v>1038</v>
      </c>
      <c r="J34" s="2">
        <v>306</v>
      </c>
      <c r="K34" s="2">
        <v>732</v>
      </c>
      <c r="L34" s="2">
        <v>1052</v>
      </c>
      <c r="M34" s="2">
        <v>1041</v>
      </c>
      <c r="N34" s="2">
        <v>11</v>
      </c>
    </row>
    <row r="35" spans="1:14" ht="9.9499999999999993" customHeight="1">
      <c r="B35" s="84">
        <v>6</v>
      </c>
      <c r="C35" s="85" t="str">
        <f t="shared" si="2"/>
        <v>-</v>
      </c>
      <c r="D35" s="84">
        <v>7</v>
      </c>
      <c r="E35" s="86"/>
      <c r="F35" s="2">
        <v>1046</v>
      </c>
      <c r="G35" s="2">
        <v>650</v>
      </c>
      <c r="H35" s="2">
        <v>396</v>
      </c>
      <c r="I35" s="2">
        <v>543</v>
      </c>
      <c r="J35" s="2">
        <v>150</v>
      </c>
      <c r="K35" s="2">
        <v>393</v>
      </c>
      <c r="L35" s="2">
        <v>503</v>
      </c>
      <c r="M35" s="2">
        <v>500</v>
      </c>
      <c r="N35" s="2">
        <v>3</v>
      </c>
    </row>
    <row r="36" spans="1:14" ht="9.9499999999999993" customHeight="1">
      <c r="B36" s="84">
        <v>7</v>
      </c>
      <c r="C36" s="338" t="s">
        <v>54</v>
      </c>
      <c r="D36" s="339"/>
      <c r="E36" s="340"/>
      <c r="F36" s="2">
        <v>7</v>
      </c>
      <c r="G36" s="2">
        <v>3</v>
      </c>
      <c r="H36" s="2">
        <v>4</v>
      </c>
      <c r="I36" s="2">
        <v>5</v>
      </c>
      <c r="J36" s="39" t="s">
        <v>3</v>
      </c>
      <c r="K36" s="2">
        <v>4</v>
      </c>
      <c r="L36" s="39" t="s">
        <v>3</v>
      </c>
      <c r="M36" s="39" t="s">
        <v>3</v>
      </c>
      <c r="N36" s="2" t="s">
        <v>0</v>
      </c>
    </row>
    <row r="37" spans="1:14" s="74" customFormat="1" ht="15" customHeight="1">
      <c r="B37" s="341" t="s">
        <v>53</v>
      </c>
      <c r="C37" s="336"/>
      <c r="D37" s="336"/>
      <c r="E37" s="337"/>
      <c r="F37" s="35"/>
      <c r="G37" s="35"/>
      <c r="H37" s="35"/>
      <c r="I37" s="35"/>
      <c r="J37" s="35"/>
      <c r="K37" s="35"/>
      <c r="L37" s="35"/>
      <c r="M37" s="35"/>
      <c r="N37" s="35"/>
    </row>
    <row r="38" spans="1:14" ht="9.9499999999999993" customHeight="1">
      <c r="A38" s="7"/>
      <c r="B38" s="84">
        <v>5</v>
      </c>
      <c r="C38" s="85" t="str">
        <f t="shared" ref="C38:C46" si="3">"-"</f>
        <v>-</v>
      </c>
      <c r="D38" s="84">
        <v>6</v>
      </c>
      <c r="E38" s="86"/>
      <c r="F38" s="2">
        <v>8</v>
      </c>
      <c r="G38" s="2">
        <v>7</v>
      </c>
      <c r="H38" s="39" t="s">
        <v>3</v>
      </c>
      <c r="I38" s="39" t="s">
        <v>3</v>
      </c>
      <c r="J38" s="39" t="s">
        <v>3</v>
      </c>
      <c r="K38" s="39" t="s">
        <v>3</v>
      </c>
      <c r="L38" s="39" t="s">
        <v>3</v>
      </c>
      <c r="M38" s="39" t="s">
        <v>3</v>
      </c>
      <c r="N38" s="2" t="s">
        <v>0</v>
      </c>
    </row>
    <row r="39" spans="1:14" ht="9.9499999999999993" customHeight="1">
      <c r="B39" s="84">
        <v>6</v>
      </c>
      <c r="C39" s="85" t="str">
        <f t="shared" si="3"/>
        <v>-</v>
      </c>
      <c r="D39" s="84">
        <v>7</v>
      </c>
      <c r="E39" s="86"/>
      <c r="F39" s="2">
        <v>173</v>
      </c>
      <c r="G39" s="2">
        <v>133</v>
      </c>
      <c r="H39" s="2">
        <v>40</v>
      </c>
      <c r="I39" s="2">
        <v>72</v>
      </c>
      <c r="J39" s="2">
        <v>34</v>
      </c>
      <c r="K39" s="2">
        <v>38</v>
      </c>
      <c r="L39" s="2">
        <v>101</v>
      </c>
      <c r="M39" s="2">
        <v>99</v>
      </c>
      <c r="N39" s="39" t="s">
        <v>3</v>
      </c>
    </row>
    <row r="40" spans="1:14" ht="9.9499999999999993" customHeight="1">
      <c r="B40" s="84">
        <v>7</v>
      </c>
      <c r="C40" s="85" t="str">
        <f t="shared" si="3"/>
        <v>-</v>
      </c>
      <c r="D40" s="84">
        <v>8</v>
      </c>
      <c r="E40" s="86"/>
      <c r="F40" s="2">
        <v>337</v>
      </c>
      <c r="G40" s="2">
        <v>234</v>
      </c>
      <c r="H40" s="2">
        <v>103</v>
      </c>
      <c r="I40" s="2">
        <v>150</v>
      </c>
      <c r="J40" s="2">
        <v>47</v>
      </c>
      <c r="K40" s="2">
        <v>103</v>
      </c>
      <c r="L40" s="2">
        <v>187</v>
      </c>
      <c r="M40" s="2">
        <v>187</v>
      </c>
      <c r="N40" s="2" t="s">
        <v>0</v>
      </c>
    </row>
    <row r="41" spans="1:14" ht="9.9499999999999993" customHeight="1">
      <c r="B41" s="84">
        <v>8</v>
      </c>
      <c r="C41" s="85" t="str">
        <f t="shared" si="3"/>
        <v>-</v>
      </c>
      <c r="D41" s="84">
        <v>9</v>
      </c>
      <c r="E41" s="86"/>
      <c r="F41" s="2">
        <v>342</v>
      </c>
      <c r="G41" s="2">
        <v>249</v>
      </c>
      <c r="H41" s="2">
        <v>93</v>
      </c>
      <c r="I41" s="2">
        <v>150</v>
      </c>
      <c r="J41" s="2">
        <v>58</v>
      </c>
      <c r="K41" s="2">
        <v>92</v>
      </c>
      <c r="L41" s="2">
        <v>192</v>
      </c>
      <c r="M41" s="2">
        <v>191</v>
      </c>
      <c r="N41" s="39" t="s">
        <v>3</v>
      </c>
    </row>
    <row r="42" spans="1:14" ht="9.9499999999999993" customHeight="1">
      <c r="B42" s="84">
        <v>9</v>
      </c>
      <c r="C42" s="85" t="str">
        <f t="shared" si="3"/>
        <v>-</v>
      </c>
      <c r="D42" s="84">
        <v>10</v>
      </c>
      <c r="E42" s="86"/>
      <c r="F42" s="2">
        <v>258</v>
      </c>
      <c r="G42" s="2">
        <v>189</v>
      </c>
      <c r="H42" s="2">
        <v>69</v>
      </c>
      <c r="I42" s="2">
        <v>112</v>
      </c>
      <c r="J42" s="2">
        <v>45</v>
      </c>
      <c r="K42" s="2">
        <v>67</v>
      </c>
      <c r="L42" s="2">
        <v>146</v>
      </c>
      <c r="M42" s="2">
        <v>144</v>
      </c>
      <c r="N42" s="39" t="s">
        <v>3</v>
      </c>
    </row>
    <row r="43" spans="1:14" ht="9.9499999999999993" customHeight="1">
      <c r="B43" s="84">
        <v>10</v>
      </c>
      <c r="C43" s="85" t="str">
        <f t="shared" si="3"/>
        <v>-</v>
      </c>
      <c r="D43" s="84">
        <v>11</v>
      </c>
      <c r="E43" s="86"/>
      <c r="F43" s="2">
        <v>118</v>
      </c>
      <c r="G43" s="2">
        <v>75</v>
      </c>
      <c r="H43" s="2">
        <v>43</v>
      </c>
      <c r="I43" s="2">
        <v>67</v>
      </c>
      <c r="J43" s="2">
        <v>24</v>
      </c>
      <c r="K43" s="2">
        <v>43</v>
      </c>
      <c r="L43" s="2">
        <v>51</v>
      </c>
      <c r="M43" s="2">
        <v>51</v>
      </c>
      <c r="N43" s="2" t="s">
        <v>0</v>
      </c>
    </row>
    <row r="44" spans="1:14" ht="9.9499999999999993" customHeight="1">
      <c r="B44" s="84">
        <v>11</v>
      </c>
      <c r="C44" s="85" t="str">
        <f t="shared" si="3"/>
        <v>-</v>
      </c>
      <c r="D44" s="84">
        <v>12</v>
      </c>
      <c r="E44" s="86"/>
      <c r="F44" s="2">
        <v>26</v>
      </c>
      <c r="G44" s="2">
        <v>20</v>
      </c>
      <c r="H44" s="2">
        <v>6</v>
      </c>
      <c r="I44" s="2">
        <v>14</v>
      </c>
      <c r="J44" s="2">
        <v>8</v>
      </c>
      <c r="K44" s="2">
        <v>6</v>
      </c>
      <c r="L44" s="2">
        <v>12</v>
      </c>
      <c r="M44" s="2">
        <v>12</v>
      </c>
      <c r="N44" s="2" t="s">
        <v>0</v>
      </c>
    </row>
    <row r="45" spans="1:14" ht="9.9499999999999993" customHeight="1">
      <c r="B45" s="84">
        <v>12</v>
      </c>
      <c r="C45" s="85" t="str">
        <f t="shared" si="3"/>
        <v>-</v>
      </c>
      <c r="D45" s="84">
        <v>13</v>
      </c>
      <c r="E45" s="86"/>
      <c r="F45" s="2">
        <v>17</v>
      </c>
      <c r="G45" s="2">
        <v>16</v>
      </c>
      <c r="H45" s="39" t="s">
        <v>3</v>
      </c>
      <c r="I45" s="2">
        <v>7</v>
      </c>
      <c r="J45" s="39" t="s">
        <v>3</v>
      </c>
      <c r="K45" s="39" t="s">
        <v>3</v>
      </c>
      <c r="L45" s="2">
        <v>10</v>
      </c>
      <c r="M45" s="2">
        <v>10</v>
      </c>
      <c r="N45" s="2" t="s">
        <v>0</v>
      </c>
    </row>
    <row r="46" spans="1:14" ht="9.9499999999999993" customHeight="1">
      <c r="B46" s="84">
        <v>13</v>
      </c>
      <c r="C46" s="85" t="str">
        <f t="shared" si="3"/>
        <v>-</v>
      </c>
      <c r="D46" s="84">
        <v>14</v>
      </c>
      <c r="E46" s="64"/>
      <c r="F46" s="2">
        <v>8</v>
      </c>
      <c r="G46" s="2">
        <v>4</v>
      </c>
      <c r="H46" s="2">
        <v>4</v>
      </c>
      <c r="I46" s="2">
        <v>5</v>
      </c>
      <c r="J46" s="39" t="s">
        <v>3</v>
      </c>
      <c r="K46" s="2">
        <v>4</v>
      </c>
      <c r="L46" s="2">
        <v>3</v>
      </c>
      <c r="M46" s="2">
        <v>3</v>
      </c>
      <c r="N46" s="2" t="s">
        <v>0</v>
      </c>
    </row>
    <row r="47" spans="1:14" s="74" customFormat="1" ht="15" customHeight="1">
      <c r="A47" s="77" t="s">
        <v>14</v>
      </c>
      <c r="B47" s="99"/>
      <c r="C47" s="99"/>
      <c r="D47" s="99"/>
      <c r="E47" s="70"/>
      <c r="F47" s="94">
        <v>20544</v>
      </c>
      <c r="G47" s="94">
        <v>13817</v>
      </c>
      <c r="H47" s="94">
        <v>6727</v>
      </c>
      <c r="I47" s="94">
        <v>9546</v>
      </c>
      <c r="J47" s="94">
        <v>2959</v>
      </c>
      <c r="K47" s="94">
        <v>5687</v>
      </c>
      <c r="L47" s="94">
        <v>10998</v>
      </c>
      <c r="M47" s="94">
        <v>10858</v>
      </c>
      <c r="N47" s="94">
        <v>140</v>
      </c>
    </row>
    <row r="48" spans="1:14" s="74" customFormat="1" ht="15" customHeight="1">
      <c r="B48" s="335" t="s">
        <v>52</v>
      </c>
      <c r="C48" s="336"/>
      <c r="D48" s="336"/>
      <c r="E48" s="337"/>
      <c r="F48" s="95"/>
      <c r="G48" s="96"/>
      <c r="H48" s="96"/>
      <c r="I48" s="95"/>
      <c r="J48" s="96"/>
      <c r="K48" s="96"/>
    </row>
    <row r="49" spans="1:14" ht="9.9499999999999993" customHeight="1">
      <c r="B49" s="84">
        <v>0</v>
      </c>
      <c r="C49" s="85" t="str">
        <f>"-"</f>
        <v>-</v>
      </c>
      <c r="D49" s="84">
        <v>1</v>
      </c>
      <c r="E49" s="86"/>
      <c r="F49" s="2">
        <v>32</v>
      </c>
      <c r="G49" s="2">
        <v>24</v>
      </c>
      <c r="H49" s="2">
        <v>8</v>
      </c>
      <c r="I49" s="2">
        <v>13</v>
      </c>
      <c r="J49" s="2">
        <v>5</v>
      </c>
      <c r="K49" s="2">
        <v>8</v>
      </c>
      <c r="L49" s="2">
        <v>19</v>
      </c>
      <c r="M49" s="2">
        <v>19</v>
      </c>
      <c r="N49" s="2" t="s">
        <v>0</v>
      </c>
    </row>
    <row r="50" spans="1:14" ht="9.9499999999999993" customHeight="1">
      <c r="B50" s="84">
        <v>1</v>
      </c>
      <c r="C50" s="85" t="str">
        <f t="shared" ref="C50:C55" si="4">"-"</f>
        <v>-</v>
      </c>
      <c r="D50" s="84">
        <v>2</v>
      </c>
      <c r="E50" s="86"/>
      <c r="F50" s="2">
        <v>1194</v>
      </c>
      <c r="G50" s="2">
        <v>973</v>
      </c>
      <c r="H50" s="2">
        <v>221</v>
      </c>
      <c r="I50" s="2">
        <v>370</v>
      </c>
      <c r="J50" s="2">
        <v>157</v>
      </c>
      <c r="K50" s="2">
        <v>213</v>
      </c>
      <c r="L50" s="2">
        <v>824</v>
      </c>
      <c r="M50" s="2">
        <v>816</v>
      </c>
      <c r="N50" s="2">
        <v>8</v>
      </c>
    </row>
    <row r="51" spans="1:14" ht="9.9499999999999993" customHeight="1">
      <c r="B51" s="84">
        <v>2</v>
      </c>
      <c r="C51" s="85" t="str">
        <f t="shared" si="4"/>
        <v>-</v>
      </c>
      <c r="D51" s="84">
        <v>3</v>
      </c>
      <c r="E51" s="86"/>
      <c r="F51" s="2">
        <v>2228</v>
      </c>
      <c r="G51" s="2">
        <v>1635</v>
      </c>
      <c r="H51" s="2">
        <v>593</v>
      </c>
      <c r="I51" s="2">
        <v>866</v>
      </c>
      <c r="J51" s="2">
        <v>293</v>
      </c>
      <c r="K51" s="2">
        <v>573</v>
      </c>
      <c r="L51" s="2">
        <v>1362</v>
      </c>
      <c r="M51" s="2">
        <v>1342</v>
      </c>
      <c r="N51" s="2">
        <v>20</v>
      </c>
    </row>
    <row r="52" spans="1:14" ht="9.9499999999999993" customHeight="1">
      <c r="B52" s="84">
        <v>3</v>
      </c>
      <c r="C52" s="85" t="str">
        <f t="shared" si="4"/>
        <v>-</v>
      </c>
      <c r="D52" s="84">
        <v>4</v>
      </c>
      <c r="E52" s="86"/>
      <c r="F52" s="2">
        <v>3745</v>
      </c>
      <c r="G52" s="2">
        <v>2528</v>
      </c>
      <c r="H52" s="2">
        <v>1217</v>
      </c>
      <c r="I52" s="2">
        <v>1710</v>
      </c>
      <c r="J52" s="2">
        <v>524</v>
      </c>
      <c r="K52" s="2">
        <v>1186</v>
      </c>
      <c r="L52" s="2">
        <v>2035</v>
      </c>
      <c r="M52" s="2">
        <v>2004</v>
      </c>
      <c r="N52" s="2">
        <v>31</v>
      </c>
    </row>
    <row r="53" spans="1:14" ht="9.9499999999999993" customHeight="1">
      <c r="B53" s="84">
        <v>4</v>
      </c>
      <c r="C53" s="85" t="str">
        <f t="shared" si="4"/>
        <v>-</v>
      </c>
      <c r="D53" s="84">
        <v>5</v>
      </c>
      <c r="E53" s="86"/>
      <c r="F53" s="2">
        <v>4121</v>
      </c>
      <c r="G53" s="2">
        <v>2689</v>
      </c>
      <c r="H53" s="2">
        <v>1432</v>
      </c>
      <c r="I53" s="2">
        <v>1998</v>
      </c>
      <c r="J53" s="2">
        <v>591</v>
      </c>
      <c r="K53" s="2">
        <v>1407</v>
      </c>
      <c r="L53" s="2">
        <v>2123</v>
      </c>
      <c r="M53" s="2">
        <v>2098</v>
      </c>
      <c r="N53" s="2">
        <v>25</v>
      </c>
    </row>
    <row r="54" spans="1:14" ht="9.9499999999999993" customHeight="1">
      <c r="B54" s="84">
        <v>5</v>
      </c>
      <c r="C54" s="85" t="str">
        <f t="shared" si="4"/>
        <v>-</v>
      </c>
      <c r="D54" s="84">
        <v>6</v>
      </c>
      <c r="E54" s="86"/>
      <c r="F54" s="2">
        <v>4310</v>
      </c>
      <c r="G54" s="2">
        <v>2715</v>
      </c>
      <c r="H54" s="2">
        <v>1595</v>
      </c>
      <c r="I54" s="2">
        <v>2192</v>
      </c>
      <c r="J54" s="2">
        <v>629</v>
      </c>
      <c r="K54" s="2">
        <v>1563</v>
      </c>
      <c r="L54" s="2">
        <v>2118</v>
      </c>
      <c r="M54" s="2">
        <v>2086</v>
      </c>
      <c r="N54" s="2">
        <v>32</v>
      </c>
    </row>
    <row r="55" spans="1:14" ht="9.9499999999999993" customHeight="1">
      <c r="B55" s="84">
        <v>6</v>
      </c>
      <c r="C55" s="85" t="str">
        <f t="shared" si="4"/>
        <v>-</v>
      </c>
      <c r="D55" s="84">
        <v>7</v>
      </c>
      <c r="E55" s="86"/>
      <c r="F55" s="2">
        <v>2319</v>
      </c>
      <c r="G55" s="2">
        <v>1415</v>
      </c>
      <c r="H55" s="2">
        <v>904</v>
      </c>
      <c r="I55" s="2">
        <v>1210</v>
      </c>
      <c r="J55" s="2">
        <v>320</v>
      </c>
      <c r="K55" s="2">
        <v>890</v>
      </c>
      <c r="L55" s="2">
        <v>1109</v>
      </c>
      <c r="M55" s="2">
        <v>1095</v>
      </c>
      <c r="N55" s="2">
        <v>14</v>
      </c>
    </row>
    <row r="56" spans="1:14" ht="9.9499999999999993" customHeight="1">
      <c r="B56" s="84">
        <v>7</v>
      </c>
      <c r="C56" s="338" t="s">
        <v>54</v>
      </c>
      <c r="D56" s="339"/>
      <c r="E56" s="340"/>
      <c r="F56" s="2">
        <v>26</v>
      </c>
      <c r="G56" s="2">
        <v>9</v>
      </c>
      <c r="H56" s="2">
        <v>17</v>
      </c>
      <c r="I56" s="2">
        <v>20</v>
      </c>
      <c r="J56" s="2">
        <v>3</v>
      </c>
      <c r="K56" s="2">
        <v>17</v>
      </c>
      <c r="L56" s="2">
        <v>6</v>
      </c>
      <c r="M56" s="2">
        <v>6</v>
      </c>
      <c r="N56" s="2" t="s">
        <v>0</v>
      </c>
    </row>
    <row r="57" spans="1:14" s="74" customFormat="1" ht="15" customHeight="1">
      <c r="B57" s="341" t="s">
        <v>53</v>
      </c>
      <c r="C57" s="336"/>
      <c r="D57" s="336"/>
      <c r="E57" s="337"/>
      <c r="F57" s="35"/>
      <c r="G57" s="35"/>
      <c r="H57" s="35"/>
      <c r="I57" s="35"/>
      <c r="J57" s="35"/>
      <c r="K57" s="35"/>
      <c r="L57" s="35"/>
      <c r="M57" s="35"/>
      <c r="N57" s="35"/>
    </row>
    <row r="58" spans="1:14" ht="9.9499999999999993" customHeight="1">
      <c r="A58" s="7"/>
      <c r="B58" s="84">
        <v>5</v>
      </c>
      <c r="C58" s="85" t="str">
        <f t="shared" ref="C58:C66" si="5">"-"</f>
        <v>-</v>
      </c>
      <c r="D58" s="84">
        <v>6</v>
      </c>
      <c r="E58" s="86"/>
      <c r="F58" s="2">
        <v>11</v>
      </c>
      <c r="G58" s="2">
        <v>10</v>
      </c>
      <c r="H58" s="39" t="s">
        <v>3</v>
      </c>
      <c r="I58" s="2">
        <v>3</v>
      </c>
      <c r="J58" s="39" t="s">
        <v>3</v>
      </c>
      <c r="K58" s="39" t="s">
        <v>3</v>
      </c>
      <c r="L58" s="2">
        <v>8</v>
      </c>
      <c r="M58" s="2">
        <v>8</v>
      </c>
      <c r="N58" s="2" t="s">
        <v>0</v>
      </c>
    </row>
    <row r="59" spans="1:14" ht="9.9499999999999993" customHeight="1">
      <c r="B59" s="84">
        <v>6</v>
      </c>
      <c r="C59" s="85" t="str">
        <f t="shared" si="5"/>
        <v>-</v>
      </c>
      <c r="D59" s="84">
        <v>7</v>
      </c>
      <c r="E59" s="86"/>
      <c r="F59" s="2">
        <v>327</v>
      </c>
      <c r="G59" s="2">
        <v>245</v>
      </c>
      <c r="H59" s="2">
        <v>82</v>
      </c>
      <c r="I59" s="2">
        <v>136</v>
      </c>
      <c r="J59" s="2">
        <v>57</v>
      </c>
      <c r="K59" s="2">
        <v>79</v>
      </c>
      <c r="L59" s="2">
        <v>191</v>
      </c>
      <c r="M59" s="2">
        <v>188</v>
      </c>
      <c r="N59" s="2">
        <v>3</v>
      </c>
    </row>
    <row r="60" spans="1:14" ht="9.9499999999999993" customHeight="1">
      <c r="B60" s="84">
        <v>7</v>
      </c>
      <c r="C60" s="85" t="str">
        <f t="shared" si="5"/>
        <v>-</v>
      </c>
      <c r="D60" s="84">
        <v>8</v>
      </c>
      <c r="E60" s="86"/>
      <c r="F60" s="2">
        <v>685</v>
      </c>
      <c r="G60" s="2">
        <v>477</v>
      </c>
      <c r="H60" s="2">
        <v>208</v>
      </c>
      <c r="I60" s="2">
        <v>319</v>
      </c>
      <c r="J60" s="2">
        <v>114</v>
      </c>
      <c r="K60" s="2">
        <v>205</v>
      </c>
      <c r="L60" s="2">
        <v>366</v>
      </c>
      <c r="M60" s="2">
        <v>363</v>
      </c>
      <c r="N60" s="2">
        <v>3</v>
      </c>
    </row>
    <row r="61" spans="1:14" ht="9.9499999999999993" customHeight="1">
      <c r="B61" s="84">
        <v>8</v>
      </c>
      <c r="C61" s="85" t="str">
        <f t="shared" si="5"/>
        <v>-</v>
      </c>
      <c r="D61" s="84">
        <v>9</v>
      </c>
      <c r="E61" s="86"/>
      <c r="F61" s="2">
        <v>667</v>
      </c>
      <c r="G61" s="2">
        <v>463</v>
      </c>
      <c r="H61" s="2">
        <v>204</v>
      </c>
      <c r="I61" s="2">
        <v>308</v>
      </c>
      <c r="J61" s="2">
        <v>106</v>
      </c>
      <c r="K61" s="2">
        <v>202</v>
      </c>
      <c r="L61" s="2">
        <v>359</v>
      </c>
      <c r="M61" s="2">
        <v>357</v>
      </c>
      <c r="N61" s="39" t="s">
        <v>3</v>
      </c>
    </row>
    <row r="62" spans="1:14" ht="9.9499999999999993" customHeight="1">
      <c r="B62" s="84">
        <v>9</v>
      </c>
      <c r="C62" s="85" t="str">
        <f t="shared" si="5"/>
        <v>-</v>
      </c>
      <c r="D62" s="84">
        <v>10</v>
      </c>
      <c r="E62" s="86"/>
      <c r="F62" s="2">
        <v>540</v>
      </c>
      <c r="G62" s="2">
        <v>399</v>
      </c>
      <c r="H62" s="2">
        <v>141</v>
      </c>
      <c r="I62" s="2">
        <v>235</v>
      </c>
      <c r="J62" s="2">
        <v>96</v>
      </c>
      <c r="K62" s="2">
        <v>139</v>
      </c>
      <c r="L62" s="2">
        <v>305</v>
      </c>
      <c r="M62" s="2">
        <v>303</v>
      </c>
      <c r="N62" s="39" t="s">
        <v>3</v>
      </c>
    </row>
    <row r="63" spans="1:14" ht="9.9499999999999993" customHeight="1">
      <c r="B63" s="84">
        <v>10</v>
      </c>
      <c r="C63" s="85" t="str">
        <f t="shared" si="5"/>
        <v>-</v>
      </c>
      <c r="D63" s="84">
        <v>11</v>
      </c>
      <c r="E63" s="86"/>
      <c r="F63" s="2">
        <v>240</v>
      </c>
      <c r="G63" s="2">
        <v>161</v>
      </c>
      <c r="H63" s="2">
        <v>79</v>
      </c>
      <c r="I63" s="2">
        <v>121</v>
      </c>
      <c r="J63" s="2">
        <v>42</v>
      </c>
      <c r="K63" s="2">
        <v>79</v>
      </c>
      <c r="L63" s="2">
        <v>119</v>
      </c>
      <c r="M63" s="2">
        <v>119</v>
      </c>
      <c r="N63" s="2" t="s">
        <v>0</v>
      </c>
    </row>
    <row r="64" spans="1:14" ht="9.9499999999999993" customHeight="1">
      <c r="B64" s="84">
        <v>11</v>
      </c>
      <c r="C64" s="85" t="str">
        <f t="shared" si="5"/>
        <v>-</v>
      </c>
      <c r="D64" s="84">
        <v>12</v>
      </c>
      <c r="E64" s="86"/>
      <c r="F64" s="2">
        <v>46</v>
      </c>
      <c r="G64" s="2">
        <v>35</v>
      </c>
      <c r="H64" s="2">
        <v>11</v>
      </c>
      <c r="I64" s="2">
        <v>22</v>
      </c>
      <c r="J64" s="2">
        <v>11</v>
      </c>
      <c r="K64" s="2">
        <v>11</v>
      </c>
      <c r="L64" s="2">
        <v>24</v>
      </c>
      <c r="M64" s="2">
        <v>24</v>
      </c>
      <c r="N64" s="2" t="s">
        <v>0</v>
      </c>
    </row>
    <row r="65" spans="2:14" ht="9.9499999999999993" customHeight="1">
      <c r="B65" s="84">
        <v>12</v>
      </c>
      <c r="C65" s="85" t="str">
        <f t="shared" si="5"/>
        <v>-</v>
      </c>
      <c r="D65" s="84">
        <v>13</v>
      </c>
      <c r="E65" s="86"/>
      <c r="F65" s="2">
        <v>33</v>
      </c>
      <c r="G65" s="2">
        <v>27</v>
      </c>
      <c r="H65" s="2">
        <v>6</v>
      </c>
      <c r="I65" s="2">
        <v>13</v>
      </c>
      <c r="J65" s="2">
        <v>7</v>
      </c>
      <c r="K65" s="2">
        <v>6</v>
      </c>
      <c r="L65" s="2">
        <v>20</v>
      </c>
      <c r="M65" s="2">
        <v>20</v>
      </c>
      <c r="N65" s="2" t="s">
        <v>0</v>
      </c>
    </row>
    <row r="66" spans="2:14" ht="9.9499999999999993" customHeight="1">
      <c r="B66" s="84">
        <v>13</v>
      </c>
      <c r="C66" s="85" t="str">
        <f t="shared" si="5"/>
        <v>-</v>
      </c>
      <c r="D66" s="84">
        <v>14</v>
      </c>
      <c r="E66" s="64"/>
      <c r="F66" s="2">
        <v>20</v>
      </c>
      <c r="G66" s="2">
        <v>12</v>
      </c>
      <c r="H66" s="2">
        <v>8</v>
      </c>
      <c r="I66" s="2">
        <v>10</v>
      </c>
      <c r="J66" s="39" t="s">
        <v>3</v>
      </c>
      <c r="K66" s="2">
        <v>8</v>
      </c>
      <c r="L66" s="2">
        <v>10</v>
      </c>
      <c r="M66" s="2">
        <v>10</v>
      </c>
      <c r="N66" s="2" t="s">
        <v>0</v>
      </c>
    </row>
    <row r="67" spans="2:14" ht="9.9499999999999993" customHeight="1">
      <c r="E67" s="19"/>
      <c r="F67" s="57"/>
      <c r="G67" s="57"/>
      <c r="H67" s="57"/>
      <c r="I67" s="57"/>
      <c r="J67" s="57"/>
      <c r="K67" s="57"/>
      <c r="L67" s="57"/>
      <c r="M67" s="57"/>
      <c r="N67" s="57"/>
    </row>
    <row r="68" spans="2:14" ht="9.9499999999999993" customHeight="1">
      <c r="E68" s="19"/>
      <c r="F68" s="3"/>
      <c r="G68" s="3"/>
      <c r="H68" s="3"/>
      <c r="I68" s="3"/>
      <c r="J68" s="3"/>
      <c r="K68" s="3"/>
    </row>
    <row r="69" spans="2:14" ht="9.9499999999999993" customHeight="1">
      <c r="E69" s="19"/>
      <c r="F69" s="3"/>
      <c r="G69" s="3"/>
      <c r="H69" s="3"/>
      <c r="I69" s="3"/>
      <c r="J69" s="3"/>
      <c r="K69" s="3"/>
    </row>
    <row r="70" spans="2:14" ht="9.9499999999999993" customHeight="1">
      <c r="E70" s="19"/>
      <c r="F70" s="3"/>
      <c r="G70" s="3"/>
      <c r="H70" s="3"/>
      <c r="I70" s="3"/>
      <c r="J70" s="3"/>
      <c r="K70" s="3"/>
    </row>
    <row r="71" spans="2:14" ht="9.9499999999999993" customHeight="1">
      <c r="E71" s="19"/>
      <c r="F71" s="3"/>
      <c r="G71" s="3"/>
      <c r="H71" s="3"/>
      <c r="I71" s="3"/>
      <c r="J71" s="3"/>
      <c r="K71" s="3"/>
    </row>
    <row r="72" spans="2:14" ht="9.9499999999999993" customHeight="1">
      <c r="E72" s="19"/>
    </row>
    <row r="73" spans="2:14" ht="9.9499999999999993" customHeight="1">
      <c r="E73" s="15"/>
      <c r="F73" s="2"/>
      <c r="G73" s="2"/>
      <c r="H73" s="2"/>
      <c r="I73" s="2"/>
      <c r="J73" s="2"/>
      <c r="K73" s="2"/>
    </row>
  </sheetData>
  <mergeCells count="23">
    <mergeCell ref="C56:E56"/>
    <mergeCell ref="B57:E57"/>
    <mergeCell ref="C16:E16"/>
    <mergeCell ref="B17:E17"/>
    <mergeCell ref="B28:E28"/>
    <mergeCell ref="C36:E36"/>
    <mergeCell ref="B48:E48"/>
    <mergeCell ref="B8:E8"/>
    <mergeCell ref="G5:G6"/>
    <mergeCell ref="G3:H4"/>
    <mergeCell ref="H5:H6"/>
    <mergeCell ref="B37:E37"/>
    <mergeCell ref="A1:N1"/>
    <mergeCell ref="A3:E6"/>
    <mergeCell ref="F3:F6"/>
    <mergeCell ref="I3:N3"/>
    <mergeCell ref="I4:K4"/>
    <mergeCell ref="L4:N4"/>
    <mergeCell ref="I5:I6"/>
    <mergeCell ref="J5:K5"/>
    <mergeCell ref="L5:L6"/>
    <mergeCell ref="M5:N5"/>
    <mergeCell ref="A2:N2"/>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&amp;L&amp;6Seite 8&amp;R&amp;6Statistisches Landesamt Bremen I Statistische Berichte I Kindertagesbetreuung</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zoomScale="125" zoomScaleNormal="125" workbookViewId="0">
      <selection sqref="A1:N1"/>
    </sheetView>
  </sheetViews>
  <sheetFormatPr baseColWidth="10" defaultRowHeight="9.9499999999999993" customHeight="1"/>
  <cols>
    <col min="1" max="1" width="0.85546875" style="1" customWidth="1"/>
    <col min="2" max="2" width="2.7109375" style="26" customWidth="1"/>
    <col min="3" max="3" width="1.7109375" style="26" customWidth="1"/>
    <col min="4" max="4" width="2.7109375" style="26" customWidth="1"/>
    <col min="5" max="5" width="7.42578125" style="1" customWidth="1"/>
    <col min="6" max="6" width="7.7109375" style="1" customWidth="1"/>
    <col min="7" max="8" width="9.28515625" style="1" customWidth="1"/>
    <col min="9" max="14" width="7.5703125" style="1" customWidth="1"/>
    <col min="15" max="16384" width="11.42578125" style="1"/>
  </cols>
  <sheetData>
    <row r="1" spans="1:24" ht="9.9499999999999993" customHeight="1">
      <c r="A1" s="327" t="s">
        <v>231</v>
      </c>
      <c r="B1" s="362"/>
      <c r="C1" s="362"/>
      <c r="D1" s="362"/>
      <c r="E1" s="362"/>
      <c r="F1" s="362"/>
      <c r="G1" s="362"/>
      <c r="H1" s="362"/>
      <c r="I1" s="362"/>
      <c r="J1" s="362"/>
      <c r="K1" s="362"/>
      <c r="L1" s="362"/>
      <c r="M1" s="362"/>
      <c r="N1" s="362"/>
      <c r="O1" s="283" t="s">
        <v>221</v>
      </c>
    </row>
    <row r="2" spans="1:24" ht="30" customHeight="1">
      <c r="A2" s="301" t="s">
        <v>232</v>
      </c>
      <c r="B2" s="301"/>
      <c r="C2" s="301"/>
      <c r="D2" s="301"/>
      <c r="E2" s="301"/>
      <c r="F2" s="301"/>
      <c r="G2" s="301"/>
      <c r="H2" s="301"/>
      <c r="I2" s="301"/>
      <c r="J2" s="301"/>
      <c r="K2" s="301"/>
      <c r="L2" s="301"/>
      <c r="M2" s="301"/>
      <c r="N2" s="301"/>
    </row>
    <row r="3" spans="1:24" ht="12" customHeight="1">
      <c r="A3" s="328" t="s">
        <v>161</v>
      </c>
      <c r="B3" s="328"/>
      <c r="C3" s="328"/>
      <c r="D3" s="328"/>
      <c r="E3" s="342"/>
      <c r="F3" s="307" t="s">
        <v>35</v>
      </c>
      <c r="G3" s="358" t="s">
        <v>58</v>
      </c>
      <c r="H3" s="359"/>
      <c r="I3" s="347" t="s">
        <v>59</v>
      </c>
      <c r="J3" s="348"/>
      <c r="K3" s="348"/>
      <c r="L3" s="348"/>
      <c r="M3" s="348"/>
      <c r="N3" s="348"/>
    </row>
    <row r="4" spans="1:24" ht="12" customHeight="1">
      <c r="A4" s="343"/>
      <c r="B4" s="343"/>
      <c r="C4" s="343"/>
      <c r="D4" s="343"/>
      <c r="E4" s="340"/>
      <c r="F4" s="346"/>
      <c r="G4" s="363"/>
      <c r="H4" s="364"/>
      <c r="I4" s="349" t="s">
        <v>56</v>
      </c>
      <c r="J4" s="350"/>
      <c r="K4" s="351"/>
      <c r="L4" s="352" t="s">
        <v>57</v>
      </c>
      <c r="M4" s="353"/>
      <c r="N4" s="353"/>
    </row>
    <row r="5" spans="1:24" ht="36" customHeight="1">
      <c r="A5" s="343"/>
      <c r="B5" s="343"/>
      <c r="C5" s="343"/>
      <c r="D5" s="343"/>
      <c r="E5" s="340"/>
      <c r="F5" s="346"/>
      <c r="G5" s="357" t="s">
        <v>56</v>
      </c>
      <c r="H5" s="357" t="s">
        <v>57</v>
      </c>
      <c r="I5" s="307" t="s">
        <v>15</v>
      </c>
      <c r="J5" s="355" t="s">
        <v>60</v>
      </c>
      <c r="K5" s="356"/>
      <c r="L5" s="307" t="s">
        <v>15</v>
      </c>
      <c r="M5" s="355" t="s">
        <v>60</v>
      </c>
      <c r="N5" s="356"/>
    </row>
    <row r="6" spans="1:24" ht="12" customHeight="1">
      <c r="A6" s="344"/>
      <c r="B6" s="344"/>
      <c r="C6" s="344"/>
      <c r="D6" s="344"/>
      <c r="E6" s="345"/>
      <c r="F6" s="320"/>
      <c r="G6" s="354"/>
      <c r="H6" s="354"/>
      <c r="I6" s="354"/>
      <c r="J6" s="30" t="s">
        <v>56</v>
      </c>
      <c r="K6" s="31" t="s">
        <v>57</v>
      </c>
      <c r="L6" s="354"/>
      <c r="M6" s="30" t="s">
        <v>56</v>
      </c>
      <c r="N6" s="43" t="s">
        <v>57</v>
      </c>
    </row>
    <row r="7" spans="1:24" s="74" customFormat="1" ht="15" customHeight="1">
      <c r="A7" s="82" t="s">
        <v>51</v>
      </c>
      <c r="B7" s="89"/>
      <c r="C7" s="89"/>
      <c r="D7" s="89"/>
      <c r="E7" s="90"/>
      <c r="F7" s="83">
        <v>2151</v>
      </c>
      <c r="G7" s="78">
        <v>1497</v>
      </c>
      <c r="H7" s="78">
        <v>654</v>
      </c>
      <c r="I7" s="83">
        <v>997</v>
      </c>
      <c r="J7" s="78">
        <v>343</v>
      </c>
      <c r="K7" s="78">
        <v>654</v>
      </c>
      <c r="L7" s="78">
        <v>1154</v>
      </c>
      <c r="M7" s="78">
        <v>1154</v>
      </c>
      <c r="N7" s="78" t="s">
        <v>0</v>
      </c>
      <c r="P7" s="73"/>
      <c r="Q7" s="73"/>
      <c r="R7" s="73"/>
      <c r="S7" s="73"/>
      <c r="T7" s="73"/>
      <c r="U7" s="73"/>
      <c r="V7" s="73"/>
      <c r="W7" s="73"/>
      <c r="X7" s="73"/>
    </row>
    <row r="8" spans="1:24" s="74" customFormat="1" ht="15" customHeight="1">
      <c r="B8" s="335" t="s">
        <v>52</v>
      </c>
      <c r="C8" s="336"/>
      <c r="D8" s="336"/>
      <c r="E8" s="337"/>
      <c r="F8" s="35"/>
      <c r="G8" s="35"/>
      <c r="H8" s="35"/>
      <c r="I8" s="35"/>
      <c r="J8" s="35"/>
      <c r="K8" s="35"/>
      <c r="L8" s="35"/>
      <c r="M8" s="35"/>
      <c r="N8" s="35"/>
      <c r="P8" s="73"/>
    </row>
    <row r="9" spans="1:24" ht="9.9499999999999993" customHeight="1">
      <c r="B9" s="84">
        <v>0</v>
      </c>
      <c r="C9" s="85" t="str">
        <f>"-"</f>
        <v>-</v>
      </c>
      <c r="D9" s="84">
        <v>1</v>
      </c>
      <c r="E9" s="86"/>
      <c r="F9" s="2">
        <v>16</v>
      </c>
      <c r="G9" s="2">
        <v>15</v>
      </c>
      <c r="H9" s="39" t="s">
        <v>3</v>
      </c>
      <c r="I9" s="39" t="s">
        <v>3</v>
      </c>
      <c r="J9" s="39" t="s">
        <v>3</v>
      </c>
      <c r="K9" s="39" t="s">
        <v>3</v>
      </c>
      <c r="L9" s="2">
        <v>13</v>
      </c>
      <c r="M9" s="2">
        <v>13</v>
      </c>
      <c r="N9" s="2" t="s">
        <v>0</v>
      </c>
    </row>
    <row r="10" spans="1:24" ht="9.9499999999999993" customHeight="1">
      <c r="B10" s="84">
        <v>1</v>
      </c>
      <c r="C10" s="85" t="str">
        <f t="shared" ref="C10:C15" si="0">"-"</f>
        <v>-</v>
      </c>
      <c r="D10" s="84">
        <v>2</v>
      </c>
      <c r="E10" s="86"/>
      <c r="F10" s="2">
        <v>129</v>
      </c>
      <c r="G10" s="2">
        <v>95</v>
      </c>
      <c r="H10" s="2">
        <v>34</v>
      </c>
      <c r="I10" s="2">
        <v>48</v>
      </c>
      <c r="J10" s="2">
        <v>14</v>
      </c>
      <c r="K10" s="2">
        <v>34</v>
      </c>
      <c r="L10" s="2">
        <v>81</v>
      </c>
      <c r="M10" s="2">
        <v>81</v>
      </c>
      <c r="N10" s="2" t="s">
        <v>0</v>
      </c>
    </row>
    <row r="11" spans="1:24" ht="9.9499999999999993" customHeight="1">
      <c r="B11" s="84">
        <v>2</v>
      </c>
      <c r="C11" s="85" t="str">
        <f t="shared" si="0"/>
        <v>-</v>
      </c>
      <c r="D11" s="84">
        <v>3</v>
      </c>
      <c r="E11" s="86"/>
      <c r="F11" s="2">
        <v>215</v>
      </c>
      <c r="G11" s="2">
        <v>155</v>
      </c>
      <c r="H11" s="2">
        <v>60</v>
      </c>
      <c r="I11" s="2">
        <v>87</v>
      </c>
      <c r="J11" s="2">
        <v>27</v>
      </c>
      <c r="K11" s="2">
        <v>60</v>
      </c>
      <c r="L11" s="2">
        <v>128</v>
      </c>
      <c r="M11" s="2">
        <v>128</v>
      </c>
      <c r="N11" s="2" t="s">
        <v>0</v>
      </c>
    </row>
    <row r="12" spans="1:24" ht="9.9499999999999993" customHeight="1">
      <c r="B12" s="84">
        <v>3</v>
      </c>
      <c r="C12" s="85" t="str">
        <f t="shared" si="0"/>
        <v>-</v>
      </c>
      <c r="D12" s="84">
        <v>4</v>
      </c>
      <c r="E12" s="86"/>
      <c r="F12" s="2">
        <v>360</v>
      </c>
      <c r="G12" s="2">
        <v>250</v>
      </c>
      <c r="H12" s="2">
        <v>110</v>
      </c>
      <c r="I12" s="2">
        <v>149</v>
      </c>
      <c r="J12" s="2">
        <v>39</v>
      </c>
      <c r="K12" s="2">
        <v>110</v>
      </c>
      <c r="L12" s="2">
        <v>211</v>
      </c>
      <c r="M12" s="2">
        <v>211</v>
      </c>
      <c r="N12" s="2" t="s">
        <v>0</v>
      </c>
    </row>
    <row r="13" spans="1:24" ht="9.9499999999999993" customHeight="1">
      <c r="B13" s="84">
        <v>4</v>
      </c>
      <c r="C13" s="85" t="str">
        <f t="shared" si="0"/>
        <v>-</v>
      </c>
      <c r="D13" s="84">
        <v>5</v>
      </c>
      <c r="E13" s="86"/>
      <c r="F13" s="2">
        <v>452</v>
      </c>
      <c r="G13" s="2">
        <v>316</v>
      </c>
      <c r="H13" s="2">
        <v>136</v>
      </c>
      <c r="I13" s="2">
        <v>229</v>
      </c>
      <c r="J13" s="2">
        <v>93</v>
      </c>
      <c r="K13" s="2">
        <v>136</v>
      </c>
      <c r="L13" s="2">
        <v>223</v>
      </c>
      <c r="M13" s="2">
        <v>223</v>
      </c>
      <c r="N13" s="2" t="s">
        <v>0</v>
      </c>
    </row>
    <row r="14" spans="1:24" ht="9.9499999999999993" customHeight="1">
      <c r="B14" s="84">
        <v>5</v>
      </c>
      <c r="C14" s="85" t="str">
        <f t="shared" si="0"/>
        <v>-</v>
      </c>
      <c r="D14" s="84">
        <v>6</v>
      </c>
      <c r="E14" s="86"/>
      <c r="F14" s="2">
        <v>454</v>
      </c>
      <c r="G14" s="2">
        <v>300</v>
      </c>
      <c r="H14" s="2">
        <v>154</v>
      </c>
      <c r="I14" s="2">
        <v>229</v>
      </c>
      <c r="J14" s="2">
        <v>75</v>
      </c>
      <c r="K14" s="2">
        <v>154</v>
      </c>
      <c r="L14" s="2">
        <v>225</v>
      </c>
      <c r="M14" s="2">
        <v>225</v>
      </c>
      <c r="N14" s="2" t="s">
        <v>0</v>
      </c>
    </row>
    <row r="15" spans="1:24" ht="9.9499999999999993" customHeight="1">
      <c r="B15" s="84">
        <v>6</v>
      </c>
      <c r="C15" s="85" t="str">
        <f t="shared" si="0"/>
        <v>-</v>
      </c>
      <c r="D15" s="84">
        <v>7</v>
      </c>
      <c r="E15" s="86"/>
      <c r="F15" s="2">
        <v>299</v>
      </c>
      <c r="G15" s="2">
        <v>187</v>
      </c>
      <c r="H15" s="2">
        <v>112</v>
      </c>
      <c r="I15" s="2">
        <v>168</v>
      </c>
      <c r="J15" s="2">
        <v>56</v>
      </c>
      <c r="K15" s="2">
        <v>112</v>
      </c>
      <c r="L15" s="2">
        <v>131</v>
      </c>
      <c r="M15" s="2">
        <v>131</v>
      </c>
      <c r="N15" s="2" t="s">
        <v>0</v>
      </c>
    </row>
    <row r="16" spans="1:24" ht="9.9499999999999993" customHeight="1">
      <c r="B16" s="84">
        <v>7</v>
      </c>
      <c r="C16" s="338" t="s">
        <v>54</v>
      </c>
      <c r="D16" s="339"/>
      <c r="E16" s="340"/>
      <c r="F16" s="2">
        <v>7</v>
      </c>
      <c r="G16" s="2">
        <v>3</v>
      </c>
      <c r="H16" s="39" t="s">
        <v>3</v>
      </c>
      <c r="I16" s="2">
        <v>5</v>
      </c>
      <c r="J16" s="39" t="s">
        <v>3</v>
      </c>
      <c r="K16" s="39" t="s">
        <v>3</v>
      </c>
      <c r="L16" s="39" t="s">
        <v>3</v>
      </c>
      <c r="M16" s="39" t="s">
        <v>3</v>
      </c>
      <c r="N16" s="2" t="s">
        <v>0</v>
      </c>
    </row>
    <row r="17" spans="1:24" s="74" customFormat="1" ht="15" customHeight="1">
      <c r="B17" s="341" t="s">
        <v>53</v>
      </c>
      <c r="C17" s="336"/>
      <c r="D17" s="336"/>
      <c r="E17" s="337"/>
      <c r="F17" s="144"/>
      <c r="G17" s="35"/>
      <c r="H17" s="35"/>
      <c r="I17" s="35"/>
      <c r="J17" s="35"/>
      <c r="K17" s="35"/>
      <c r="L17" s="35"/>
      <c r="M17" s="35"/>
      <c r="N17" s="35"/>
    </row>
    <row r="18" spans="1:24" ht="9.9499999999999993" customHeight="1">
      <c r="A18" s="7"/>
      <c r="B18" s="84">
        <v>5</v>
      </c>
      <c r="C18" s="85" t="str">
        <f t="shared" ref="C18:C26" si="1">"-"</f>
        <v>-</v>
      </c>
      <c r="D18" s="84">
        <v>6</v>
      </c>
      <c r="E18" s="86"/>
      <c r="F18" s="2" t="s">
        <v>0</v>
      </c>
      <c r="G18" s="2" t="s">
        <v>0</v>
      </c>
      <c r="H18" s="2" t="s">
        <v>0</v>
      </c>
      <c r="I18" s="2" t="s">
        <v>0</v>
      </c>
      <c r="J18" s="2" t="s">
        <v>0</v>
      </c>
      <c r="K18" s="2" t="s">
        <v>0</v>
      </c>
      <c r="L18" s="2" t="s">
        <v>0</v>
      </c>
      <c r="M18" s="2" t="s">
        <v>0</v>
      </c>
      <c r="N18" s="2" t="s">
        <v>0</v>
      </c>
    </row>
    <row r="19" spans="1:24" ht="9.9499999999999993" customHeight="1">
      <c r="B19" s="84">
        <v>6</v>
      </c>
      <c r="C19" s="85" t="str">
        <f t="shared" si="1"/>
        <v>-</v>
      </c>
      <c r="D19" s="84">
        <v>7</v>
      </c>
      <c r="E19" s="86"/>
      <c r="F19" s="2">
        <v>28</v>
      </c>
      <c r="G19" s="2">
        <v>24</v>
      </c>
      <c r="H19" s="2">
        <v>4</v>
      </c>
      <c r="I19" s="2">
        <v>6</v>
      </c>
      <c r="J19" s="39" t="s">
        <v>3</v>
      </c>
      <c r="K19" s="2">
        <v>4</v>
      </c>
      <c r="L19" s="2">
        <v>22</v>
      </c>
      <c r="M19" s="2">
        <v>22</v>
      </c>
      <c r="N19" s="2" t="s">
        <v>0</v>
      </c>
    </row>
    <row r="20" spans="1:24" ht="9.9499999999999993" customHeight="1">
      <c r="B20" s="84">
        <v>7</v>
      </c>
      <c r="C20" s="85" t="str">
        <f t="shared" si="1"/>
        <v>-</v>
      </c>
      <c r="D20" s="84">
        <v>8</v>
      </c>
      <c r="E20" s="86"/>
      <c r="F20" s="2">
        <v>59</v>
      </c>
      <c r="G20" s="2">
        <v>50</v>
      </c>
      <c r="H20" s="2">
        <v>9</v>
      </c>
      <c r="I20" s="2">
        <v>24</v>
      </c>
      <c r="J20" s="2">
        <v>15</v>
      </c>
      <c r="K20" s="2">
        <v>9</v>
      </c>
      <c r="L20" s="2">
        <v>35</v>
      </c>
      <c r="M20" s="2">
        <v>35</v>
      </c>
      <c r="N20" s="2" t="s">
        <v>0</v>
      </c>
    </row>
    <row r="21" spans="1:24" ht="9.9499999999999993" customHeight="1">
      <c r="B21" s="84">
        <v>8</v>
      </c>
      <c r="C21" s="85" t="str">
        <f t="shared" si="1"/>
        <v>-</v>
      </c>
      <c r="D21" s="84">
        <v>9</v>
      </c>
      <c r="E21" s="86"/>
      <c r="F21" s="2">
        <v>56</v>
      </c>
      <c r="G21" s="2">
        <v>43</v>
      </c>
      <c r="H21" s="2">
        <v>13</v>
      </c>
      <c r="I21" s="2">
        <v>20</v>
      </c>
      <c r="J21" s="2">
        <v>7</v>
      </c>
      <c r="K21" s="2">
        <v>13</v>
      </c>
      <c r="L21" s="2">
        <v>36</v>
      </c>
      <c r="M21" s="2">
        <v>36</v>
      </c>
      <c r="N21" s="2" t="s">
        <v>0</v>
      </c>
    </row>
    <row r="22" spans="1:24" ht="9.9499999999999993" customHeight="1">
      <c r="B22" s="84">
        <v>9</v>
      </c>
      <c r="C22" s="85" t="str">
        <f t="shared" si="1"/>
        <v>-</v>
      </c>
      <c r="D22" s="84">
        <v>10</v>
      </c>
      <c r="E22" s="86"/>
      <c r="F22" s="2">
        <v>48</v>
      </c>
      <c r="G22" s="2">
        <v>40</v>
      </c>
      <c r="H22" s="2">
        <v>8</v>
      </c>
      <c r="I22" s="2">
        <v>17</v>
      </c>
      <c r="J22" s="2">
        <v>9</v>
      </c>
      <c r="K22" s="2">
        <v>8</v>
      </c>
      <c r="L22" s="2">
        <v>31</v>
      </c>
      <c r="M22" s="2">
        <v>31</v>
      </c>
      <c r="N22" s="2" t="s">
        <v>0</v>
      </c>
    </row>
    <row r="23" spans="1:24" ht="9.9499999999999993" customHeight="1">
      <c r="B23" s="84">
        <v>10</v>
      </c>
      <c r="C23" s="85" t="str">
        <f t="shared" si="1"/>
        <v>-</v>
      </c>
      <c r="D23" s="84">
        <v>11</v>
      </c>
      <c r="E23" s="86"/>
      <c r="F23" s="2">
        <v>27</v>
      </c>
      <c r="G23" s="2">
        <v>18</v>
      </c>
      <c r="H23" s="2">
        <v>9</v>
      </c>
      <c r="I23" s="2">
        <v>12</v>
      </c>
      <c r="J23" s="2">
        <v>3</v>
      </c>
      <c r="K23" s="2">
        <v>9</v>
      </c>
      <c r="L23" s="2">
        <v>15</v>
      </c>
      <c r="M23" s="2">
        <v>15</v>
      </c>
      <c r="N23" s="2" t="s">
        <v>0</v>
      </c>
    </row>
    <row r="24" spans="1:24" ht="9.9499999999999993" customHeight="1">
      <c r="B24" s="84">
        <v>11</v>
      </c>
      <c r="C24" s="85" t="str">
        <f t="shared" si="1"/>
        <v>-</v>
      </c>
      <c r="D24" s="84">
        <v>12</v>
      </c>
      <c r="E24" s="86"/>
      <c r="F24" s="39" t="s">
        <v>3</v>
      </c>
      <c r="G24" s="39" t="s">
        <v>3</v>
      </c>
      <c r="H24" s="2" t="s">
        <v>0</v>
      </c>
      <c r="I24" s="2" t="s">
        <v>0</v>
      </c>
      <c r="J24" s="2" t="s">
        <v>0</v>
      </c>
      <c r="K24" s="2" t="s">
        <v>0</v>
      </c>
      <c r="L24" s="39" t="s">
        <v>3</v>
      </c>
      <c r="M24" s="39" t="s">
        <v>3</v>
      </c>
      <c r="N24" s="2" t="s">
        <v>0</v>
      </c>
    </row>
    <row r="25" spans="1:24" ht="9.9499999999999993" customHeight="1">
      <c r="B25" s="84">
        <v>12</v>
      </c>
      <c r="C25" s="85" t="str">
        <f t="shared" si="1"/>
        <v>-</v>
      </c>
      <c r="D25" s="84">
        <v>13</v>
      </c>
      <c r="E25" s="86"/>
      <c r="F25" s="2" t="s">
        <v>0</v>
      </c>
      <c r="G25" s="2" t="s">
        <v>0</v>
      </c>
      <c r="H25" s="2" t="s">
        <v>0</v>
      </c>
      <c r="I25" s="2" t="s">
        <v>0</v>
      </c>
      <c r="J25" s="2" t="s">
        <v>0</v>
      </c>
      <c r="K25" s="2" t="s">
        <v>0</v>
      </c>
      <c r="L25" s="2" t="s">
        <v>0</v>
      </c>
      <c r="M25" s="2" t="s">
        <v>0</v>
      </c>
      <c r="N25" s="2" t="s">
        <v>0</v>
      </c>
    </row>
    <row r="26" spans="1:24" ht="9.9499999999999993" customHeight="1">
      <c r="B26" s="84">
        <v>13</v>
      </c>
      <c r="C26" s="85" t="str">
        <f t="shared" si="1"/>
        <v>-</v>
      </c>
      <c r="D26" s="84">
        <v>14</v>
      </c>
      <c r="E26" s="64"/>
      <c r="F26" s="2" t="s">
        <v>0</v>
      </c>
      <c r="G26" s="2" t="s">
        <v>0</v>
      </c>
      <c r="H26" s="2" t="s">
        <v>0</v>
      </c>
      <c r="I26" s="2" t="s">
        <v>0</v>
      </c>
      <c r="J26" s="2" t="s">
        <v>0</v>
      </c>
      <c r="K26" s="2" t="s">
        <v>0</v>
      </c>
      <c r="L26" s="2" t="s">
        <v>0</v>
      </c>
      <c r="M26" s="2" t="s">
        <v>0</v>
      </c>
      <c r="N26" s="2" t="s">
        <v>0</v>
      </c>
    </row>
    <row r="27" spans="1:24" s="74" customFormat="1" ht="15" customHeight="1">
      <c r="A27" s="77" t="s">
        <v>55</v>
      </c>
      <c r="B27" s="91"/>
      <c r="C27" s="91"/>
      <c r="D27" s="91"/>
      <c r="E27" s="92"/>
      <c r="F27" s="78">
        <v>1969</v>
      </c>
      <c r="G27" s="78">
        <v>1433</v>
      </c>
      <c r="H27" s="78">
        <v>536</v>
      </c>
      <c r="I27" s="78">
        <v>869</v>
      </c>
      <c r="J27" s="78">
        <v>334</v>
      </c>
      <c r="K27" s="78">
        <v>535</v>
      </c>
      <c r="L27" s="78">
        <v>1100</v>
      </c>
      <c r="M27" s="78">
        <v>1099</v>
      </c>
      <c r="N27" s="78" t="s">
        <v>3</v>
      </c>
      <c r="P27" s="73"/>
      <c r="Q27" s="73"/>
      <c r="R27" s="73"/>
      <c r="S27" s="73"/>
      <c r="T27" s="73"/>
      <c r="U27" s="73"/>
      <c r="V27" s="73"/>
      <c r="W27" s="73"/>
      <c r="X27" s="73"/>
    </row>
    <row r="28" spans="1:24" s="74" customFormat="1" ht="15" customHeight="1">
      <c r="B28" s="335" t="s">
        <v>52</v>
      </c>
      <c r="C28" s="336"/>
      <c r="D28" s="336"/>
      <c r="E28" s="337"/>
      <c r="F28" s="35"/>
      <c r="G28" s="35"/>
      <c r="H28" s="35"/>
      <c r="I28" s="35"/>
      <c r="J28" s="35"/>
      <c r="K28" s="35"/>
      <c r="L28" s="35"/>
      <c r="M28" s="35"/>
      <c r="N28" s="35"/>
    </row>
    <row r="29" spans="1:24" ht="9.9499999999999993" customHeight="1">
      <c r="B29" s="84">
        <v>0</v>
      </c>
      <c r="C29" s="85" t="str">
        <f>"-"</f>
        <v>-</v>
      </c>
      <c r="D29" s="84">
        <v>1</v>
      </c>
      <c r="E29" s="86"/>
      <c r="F29" s="2">
        <v>11</v>
      </c>
      <c r="G29" s="2">
        <v>11</v>
      </c>
      <c r="H29" s="2" t="s">
        <v>0</v>
      </c>
      <c r="I29" s="39" t="s">
        <v>3</v>
      </c>
      <c r="J29" s="39" t="s">
        <v>3</v>
      </c>
      <c r="K29" s="2" t="s">
        <v>0</v>
      </c>
      <c r="L29" s="2">
        <v>9</v>
      </c>
      <c r="M29" s="2">
        <v>9</v>
      </c>
      <c r="N29" s="2" t="s">
        <v>0</v>
      </c>
    </row>
    <row r="30" spans="1:24" ht="9.9499999999999993" customHeight="1">
      <c r="B30" s="84">
        <v>1</v>
      </c>
      <c r="C30" s="85" t="str">
        <f t="shared" ref="C30:C35" si="2">"-"</f>
        <v>-</v>
      </c>
      <c r="D30" s="84">
        <v>2</v>
      </c>
      <c r="E30" s="86"/>
      <c r="F30" s="2">
        <v>112</v>
      </c>
      <c r="G30" s="2">
        <v>91</v>
      </c>
      <c r="H30" s="2">
        <v>21</v>
      </c>
      <c r="I30" s="2">
        <v>34</v>
      </c>
      <c r="J30" s="2">
        <v>13</v>
      </c>
      <c r="K30" s="2">
        <v>21</v>
      </c>
      <c r="L30" s="2">
        <v>78</v>
      </c>
      <c r="M30" s="2">
        <v>78</v>
      </c>
      <c r="N30" s="2" t="s">
        <v>0</v>
      </c>
    </row>
    <row r="31" spans="1:24" ht="9.9499999999999993" customHeight="1">
      <c r="B31" s="84">
        <v>2</v>
      </c>
      <c r="C31" s="85" t="str">
        <f t="shared" si="2"/>
        <v>-</v>
      </c>
      <c r="D31" s="84">
        <v>3</v>
      </c>
      <c r="E31" s="86"/>
      <c r="F31" s="2">
        <v>183</v>
      </c>
      <c r="G31" s="2">
        <v>151</v>
      </c>
      <c r="H31" s="2">
        <v>32</v>
      </c>
      <c r="I31" s="2">
        <v>55</v>
      </c>
      <c r="J31" s="2">
        <v>23</v>
      </c>
      <c r="K31" s="2">
        <v>32</v>
      </c>
      <c r="L31" s="2">
        <v>128</v>
      </c>
      <c r="M31" s="2">
        <v>128</v>
      </c>
      <c r="N31" s="2" t="s">
        <v>0</v>
      </c>
    </row>
    <row r="32" spans="1:24" ht="9.9499999999999993" customHeight="1">
      <c r="B32" s="84">
        <v>3</v>
      </c>
      <c r="C32" s="85" t="str">
        <f t="shared" si="2"/>
        <v>-</v>
      </c>
      <c r="D32" s="84">
        <v>4</v>
      </c>
      <c r="E32" s="86"/>
      <c r="F32" s="2">
        <v>380</v>
      </c>
      <c r="G32" s="2">
        <v>260</v>
      </c>
      <c r="H32" s="2">
        <v>120</v>
      </c>
      <c r="I32" s="2">
        <v>189</v>
      </c>
      <c r="J32" s="2">
        <v>70</v>
      </c>
      <c r="K32" s="2">
        <v>119</v>
      </c>
      <c r="L32" s="2">
        <v>191</v>
      </c>
      <c r="M32" s="2">
        <v>190</v>
      </c>
      <c r="N32" s="39" t="s">
        <v>3</v>
      </c>
    </row>
    <row r="33" spans="1:24" ht="9.9499999999999993" customHeight="1">
      <c r="B33" s="84">
        <v>4</v>
      </c>
      <c r="C33" s="85" t="str">
        <f t="shared" si="2"/>
        <v>-</v>
      </c>
      <c r="D33" s="84">
        <v>5</v>
      </c>
      <c r="E33" s="86"/>
      <c r="F33" s="2">
        <v>409</v>
      </c>
      <c r="G33" s="2">
        <v>278</v>
      </c>
      <c r="H33" s="2">
        <v>131</v>
      </c>
      <c r="I33" s="2">
        <v>194</v>
      </c>
      <c r="J33" s="2">
        <v>63</v>
      </c>
      <c r="K33" s="2">
        <v>131</v>
      </c>
      <c r="L33" s="2">
        <v>215</v>
      </c>
      <c r="M33" s="2">
        <v>215</v>
      </c>
      <c r="N33" s="2" t="s">
        <v>0</v>
      </c>
    </row>
    <row r="34" spans="1:24" ht="9.9499999999999993" customHeight="1">
      <c r="B34" s="84">
        <v>5</v>
      </c>
      <c r="C34" s="85" t="str">
        <f t="shared" si="2"/>
        <v>-</v>
      </c>
      <c r="D34" s="84">
        <v>6</v>
      </c>
      <c r="E34" s="86"/>
      <c r="F34" s="2">
        <v>435</v>
      </c>
      <c r="G34" s="2">
        <v>305</v>
      </c>
      <c r="H34" s="2">
        <v>130</v>
      </c>
      <c r="I34" s="2">
        <v>204</v>
      </c>
      <c r="J34" s="2">
        <v>74</v>
      </c>
      <c r="K34" s="2">
        <v>130</v>
      </c>
      <c r="L34" s="2">
        <v>231</v>
      </c>
      <c r="M34" s="2">
        <v>231</v>
      </c>
      <c r="N34" s="2" t="s">
        <v>0</v>
      </c>
    </row>
    <row r="35" spans="1:24" ht="9.9499999999999993" customHeight="1">
      <c r="B35" s="84">
        <v>6</v>
      </c>
      <c r="C35" s="85" t="str">
        <f t="shared" si="2"/>
        <v>-</v>
      </c>
      <c r="D35" s="84">
        <v>7</v>
      </c>
      <c r="E35" s="86"/>
      <c r="F35" s="2">
        <v>231</v>
      </c>
      <c r="G35" s="2">
        <v>167</v>
      </c>
      <c r="H35" s="2">
        <v>64</v>
      </c>
      <c r="I35" s="2">
        <v>118</v>
      </c>
      <c r="J35" s="2">
        <v>54</v>
      </c>
      <c r="K35" s="2">
        <v>64</v>
      </c>
      <c r="L35" s="2">
        <v>113</v>
      </c>
      <c r="M35" s="2">
        <v>113</v>
      </c>
      <c r="N35" s="2" t="s">
        <v>0</v>
      </c>
    </row>
    <row r="36" spans="1:24" ht="9.9499999999999993" customHeight="1">
      <c r="B36" s="84">
        <v>7</v>
      </c>
      <c r="C36" s="338" t="s">
        <v>54</v>
      </c>
      <c r="D36" s="339"/>
      <c r="E36" s="340"/>
      <c r="F36" s="2">
        <v>7</v>
      </c>
      <c r="G36" s="2">
        <v>6</v>
      </c>
      <c r="H36" s="39" t="s">
        <v>3</v>
      </c>
      <c r="I36" s="2">
        <v>4</v>
      </c>
      <c r="J36" s="39" t="s">
        <v>3</v>
      </c>
      <c r="K36" s="39" t="s">
        <v>3</v>
      </c>
      <c r="L36" s="39" t="s">
        <v>3</v>
      </c>
      <c r="M36" s="39" t="s">
        <v>3</v>
      </c>
      <c r="N36" s="2" t="s">
        <v>0</v>
      </c>
    </row>
    <row r="37" spans="1:24" s="74" customFormat="1" ht="15" customHeight="1">
      <c r="B37" s="341" t="s">
        <v>53</v>
      </c>
      <c r="C37" s="336"/>
      <c r="D37" s="336"/>
      <c r="E37" s="337"/>
      <c r="F37" s="35"/>
      <c r="G37" s="35"/>
      <c r="H37" s="35"/>
      <c r="I37" s="35"/>
      <c r="J37" s="35"/>
      <c r="K37" s="35"/>
      <c r="L37" s="35"/>
      <c r="M37" s="35"/>
      <c r="N37" s="35"/>
    </row>
    <row r="38" spans="1:24" ht="9.9499999999999993" customHeight="1">
      <c r="A38" s="7"/>
      <c r="B38" s="84">
        <v>5</v>
      </c>
      <c r="C38" s="85" t="str">
        <f t="shared" ref="C38:C46" si="3">"-"</f>
        <v>-</v>
      </c>
      <c r="D38" s="84">
        <v>6</v>
      </c>
      <c r="E38" s="86"/>
      <c r="F38" s="2" t="s">
        <v>0</v>
      </c>
      <c r="G38" s="2" t="s">
        <v>0</v>
      </c>
      <c r="H38" s="2" t="s">
        <v>0</v>
      </c>
      <c r="I38" s="2" t="s">
        <v>0</v>
      </c>
      <c r="J38" s="2" t="s">
        <v>0</v>
      </c>
      <c r="K38" s="2" t="s">
        <v>0</v>
      </c>
      <c r="L38" s="2" t="s">
        <v>0</v>
      </c>
      <c r="M38" s="2" t="s">
        <v>0</v>
      </c>
      <c r="N38" s="2" t="s">
        <v>0</v>
      </c>
    </row>
    <row r="39" spans="1:24" ht="9.9499999999999993" customHeight="1">
      <c r="B39" s="84">
        <v>6</v>
      </c>
      <c r="C39" s="85" t="str">
        <f t="shared" si="3"/>
        <v>-</v>
      </c>
      <c r="D39" s="84">
        <v>7</v>
      </c>
      <c r="E39" s="86"/>
      <c r="F39" s="2">
        <v>23</v>
      </c>
      <c r="G39" s="2">
        <v>16</v>
      </c>
      <c r="H39" s="2">
        <v>7</v>
      </c>
      <c r="I39" s="2">
        <v>9</v>
      </c>
      <c r="J39" s="39" t="s">
        <v>3</v>
      </c>
      <c r="K39" s="2">
        <v>7</v>
      </c>
      <c r="L39" s="2">
        <v>14</v>
      </c>
      <c r="M39" s="2">
        <v>14</v>
      </c>
      <c r="N39" s="2" t="s">
        <v>0</v>
      </c>
    </row>
    <row r="40" spans="1:24" ht="9.9499999999999993" customHeight="1">
      <c r="B40" s="84">
        <v>7</v>
      </c>
      <c r="C40" s="85" t="str">
        <f t="shared" si="3"/>
        <v>-</v>
      </c>
      <c r="D40" s="84">
        <v>8</v>
      </c>
      <c r="E40" s="86"/>
      <c r="F40" s="2">
        <v>54</v>
      </c>
      <c r="G40" s="2">
        <v>45</v>
      </c>
      <c r="H40" s="2">
        <v>9</v>
      </c>
      <c r="I40" s="2">
        <v>19</v>
      </c>
      <c r="J40" s="2">
        <v>10</v>
      </c>
      <c r="K40" s="2">
        <v>9</v>
      </c>
      <c r="L40" s="2">
        <v>35</v>
      </c>
      <c r="M40" s="2">
        <v>35</v>
      </c>
      <c r="N40" s="2" t="s">
        <v>0</v>
      </c>
    </row>
    <row r="41" spans="1:24" ht="9.9499999999999993" customHeight="1">
      <c r="B41" s="84">
        <v>8</v>
      </c>
      <c r="C41" s="85" t="str">
        <f t="shared" si="3"/>
        <v>-</v>
      </c>
      <c r="D41" s="84">
        <v>9</v>
      </c>
      <c r="E41" s="86"/>
      <c r="F41" s="2">
        <v>50</v>
      </c>
      <c r="G41" s="2">
        <v>41</v>
      </c>
      <c r="H41" s="2">
        <v>9</v>
      </c>
      <c r="I41" s="2">
        <v>17</v>
      </c>
      <c r="J41" s="2">
        <v>8</v>
      </c>
      <c r="K41" s="2">
        <v>9</v>
      </c>
      <c r="L41" s="2">
        <v>33</v>
      </c>
      <c r="M41" s="2">
        <v>33</v>
      </c>
      <c r="N41" s="2" t="s">
        <v>0</v>
      </c>
    </row>
    <row r="42" spans="1:24" ht="9.9499999999999993" customHeight="1">
      <c r="B42" s="84">
        <v>9</v>
      </c>
      <c r="C42" s="85" t="str">
        <f t="shared" si="3"/>
        <v>-</v>
      </c>
      <c r="D42" s="84">
        <v>10</v>
      </c>
      <c r="E42" s="86"/>
      <c r="F42" s="2">
        <v>45</v>
      </c>
      <c r="G42" s="2">
        <v>39</v>
      </c>
      <c r="H42" s="2">
        <v>6</v>
      </c>
      <c r="I42" s="2">
        <v>15</v>
      </c>
      <c r="J42" s="2">
        <v>9</v>
      </c>
      <c r="K42" s="2">
        <v>6</v>
      </c>
      <c r="L42" s="2">
        <v>30</v>
      </c>
      <c r="M42" s="2">
        <v>30</v>
      </c>
      <c r="N42" s="2" t="s">
        <v>0</v>
      </c>
    </row>
    <row r="43" spans="1:24" ht="9.9499999999999993" customHeight="1">
      <c r="B43" s="84">
        <v>10</v>
      </c>
      <c r="C43" s="85" t="str">
        <f t="shared" si="3"/>
        <v>-</v>
      </c>
      <c r="D43" s="84">
        <v>11</v>
      </c>
      <c r="E43" s="86"/>
      <c r="F43" s="2">
        <v>23</v>
      </c>
      <c r="G43" s="2">
        <v>17</v>
      </c>
      <c r="H43" s="2">
        <v>6</v>
      </c>
      <c r="I43" s="2">
        <v>9</v>
      </c>
      <c r="J43" s="2">
        <v>3</v>
      </c>
      <c r="K43" s="2">
        <v>6</v>
      </c>
      <c r="L43" s="2">
        <v>14</v>
      </c>
      <c r="M43" s="2">
        <v>14</v>
      </c>
      <c r="N43" s="2" t="s">
        <v>0</v>
      </c>
    </row>
    <row r="44" spans="1:24" ht="9.9499999999999993" customHeight="1">
      <c r="B44" s="84">
        <v>11</v>
      </c>
      <c r="C44" s="85" t="str">
        <f t="shared" si="3"/>
        <v>-</v>
      </c>
      <c r="D44" s="84">
        <v>12</v>
      </c>
      <c r="E44" s="86"/>
      <c r="F44" s="39" t="s">
        <v>3</v>
      </c>
      <c r="G44" s="39" t="s">
        <v>3</v>
      </c>
      <c r="H44" s="2" t="s">
        <v>0</v>
      </c>
      <c r="I44" s="2" t="s">
        <v>0</v>
      </c>
      <c r="J44" s="2" t="s">
        <v>0</v>
      </c>
      <c r="K44" s="2" t="s">
        <v>0</v>
      </c>
      <c r="L44" s="39" t="s">
        <v>3</v>
      </c>
      <c r="M44" s="39" t="s">
        <v>3</v>
      </c>
      <c r="N44" s="2" t="s">
        <v>0</v>
      </c>
    </row>
    <row r="45" spans="1:24" ht="9.9499999999999993" customHeight="1">
      <c r="B45" s="84">
        <v>12</v>
      </c>
      <c r="C45" s="85" t="str">
        <f t="shared" si="3"/>
        <v>-</v>
      </c>
      <c r="D45" s="84">
        <v>13</v>
      </c>
      <c r="E45" s="86"/>
      <c r="F45" s="2" t="s">
        <v>0</v>
      </c>
      <c r="G45" s="2" t="s">
        <v>0</v>
      </c>
      <c r="H45" s="2" t="s">
        <v>0</v>
      </c>
      <c r="I45" s="2" t="s">
        <v>0</v>
      </c>
      <c r="J45" s="2" t="s">
        <v>0</v>
      </c>
      <c r="K45" s="2" t="s">
        <v>0</v>
      </c>
      <c r="L45" s="2" t="s">
        <v>0</v>
      </c>
      <c r="M45" s="2" t="s">
        <v>0</v>
      </c>
      <c r="N45" s="2" t="s">
        <v>0</v>
      </c>
    </row>
    <row r="46" spans="1:24" ht="9.9499999999999993" customHeight="1">
      <c r="B46" s="84">
        <v>13</v>
      </c>
      <c r="C46" s="85" t="str">
        <f t="shared" si="3"/>
        <v>-</v>
      </c>
      <c r="D46" s="84">
        <v>14</v>
      </c>
      <c r="E46" s="64"/>
      <c r="F46" s="39" t="s">
        <v>3</v>
      </c>
      <c r="G46" s="39" t="s">
        <v>3</v>
      </c>
      <c r="H46" s="2" t="s">
        <v>0</v>
      </c>
      <c r="I46" s="2" t="s">
        <v>0</v>
      </c>
      <c r="J46" s="2" t="s">
        <v>0</v>
      </c>
      <c r="K46" s="2" t="s">
        <v>0</v>
      </c>
      <c r="L46" s="39" t="s">
        <v>3</v>
      </c>
      <c r="M46" s="39" t="s">
        <v>3</v>
      </c>
      <c r="N46" s="2" t="s">
        <v>0</v>
      </c>
    </row>
    <row r="47" spans="1:24" s="74" customFormat="1" ht="15" customHeight="1">
      <c r="A47" s="77" t="s">
        <v>14</v>
      </c>
      <c r="B47" s="91"/>
      <c r="C47" s="91"/>
      <c r="D47" s="91"/>
      <c r="E47" s="92"/>
      <c r="F47" s="78">
        <v>4120</v>
      </c>
      <c r="G47" s="78">
        <v>2930</v>
      </c>
      <c r="H47" s="78">
        <v>1190</v>
      </c>
      <c r="I47" s="78">
        <v>1866</v>
      </c>
      <c r="J47" s="78">
        <v>677</v>
      </c>
      <c r="K47" s="78">
        <v>1189</v>
      </c>
      <c r="L47" s="78">
        <v>2254</v>
      </c>
      <c r="M47" s="78">
        <v>2253</v>
      </c>
      <c r="N47" s="78" t="s">
        <v>3</v>
      </c>
      <c r="P47" s="73"/>
      <c r="Q47" s="73"/>
      <c r="R47" s="73"/>
      <c r="S47" s="73"/>
      <c r="T47" s="73"/>
      <c r="U47" s="73"/>
      <c r="V47" s="73"/>
      <c r="W47" s="73"/>
      <c r="X47" s="73"/>
    </row>
    <row r="48" spans="1:24" s="74" customFormat="1" ht="15" customHeight="1">
      <c r="B48" s="335" t="s">
        <v>52</v>
      </c>
      <c r="C48" s="336"/>
      <c r="D48" s="336"/>
      <c r="E48" s="337"/>
      <c r="F48" s="88"/>
      <c r="G48" s="35"/>
      <c r="H48" s="35"/>
      <c r="I48" s="88"/>
      <c r="J48" s="35"/>
      <c r="K48" s="35"/>
      <c r="L48" s="35"/>
      <c r="M48" s="35"/>
      <c r="N48" s="35"/>
    </row>
    <row r="49" spans="1:14" ht="9.9499999999999993" customHeight="1">
      <c r="B49" s="84">
        <v>0</v>
      </c>
      <c r="C49" s="85" t="str">
        <f>"-"</f>
        <v>-</v>
      </c>
      <c r="D49" s="84">
        <v>1</v>
      </c>
      <c r="E49" s="86"/>
      <c r="F49" s="2">
        <v>27</v>
      </c>
      <c r="G49" s="2">
        <v>26</v>
      </c>
      <c r="H49" s="39" t="s">
        <v>3</v>
      </c>
      <c r="I49" s="2">
        <v>5</v>
      </c>
      <c r="J49" s="2">
        <v>4</v>
      </c>
      <c r="K49" s="39" t="s">
        <v>3</v>
      </c>
      <c r="L49" s="2">
        <v>22</v>
      </c>
      <c r="M49" s="2">
        <v>22</v>
      </c>
      <c r="N49" s="2" t="s">
        <v>0</v>
      </c>
    </row>
    <row r="50" spans="1:14" ht="9.9499999999999993" customHeight="1">
      <c r="B50" s="84">
        <v>1</v>
      </c>
      <c r="C50" s="85" t="str">
        <f t="shared" ref="C50:C55" si="4">"-"</f>
        <v>-</v>
      </c>
      <c r="D50" s="84">
        <v>2</v>
      </c>
      <c r="E50" s="86"/>
      <c r="F50" s="2">
        <v>241</v>
      </c>
      <c r="G50" s="2">
        <v>186</v>
      </c>
      <c r="H50" s="2">
        <v>55</v>
      </c>
      <c r="I50" s="2">
        <v>82</v>
      </c>
      <c r="J50" s="2">
        <v>27</v>
      </c>
      <c r="K50" s="2">
        <v>55</v>
      </c>
      <c r="L50" s="2">
        <v>159</v>
      </c>
      <c r="M50" s="2">
        <v>159</v>
      </c>
      <c r="N50" s="2" t="s">
        <v>0</v>
      </c>
    </row>
    <row r="51" spans="1:14" ht="9.9499999999999993" customHeight="1">
      <c r="B51" s="84">
        <v>2</v>
      </c>
      <c r="C51" s="85" t="str">
        <f t="shared" si="4"/>
        <v>-</v>
      </c>
      <c r="D51" s="84">
        <v>3</v>
      </c>
      <c r="E51" s="86"/>
      <c r="F51" s="2">
        <v>398</v>
      </c>
      <c r="G51" s="2">
        <v>306</v>
      </c>
      <c r="H51" s="2">
        <v>92</v>
      </c>
      <c r="I51" s="2">
        <v>142</v>
      </c>
      <c r="J51" s="2">
        <v>50</v>
      </c>
      <c r="K51" s="2">
        <v>92</v>
      </c>
      <c r="L51" s="2">
        <v>256</v>
      </c>
      <c r="M51" s="2">
        <v>256</v>
      </c>
      <c r="N51" s="2" t="s">
        <v>0</v>
      </c>
    </row>
    <row r="52" spans="1:14" ht="9.9499999999999993" customHeight="1">
      <c r="B52" s="84">
        <v>3</v>
      </c>
      <c r="C52" s="85" t="str">
        <f t="shared" si="4"/>
        <v>-</v>
      </c>
      <c r="D52" s="84">
        <v>4</v>
      </c>
      <c r="E52" s="86"/>
      <c r="F52" s="2">
        <v>740</v>
      </c>
      <c r="G52" s="2">
        <v>510</v>
      </c>
      <c r="H52" s="2">
        <v>230</v>
      </c>
      <c r="I52" s="2">
        <v>338</v>
      </c>
      <c r="J52" s="2">
        <v>109</v>
      </c>
      <c r="K52" s="2">
        <v>229</v>
      </c>
      <c r="L52" s="2">
        <v>402</v>
      </c>
      <c r="M52" s="2">
        <v>401</v>
      </c>
      <c r="N52" s="39" t="s">
        <v>3</v>
      </c>
    </row>
    <row r="53" spans="1:14" ht="9.9499999999999993" customHeight="1">
      <c r="B53" s="84">
        <v>4</v>
      </c>
      <c r="C53" s="85" t="str">
        <f t="shared" si="4"/>
        <v>-</v>
      </c>
      <c r="D53" s="84">
        <v>5</v>
      </c>
      <c r="E53" s="86"/>
      <c r="F53" s="2">
        <v>861</v>
      </c>
      <c r="G53" s="2">
        <v>594</v>
      </c>
      <c r="H53" s="2">
        <v>267</v>
      </c>
      <c r="I53" s="2">
        <v>423</v>
      </c>
      <c r="J53" s="2">
        <v>156</v>
      </c>
      <c r="K53" s="2">
        <v>267</v>
      </c>
      <c r="L53" s="2">
        <v>438</v>
      </c>
      <c r="M53" s="2">
        <v>438</v>
      </c>
      <c r="N53" s="2" t="s">
        <v>0</v>
      </c>
    </row>
    <row r="54" spans="1:14" ht="9.9499999999999993" customHeight="1">
      <c r="B54" s="84">
        <v>5</v>
      </c>
      <c r="C54" s="85" t="str">
        <f t="shared" si="4"/>
        <v>-</v>
      </c>
      <c r="D54" s="84">
        <v>6</v>
      </c>
      <c r="E54" s="86"/>
      <c r="F54" s="2">
        <v>889</v>
      </c>
      <c r="G54" s="2">
        <v>605</v>
      </c>
      <c r="H54" s="2">
        <v>284</v>
      </c>
      <c r="I54" s="2">
        <v>433</v>
      </c>
      <c r="J54" s="2">
        <v>149</v>
      </c>
      <c r="K54" s="2">
        <v>284</v>
      </c>
      <c r="L54" s="2">
        <v>456</v>
      </c>
      <c r="M54" s="2">
        <v>456</v>
      </c>
      <c r="N54" s="2" t="s">
        <v>0</v>
      </c>
    </row>
    <row r="55" spans="1:14" ht="9.9499999999999993" customHeight="1">
      <c r="B55" s="84">
        <v>6</v>
      </c>
      <c r="C55" s="85" t="str">
        <f t="shared" si="4"/>
        <v>-</v>
      </c>
      <c r="D55" s="84">
        <v>7</v>
      </c>
      <c r="E55" s="86"/>
      <c r="F55" s="2">
        <v>530</v>
      </c>
      <c r="G55" s="2">
        <v>354</v>
      </c>
      <c r="H55" s="2">
        <v>176</v>
      </c>
      <c r="I55" s="2">
        <v>286</v>
      </c>
      <c r="J55" s="2">
        <v>110</v>
      </c>
      <c r="K55" s="2">
        <v>176</v>
      </c>
      <c r="L55" s="2">
        <v>244</v>
      </c>
      <c r="M55" s="2">
        <v>244</v>
      </c>
      <c r="N55" s="2" t="s">
        <v>0</v>
      </c>
    </row>
    <row r="56" spans="1:14" ht="9.9499999999999993" customHeight="1">
      <c r="B56" s="84">
        <v>7</v>
      </c>
      <c r="C56" s="338" t="s">
        <v>54</v>
      </c>
      <c r="D56" s="339"/>
      <c r="E56" s="340"/>
      <c r="F56" s="2">
        <v>14</v>
      </c>
      <c r="G56" s="2">
        <v>9</v>
      </c>
      <c r="H56" s="2">
        <v>5</v>
      </c>
      <c r="I56" s="2">
        <v>9</v>
      </c>
      <c r="J56" s="2">
        <v>4</v>
      </c>
      <c r="K56" s="2">
        <v>5</v>
      </c>
      <c r="L56" s="2">
        <v>5</v>
      </c>
      <c r="M56" s="2">
        <v>5</v>
      </c>
      <c r="N56" s="2" t="s">
        <v>0</v>
      </c>
    </row>
    <row r="57" spans="1:14" s="74" customFormat="1" ht="15" customHeight="1">
      <c r="B57" s="341" t="s">
        <v>53</v>
      </c>
      <c r="C57" s="336"/>
      <c r="D57" s="336"/>
      <c r="E57" s="337"/>
      <c r="F57" s="35"/>
      <c r="G57" s="35"/>
      <c r="H57" s="35"/>
      <c r="I57" s="35"/>
      <c r="J57" s="35"/>
      <c r="K57" s="35"/>
      <c r="L57" s="35"/>
      <c r="M57" s="35"/>
      <c r="N57" s="35"/>
    </row>
    <row r="58" spans="1:14" ht="9.9499999999999993" customHeight="1">
      <c r="A58" s="7"/>
      <c r="B58" s="84">
        <v>5</v>
      </c>
      <c r="C58" s="85" t="str">
        <f t="shared" ref="C58:C66" si="5">"-"</f>
        <v>-</v>
      </c>
      <c r="D58" s="84">
        <v>6</v>
      </c>
      <c r="E58" s="86"/>
      <c r="F58" s="2" t="s">
        <v>0</v>
      </c>
      <c r="G58" s="2" t="s">
        <v>0</v>
      </c>
      <c r="H58" s="2" t="s">
        <v>0</v>
      </c>
      <c r="I58" s="2" t="s">
        <v>0</v>
      </c>
      <c r="J58" s="2" t="s">
        <v>0</v>
      </c>
      <c r="K58" s="2" t="s">
        <v>0</v>
      </c>
      <c r="L58" s="2" t="s">
        <v>0</v>
      </c>
      <c r="M58" s="2" t="s">
        <v>0</v>
      </c>
      <c r="N58" s="2" t="s">
        <v>0</v>
      </c>
    </row>
    <row r="59" spans="1:14" ht="9.9499999999999993" customHeight="1">
      <c r="B59" s="84">
        <v>6</v>
      </c>
      <c r="C59" s="85" t="str">
        <f t="shared" si="5"/>
        <v>-</v>
      </c>
      <c r="D59" s="84">
        <v>7</v>
      </c>
      <c r="E59" s="86"/>
      <c r="F59" s="2">
        <v>51</v>
      </c>
      <c r="G59" s="2">
        <v>40</v>
      </c>
      <c r="H59" s="2">
        <v>11</v>
      </c>
      <c r="I59" s="2">
        <v>15</v>
      </c>
      <c r="J59" s="2">
        <v>4</v>
      </c>
      <c r="K59" s="2">
        <v>11</v>
      </c>
      <c r="L59" s="2">
        <v>36</v>
      </c>
      <c r="M59" s="2">
        <v>36</v>
      </c>
      <c r="N59" s="2" t="s">
        <v>0</v>
      </c>
    </row>
    <row r="60" spans="1:14" ht="9.9499999999999993" customHeight="1">
      <c r="B60" s="84">
        <v>7</v>
      </c>
      <c r="C60" s="85" t="str">
        <f t="shared" si="5"/>
        <v>-</v>
      </c>
      <c r="D60" s="84">
        <v>8</v>
      </c>
      <c r="E60" s="86"/>
      <c r="F60" s="2">
        <v>113</v>
      </c>
      <c r="G60" s="2">
        <v>95</v>
      </c>
      <c r="H60" s="2">
        <v>18</v>
      </c>
      <c r="I60" s="2">
        <v>43</v>
      </c>
      <c r="J60" s="2">
        <v>25</v>
      </c>
      <c r="K60" s="2">
        <v>18</v>
      </c>
      <c r="L60" s="2">
        <v>70</v>
      </c>
      <c r="M60" s="2">
        <v>70</v>
      </c>
      <c r="N60" s="2" t="s">
        <v>0</v>
      </c>
    </row>
    <row r="61" spans="1:14" ht="9.9499999999999993" customHeight="1">
      <c r="B61" s="84">
        <v>8</v>
      </c>
      <c r="C61" s="85" t="str">
        <f t="shared" si="5"/>
        <v>-</v>
      </c>
      <c r="D61" s="84">
        <v>9</v>
      </c>
      <c r="E61" s="86"/>
      <c r="F61" s="2">
        <v>106</v>
      </c>
      <c r="G61" s="2">
        <v>84</v>
      </c>
      <c r="H61" s="2">
        <v>22</v>
      </c>
      <c r="I61" s="2">
        <v>37</v>
      </c>
      <c r="J61" s="2">
        <v>15</v>
      </c>
      <c r="K61" s="2">
        <v>22</v>
      </c>
      <c r="L61" s="2">
        <v>69</v>
      </c>
      <c r="M61" s="2">
        <v>69</v>
      </c>
      <c r="N61" s="2" t="s">
        <v>0</v>
      </c>
    </row>
    <row r="62" spans="1:14" ht="9.9499999999999993" customHeight="1">
      <c r="B62" s="84">
        <v>9</v>
      </c>
      <c r="C62" s="85" t="str">
        <f t="shared" si="5"/>
        <v>-</v>
      </c>
      <c r="D62" s="84">
        <v>10</v>
      </c>
      <c r="E62" s="86"/>
      <c r="F62" s="2">
        <v>93</v>
      </c>
      <c r="G62" s="2">
        <v>79</v>
      </c>
      <c r="H62" s="2">
        <v>14</v>
      </c>
      <c r="I62" s="2">
        <v>32</v>
      </c>
      <c r="J62" s="2">
        <v>18</v>
      </c>
      <c r="K62" s="2">
        <v>14</v>
      </c>
      <c r="L62" s="2">
        <v>61</v>
      </c>
      <c r="M62" s="2">
        <v>61</v>
      </c>
      <c r="N62" s="2" t="s">
        <v>0</v>
      </c>
    </row>
    <row r="63" spans="1:14" ht="9.9499999999999993" customHeight="1">
      <c r="B63" s="84">
        <v>10</v>
      </c>
      <c r="C63" s="85" t="str">
        <f t="shared" si="5"/>
        <v>-</v>
      </c>
      <c r="D63" s="84">
        <v>11</v>
      </c>
      <c r="E63" s="86"/>
      <c r="F63" s="2">
        <v>50</v>
      </c>
      <c r="G63" s="2">
        <v>35</v>
      </c>
      <c r="H63" s="2">
        <v>15</v>
      </c>
      <c r="I63" s="2">
        <v>21</v>
      </c>
      <c r="J63" s="2">
        <v>6</v>
      </c>
      <c r="K63" s="2">
        <v>15</v>
      </c>
      <c r="L63" s="2">
        <v>29</v>
      </c>
      <c r="M63" s="2">
        <v>29</v>
      </c>
      <c r="N63" s="2" t="s">
        <v>0</v>
      </c>
    </row>
    <row r="64" spans="1:14" ht="9.9499999999999993" customHeight="1">
      <c r="B64" s="84">
        <v>11</v>
      </c>
      <c r="C64" s="85" t="str">
        <f t="shared" si="5"/>
        <v>-</v>
      </c>
      <c r="D64" s="84">
        <v>12</v>
      </c>
      <c r="E64" s="86"/>
      <c r="F64" s="2">
        <v>6</v>
      </c>
      <c r="G64" s="2">
        <v>6</v>
      </c>
      <c r="H64" s="2" t="s">
        <v>0</v>
      </c>
      <c r="I64" s="2" t="s">
        <v>0</v>
      </c>
      <c r="J64" s="2" t="s">
        <v>0</v>
      </c>
      <c r="K64" s="2" t="s">
        <v>0</v>
      </c>
      <c r="L64" s="2">
        <v>6</v>
      </c>
      <c r="M64" s="2">
        <v>6</v>
      </c>
      <c r="N64" s="2" t="s">
        <v>0</v>
      </c>
    </row>
    <row r="65" spans="2:14" ht="9.9499999999999993" customHeight="1">
      <c r="B65" s="84">
        <v>12</v>
      </c>
      <c r="C65" s="85" t="str">
        <f t="shared" si="5"/>
        <v>-</v>
      </c>
      <c r="D65" s="84">
        <v>13</v>
      </c>
      <c r="E65" s="86"/>
      <c r="F65" s="2" t="s">
        <v>0</v>
      </c>
      <c r="G65" s="2" t="s">
        <v>0</v>
      </c>
      <c r="H65" s="2" t="s">
        <v>0</v>
      </c>
      <c r="I65" s="2" t="s">
        <v>0</v>
      </c>
      <c r="J65" s="2" t="s">
        <v>0</v>
      </c>
      <c r="K65" s="2" t="s">
        <v>0</v>
      </c>
      <c r="L65" s="2" t="s">
        <v>0</v>
      </c>
      <c r="M65" s="2" t="s">
        <v>0</v>
      </c>
      <c r="N65" s="2" t="s">
        <v>0</v>
      </c>
    </row>
    <row r="66" spans="2:14" ht="9.9499999999999993" customHeight="1">
      <c r="B66" s="84">
        <v>13</v>
      </c>
      <c r="C66" s="85" t="str">
        <f t="shared" si="5"/>
        <v>-</v>
      </c>
      <c r="D66" s="84">
        <v>14</v>
      </c>
      <c r="E66" s="64"/>
      <c r="F66" s="39" t="s">
        <v>3</v>
      </c>
      <c r="G66" s="39" t="s">
        <v>3</v>
      </c>
      <c r="H66" s="2" t="s">
        <v>0</v>
      </c>
      <c r="I66" s="2" t="s">
        <v>0</v>
      </c>
      <c r="J66" s="2" t="s">
        <v>0</v>
      </c>
      <c r="K66" s="2" t="s">
        <v>0</v>
      </c>
      <c r="L66" s="39" t="s">
        <v>3</v>
      </c>
      <c r="M66" s="39" t="s">
        <v>3</v>
      </c>
      <c r="N66" s="2" t="s">
        <v>0</v>
      </c>
    </row>
    <row r="67" spans="2:14" ht="9.9499999999999993" customHeight="1">
      <c r="E67" s="19"/>
      <c r="F67" s="42"/>
      <c r="G67" s="42"/>
      <c r="H67" s="42"/>
      <c r="I67" s="42"/>
      <c r="J67" s="42"/>
      <c r="K67" s="42"/>
      <c r="L67" s="42"/>
      <c r="M67" s="42"/>
      <c r="N67" s="42"/>
    </row>
    <row r="68" spans="2:14" ht="9.9499999999999993" customHeight="1">
      <c r="E68" s="19"/>
      <c r="F68" s="3"/>
      <c r="G68" s="3"/>
      <c r="H68" s="3"/>
      <c r="I68" s="3"/>
      <c r="J68" s="3"/>
      <c r="K68" s="3"/>
    </row>
    <row r="69" spans="2:14" ht="9.9499999999999993" customHeight="1">
      <c r="E69" s="19"/>
      <c r="F69" s="3"/>
      <c r="G69" s="3"/>
      <c r="H69" s="3"/>
      <c r="I69" s="3"/>
      <c r="J69" s="3"/>
      <c r="K69" s="3"/>
    </row>
    <row r="70" spans="2:14" ht="9.9499999999999993" customHeight="1">
      <c r="E70" s="19"/>
      <c r="F70" s="3"/>
      <c r="G70" s="3"/>
      <c r="H70" s="3"/>
      <c r="I70" s="3"/>
      <c r="J70" s="3"/>
      <c r="K70" s="3"/>
    </row>
    <row r="71" spans="2:14" ht="9.9499999999999993" customHeight="1">
      <c r="E71" s="19"/>
      <c r="F71" s="3"/>
      <c r="G71" s="3"/>
      <c r="H71" s="3"/>
      <c r="I71" s="3"/>
      <c r="J71" s="3"/>
      <c r="K71" s="3"/>
    </row>
    <row r="72" spans="2:14" ht="9.9499999999999993" customHeight="1">
      <c r="E72" s="19"/>
    </row>
    <row r="73" spans="2:14" ht="9.9499999999999993" customHeight="1">
      <c r="E73" s="15"/>
      <c r="F73" s="2"/>
      <c r="G73" s="2"/>
      <c r="H73" s="2"/>
      <c r="I73" s="2"/>
      <c r="J73" s="2"/>
      <c r="K73" s="2"/>
    </row>
  </sheetData>
  <mergeCells count="23">
    <mergeCell ref="C56:E56"/>
    <mergeCell ref="B57:E57"/>
    <mergeCell ref="C16:E16"/>
    <mergeCell ref="B17:E17"/>
    <mergeCell ref="B28:E28"/>
    <mergeCell ref="C36:E36"/>
    <mergeCell ref="B48:E48"/>
    <mergeCell ref="B8:E8"/>
    <mergeCell ref="G3:H4"/>
    <mergeCell ref="G5:G6"/>
    <mergeCell ref="H5:H6"/>
    <mergeCell ref="B37:E37"/>
    <mergeCell ref="A1:N1"/>
    <mergeCell ref="A3:E6"/>
    <mergeCell ref="F3:F6"/>
    <mergeCell ref="I3:N3"/>
    <mergeCell ref="I4:K4"/>
    <mergeCell ref="L4:N4"/>
    <mergeCell ref="I5:I6"/>
    <mergeCell ref="J5:K5"/>
    <mergeCell ref="L5:L6"/>
    <mergeCell ref="M5:N5"/>
    <mergeCell ref="A2:N2"/>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&amp;L&amp;6Statistisches Landesamt Bremen I Statistische Berichte I Kindertagesbetreuung&amp;R&amp;6Seite 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3"/>
  <sheetViews>
    <sheetView zoomScale="125" zoomScaleNormal="125" workbookViewId="0">
      <selection sqref="A1:N1"/>
    </sheetView>
  </sheetViews>
  <sheetFormatPr baseColWidth="10" defaultRowHeight="9.9499999999999993" customHeight="1"/>
  <cols>
    <col min="1" max="1" width="0.85546875" style="1" customWidth="1"/>
    <col min="2" max="2" width="2.7109375" style="26" customWidth="1"/>
    <col min="3" max="3" width="1.7109375" style="26" customWidth="1"/>
    <col min="4" max="4" width="2.7109375" style="26" customWidth="1"/>
    <col min="5" max="5" width="7.42578125" style="1" customWidth="1"/>
    <col min="6" max="6" width="7.7109375" style="1" customWidth="1"/>
    <col min="7" max="8" width="9.28515625" style="1" customWidth="1"/>
    <col min="9" max="14" width="7.5703125" style="1" customWidth="1"/>
    <col min="15" max="16384" width="11.42578125" style="1"/>
  </cols>
  <sheetData>
    <row r="1" spans="1:25" ht="9.9499999999999993" customHeight="1">
      <c r="A1" s="327" t="s">
        <v>233</v>
      </c>
      <c r="B1" s="362"/>
      <c r="C1" s="362"/>
      <c r="D1" s="362"/>
      <c r="E1" s="362"/>
      <c r="F1" s="362"/>
      <c r="G1" s="362"/>
      <c r="H1" s="362"/>
      <c r="I1" s="362"/>
      <c r="J1" s="362"/>
      <c r="K1" s="362"/>
      <c r="L1" s="362"/>
      <c r="M1" s="362"/>
      <c r="N1" s="362"/>
      <c r="O1" s="283" t="s">
        <v>221</v>
      </c>
    </row>
    <row r="2" spans="1:25" ht="30" customHeight="1">
      <c r="A2" s="301" t="s">
        <v>142</v>
      </c>
      <c r="B2" s="301"/>
      <c r="C2" s="301"/>
      <c r="D2" s="301"/>
      <c r="E2" s="301"/>
      <c r="F2" s="301"/>
      <c r="G2" s="301"/>
      <c r="H2" s="301"/>
      <c r="I2" s="301"/>
      <c r="J2" s="301"/>
      <c r="K2" s="301"/>
      <c r="L2" s="301"/>
      <c r="M2" s="301"/>
      <c r="N2" s="301"/>
    </row>
    <row r="3" spans="1:25" ht="12" customHeight="1">
      <c r="A3" s="328" t="s">
        <v>161</v>
      </c>
      <c r="B3" s="328"/>
      <c r="C3" s="328"/>
      <c r="D3" s="328"/>
      <c r="E3" s="342"/>
      <c r="F3" s="307" t="s">
        <v>35</v>
      </c>
      <c r="G3" s="358" t="s">
        <v>58</v>
      </c>
      <c r="H3" s="359"/>
      <c r="I3" s="347" t="s">
        <v>59</v>
      </c>
      <c r="J3" s="348"/>
      <c r="K3" s="348"/>
      <c r="L3" s="348"/>
      <c r="M3" s="348"/>
      <c r="N3" s="348"/>
    </row>
    <row r="4" spans="1:25" ht="12" customHeight="1">
      <c r="A4" s="343"/>
      <c r="B4" s="343"/>
      <c r="C4" s="343"/>
      <c r="D4" s="343"/>
      <c r="E4" s="340"/>
      <c r="F4" s="346"/>
      <c r="G4" s="363"/>
      <c r="H4" s="364"/>
      <c r="I4" s="349" t="s">
        <v>56</v>
      </c>
      <c r="J4" s="350"/>
      <c r="K4" s="351"/>
      <c r="L4" s="352" t="s">
        <v>57</v>
      </c>
      <c r="M4" s="353"/>
      <c r="N4" s="353"/>
    </row>
    <row r="5" spans="1:25" ht="36" customHeight="1">
      <c r="A5" s="343"/>
      <c r="B5" s="343"/>
      <c r="C5" s="343"/>
      <c r="D5" s="343"/>
      <c r="E5" s="340"/>
      <c r="F5" s="346"/>
      <c r="G5" s="357" t="s">
        <v>56</v>
      </c>
      <c r="H5" s="357" t="s">
        <v>57</v>
      </c>
      <c r="I5" s="357" t="s">
        <v>15</v>
      </c>
      <c r="J5" s="355" t="s">
        <v>60</v>
      </c>
      <c r="K5" s="356"/>
      <c r="L5" s="357" t="s">
        <v>15</v>
      </c>
      <c r="M5" s="355" t="s">
        <v>60</v>
      </c>
      <c r="N5" s="356"/>
    </row>
    <row r="6" spans="1:25" ht="12" customHeight="1">
      <c r="A6" s="344"/>
      <c r="B6" s="344"/>
      <c r="C6" s="344"/>
      <c r="D6" s="344"/>
      <c r="E6" s="345"/>
      <c r="F6" s="320"/>
      <c r="G6" s="354"/>
      <c r="H6" s="354"/>
      <c r="I6" s="354"/>
      <c r="J6" s="30" t="s">
        <v>56</v>
      </c>
      <c r="K6" s="31" t="s">
        <v>57</v>
      </c>
      <c r="L6" s="354"/>
      <c r="M6" s="30" t="s">
        <v>56</v>
      </c>
      <c r="N6" s="43" t="s">
        <v>57</v>
      </c>
    </row>
    <row r="7" spans="1:25" s="74" customFormat="1" ht="15" customHeight="1">
      <c r="A7" s="82" t="s">
        <v>51</v>
      </c>
      <c r="B7" s="89"/>
      <c r="C7" s="89"/>
      <c r="D7" s="89"/>
      <c r="E7" s="90"/>
      <c r="F7" s="83">
        <v>12782</v>
      </c>
      <c r="G7" s="78">
        <v>8579</v>
      </c>
      <c r="H7" s="78">
        <v>4203</v>
      </c>
      <c r="I7" s="83">
        <v>5985</v>
      </c>
      <c r="J7" s="78">
        <v>1862</v>
      </c>
      <c r="K7" s="78">
        <v>4123</v>
      </c>
      <c r="L7" s="78">
        <v>6797</v>
      </c>
      <c r="M7" s="78">
        <v>6717</v>
      </c>
      <c r="N7" s="78">
        <v>80</v>
      </c>
      <c r="P7" s="73"/>
      <c r="Q7" s="73"/>
      <c r="R7" s="73"/>
      <c r="S7" s="73"/>
      <c r="T7" s="73"/>
      <c r="U7" s="73"/>
      <c r="V7" s="73"/>
      <c r="W7" s="73"/>
      <c r="X7" s="73"/>
      <c r="Y7" s="73"/>
    </row>
    <row r="8" spans="1:25" s="74" customFormat="1" ht="15" customHeight="1">
      <c r="B8" s="335" t="s">
        <v>52</v>
      </c>
      <c r="C8" s="336"/>
      <c r="D8" s="336"/>
      <c r="E8" s="337"/>
      <c r="F8" s="35"/>
      <c r="G8" s="35"/>
      <c r="H8" s="35"/>
      <c r="I8" s="35"/>
      <c r="J8" s="35"/>
      <c r="K8" s="35"/>
      <c r="L8" s="35"/>
      <c r="M8" s="35"/>
      <c r="N8" s="35"/>
    </row>
    <row r="9" spans="1:25" ht="9.9499999999999993" customHeight="1">
      <c r="B9" s="84">
        <v>0</v>
      </c>
      <c r="C9" s="85" t="str">
        <f>"-"</f>
        <v>-</v>
      </c>
      <c r="D9" s="84">
        <v>1</v>
      </c>
      <c r="E9" s="86"/>
      <c r="F9" s="2">
        <v>25</v>
      </c>
      <c r="G9" s="2">
        <v>22</v>
      </c>
      <c r="H9" s="2">
        <v>3</v>
      </c>
      <c r="I9" s="2">
        <v>6</v>
      </c>
      <c r="J9" s="2">
        <v>3</v>
      </c>
      <c r="K9" s="2">
        <v>3</v>
      </c>
      <c r="L9" s="2">
        <v>19</v>
      </c>
      <c r="M9" s="2">
        <v>19</v>
      </c>
      <c r="N9" s="2" t="s">
        <v>0</v>
      </c>
    </row>
    <row r="10" spans="1:25" ht="9.9499999999999993" customHeight="1">
      <c r="B10" s="84">
        <v>1</v>
      </c>
      <c r="C10" s="85" t="str">
        <f t="shared" ref="C10:C15" si="0">"-"</f>
        <v>-</v>
      </c>
      <c r="D10" s="84">
        <v>2</v>
      </c>
      <c r="E10" s="86"/>
      <c r="F10" s="2">
        <v>743</v>
      </c>
      <c r="G10" s="2">
        <v>594</v>
      </c>
      <c r="H10" s="2">
        <v>149</v>
      </c>
      <c r="I10" s="2">
        <v>252</v>
      </c>
      <c r="J10" s="2">
        <v>106</v>
      </c>
      <c r="K10" s="2">
        <v>146</v>
      </c>
      <c r="L10" s="2">
        <v>491</v>
      </c>
      <c r="M10" s="2">
        <v>488</v>
      </c>
      <c r="N10" s="2">
        <v>3</v>
      </c>
    </row>
    <row r="11" spans="1:25" ht="9.9499999999999993" customHeight="1">
      <c r="B11" s="84">
        <v>2</v>
      </c>
      <c r="C11" s="85" t="str">
        <f t="shared" si="0"/>
        <v>-</v>
      </c>
      <c r="D11" s="84">
        <v>3</v>
      </c>
      <c r="E11" s="86"/>
      <c r="F11" s="2">
        <v>1362</v>
      </c>
      <c r="G11" s="2">
        <v>1008</v>
      </c>
      <c r="H11" s="2">
        <v>354</v>
      </c>
      <c r="I11" s="2">
        <v>514</v>
      </c>
      <c r="J11" s="2">
        <v>170</v>
      </c>
      <c r="K11" s="2">
        <v>344</v>
      </c>
      <c r="L11" s="2">
        <v>848</v>
      </c>
      <c r="M11" s="2">
        <v>838</v>
      </c>
      <c r="N11" s="2">
        <v>10</v>
      </c>
    </row>
    <row r="12" spans="1:25" ht="9.9499999999999993" customHeight="1">
      <c r="B12" s="84">
        <v>3</v>
      </c>
      <c r="C12" s="85" t="str">
        <f t="shared" si="0"/>
        <v>-</v>
      </c>
      <c r="D12" s="84">
        <v>4</v>
      </c>
      <c r="E12" s="86"/>
      <c r="F12" s="2">
        <v>2277</v>
      </c>
      <c r="G12" s="2">
        <v>1533</v>
      </c>
      <c r="H12" s="2">
        <v>744</v>
      </c>
      <c r="I12" s="2">
        <v>1055</v>
      </c>
      <c r="J12" s="2">
        <v>328</v>
      </c>
      <c r="K12" s="2">
        <v>727</v>
      </c>
      <c r="L12" s="2">
        <v>1222</v>
      </c>
      <c r="M12" s="2">
        <v>1205</v>
      </c>
      <c r="N12" s="2">
        <v>17</v>
      </c>
    </row>
    <row r="13" spans="1:25" ht="9.9499999999999993" customHeight="1">
      <c r="B13" s="84">
        <v>4</v>
      </c>
      <c r="C13" s="85" t="str">
        <f t="shared" si="0"/>
        <v>-</v>
      </c>
      <c r="D13" s="84">
        <v>5</v>
      </c>
      <c r="E13" s="86"/>
      <c r="F13" s="2">
        <v>2602</v>
      </c>
      <c r="G13" s="2">
        <v>1715</v>
      </c>
      <c r="H13" s="2">
        <v>887</v>
      </c>
      <c r="I13" s="2">
        <v>1253</v>
      </c>
      <c r="J13" s="2">
        <v>379</v>
      </c>
      <c r="K13" s="2">
        <v>874</v>
      </c>
      <c r="L13" s="2">
        <v>1349</v>
      </c>
      <c r="M13" s="2">
        <v>1336</v>
      </c>
      <c r="N13" s="2">
        <v>13</v>
      </c>
    </row>
    <row r="14" spans="1:25" ht="9.9499999999999993" customHeight="1">
      <c r="B14" s="84">
        <v>5</v>
      </c>
      <c r="C14" s="85" t="str">
        <f t="shared" si="0"/>
        <v>-</v>
      </c>
      <c r="D14" s="84">
        <v>6</v>
      </c>
      <c r="E14" s="86"/>
      <c r="F14" s="2">
        <v>2674</v>
      </c>
      <c r="G14" s="2">
        <v>1668</v>
      </c>
      <c r="H14" s="2">
        <v>1006</v>
      </c>
      <c r="I14" s="2">
        <v>1383</v>
      </c>
      <c r="J14" s="2">
        <v>398</v>
      </c>
      <c r="K14" s="2">
        <v>985</v>
      </c>
      <c r="L14" s="2">
        <v>1291</v>
      </c>
      <c r="M14" s="2">
        <v>1270</v>
      </c>
      <c r="N14" s="2">
        <v>21</v>
      </c>
    </row>
    <row r="15" spans="1:25" ht="9.9499999999999993" customHeight="1">
      <c r="B15" s="84">
        <v>6</v>
      </c>
      <c r="C15" s="85" t="str">
        <f t="shared" si="0"/>
        <v>-</v>
      </c>
      <c r="D15" s="84">
        <v>7</v>
      </c>
      <c r="E15" s="86"/>
      <c r="F15" s="2">
        <v>1572</v>
      </c>
      <c r="G15" s="2">
        <v>952</v>
      </c>
      <c r="H15" s="2">
        <v>620</v>
      </c>
      <c r="I15" s="2">
        <v>835</v>
      </c>
      <c r="J15" s="2">
        <v>226</v>
      </c>
      <c r="K15" s="2">
        <v>609</v>
      </c>
      <c r="L15" s="2">
        <v>737</v>
      </c>
      <c r="M15" s="2">
        <v>726</v>
      </c>
      <c r="N15" s="2">
        <v>11</v>
      </c>
    </row>
    <row r="16" spans="1:25" ht="9.9499999999999993" customHeight="1">
      <c r="B16" s="84">
        <v>7</v>
      </c>
      <c r="C16" s="338" t="s">
        <v>54</v>
      </c>
      <c r="D16" s="339"/>
      <c r="E16" s="340"/>
      <c r="F16" s="2">
        <v>26</v>
      </c>
      <c r="G16" s="2">
        <v>9</v>
      </c>
      <c r="H16" s="2">
        <v>17</v>
      </c>
      <c r="I16" s="2">
        <v>20</v>
      </c>
      <c r="J16" s="2">
        <v>3</v>
      </c>
      <c r="K16" s="2">
        <v>17</v>
      </c>
      <c r="L16" s="2">
        <v>6</v>
      </c>
      <c r="M16" s="2">
        <v>6</v>
      </c>
      <c r="N16" s="2" t="s">
        <v>0</v>
      </c>
    </row>
    <row r="17" spans="1:24" s="74" customFormat="1" ht="15" customHeight="1">
      <c r="B17" s="341" t="s">
        <v>53</v>
      </c>
      <c r="C17" s="336"/>
      <c r="D17" s="336"/>
      <c r="E17" s="337"/>
      <c r="F17" s="35"/>
      <c r="G17" s="35"/>
      <c r="H17" s="35"/>
      <c r="I17" s="35"/>
      <c r="J17" s="35"/>
      <c r="K17" s="35"/>
      <c r="L17" s="35"/>
      <c r="M17" s="35"/>
      <c r="N17" s="35"/>
    </row>
    <row r="18" spans="1:24" ht="9.9499999999999993" customHeight="1">
      <c r="A18" s="7"/>
      <c r="B18" s="84">
        <v>5</v>
      </c>
      <c r="C18" s="85" t="str">
        <f t="shared" ref="C18:C26" si="1">"-"</f>
        <v>-</v>
      </c>
      <c r="D18" s="84">
        <v>6</v>
      </c>
      <c r="E18" s="86"/>
      <c r="F18" s="2">
        <v>3</v>
      </c>
      <c r="G18" s="2">
        <v>3</v>
      </c>
      <c r="H18" s="2" t="s">
        <v>0</v>
      </c>
      <c r="I18" s="39" t="s">
        <v>3</v>
      </c>
      <c r="J18" s="39" t="s">
        <v>3</v>
      </c>
      <c r="K18" s="2" t="s">
        <v>0</v>
      </c>
      <c r="L18" s="39" t="s">
        <v>3</v>
      </c>
      <c r="M18" s="39" t="s">
        <v>3</v>
      </c>
      <c r="N18" s="2" t="s">
        <v>0</v>
      </c>
    </row>
    <row r="19" spans="1:24" ht="9.9499999999999993" customHeight="1">
      <c r="B19" s="84">
        <v>6</v>
      </c>
      <c r="C19" s="85" t="str">
        <f t="shared" si="1"/>
        <v>-</v>
      </c>
      <c r="D19" s="84">
        <v>7</v>
      </c>
      <c r="E19" s="86"/>
      <c r="F19" s="2">
        <v>182</v>
      </c>
      <c r="G19" s="2">
        <v>136</v>
      </c>
      <c r="H19" s="2">
        <v>46</v>
      </c>
      <c r="I19" s="2">
        <v>70</v>
      </c>
      <c r="J19" s="2">
        <v>25</v>
      </c>
      <c r="K19" s="2">
        <v>45</v>
      </c>
      <c r="L19" s="2">
        <v>112</v>
      </c>
      <c r="M19" s="2">
        <v>111</v>
      </c>
      <c r="N19" s="39" t="s">
        <v>3</v>
      </c>
    </row>
    <row r="20" spans="1:24" ht="9.9499999999999993" customHeight="1">
      <c r="B20" s="84">
        <v>7</v>
      </c>
      <c r="C20" s="85" t="str">
        <f t="shared" si="1"/>
        <v>-</v>
      </c>
      <c r="D20" s="84">
        <v>8</v>
      </c>
      <c r="E20" s="86"/>
      <c r="F20" s="2">
        <v>407</v>
      </c>
      <c r="G20" s="2">
        <v>293</v>
      </c>
      <c r="H20" s="2">
        <v>114</v>
      </c>
      <c r="I20" s="2">
        <v>193</v>
      </c>
      <c r="J20" s="2">
        <v>82</v>
      </c>
      <c r="K20" s="2">
        <v>111</v>
      </c>
      <c r="L20" s="2">
        <v>214</v>
      </c>
      <c r="M20" s="2">
        <v>211</v>
      </c>
      <c r="N20" s="2">
        <v>3</v>
      </c>
    </row>
    <row r="21" spans="1:24" ht="9.9499999999999993" customHeight="1">
      <c r="B21" s="84">
        <v>8</v>
      </c>
      <c r="C21" s="85" t="str">
        <f t="shared" si="1"/>
        <v>-</v>
      </c>
      <c r="D21" s="84">
        <v>9</v>
      </c>
      <c r="E21" s="86"/>
      <c r="F21" s="2">
        <v>381</v>
      </c>
      <c r="G21" s="2">
        <v>257</v>
      </c>
      <c r="H21" s="2">
        <v>124</v>
      </c>
      <c r="I21" s="2">
        <v>178</v>
      </c>
      <c r="J21" s="2">
        <v>55</v>
      </c>
      <c r="K21" s="2">
        <v>123</v>
      </c>
      <c r="L21" s="2">
        <v>203</v>
      </c>
      <c r="M21" s="2">
        <v>202</v>
      </c>
      <c r="N21" s="39" t="s">
        <v>3</v>
      </c>
    </row>
    <row r="22" spans="1:24" ht="9.9499999999999993" customHeight="1">
      <c r="B22" s="84">
        <v>9</v>
      </c>
      <c r="C22" s="85" t="str">
        <f t="shared" si="1"/>
        <v>-</v>
      </c>
      <c r="D22" s="84">
        <v>10</v>
      </c>
      <c r="E22" s="86"/>
      <c r="F22" s="2">
        <v>330</v>
      </c>
      <c r="G22" s="2">
        <v>250</v>
      </c>
      <c r="H22" s="2">
        <v>80</v>
      </c>
      <c r="I22" s="2">
        <v>140</v>
      </c>
      <c r="J22" s="2">
        <v>60</v>
      </c>
      <c r="K22" s="2">
        <v>80</v>
      </c>
      <c r="L22" s="2">
        <v>190</v>
      </c>
      <c r="M22" s="2">
        <v>190</v>
      </c>
      <c r="N22" s="2" t="s">
        <v>0</v>
      </c>
    </row>
    <row r="23" spans="1:24" ht="9.9499999999999993" customHeight="1">
      <c r="B23" s="84">
        <v>10</v>
      </c>
      <c r="C23" s="85" t="str">
        <f t="shared" si="1"/>
        <v>-</v>
      </c>
      <c r="D23" s="84">
        <v>11</v>
      </c>
      <c r="E23" s="86"/>
      <c r="F23" s="2">
        <v>149</v>
      </c>
      <c r="G23" s="2">
        <v>104</v>
      </c>
      <c r="H23" s="2">
        <v>45</v>
      </c>
      <c r="I23" s="2">
        <v>66</v>
      </c>
      <c r="J23" s="2">
        <v>21</v>
      </c>
      <c r="K23" s="2">
        <v>45</v>
      </c>
      <c r="L23" s="2">
        <v>83</v>
      </c>
      <c r="M23" s="2">
        <v>83</v>
      </c>
      <c r="N23" s="2" t="s">
        <v>0</v>
      </c>
    </row>
    <row r="24" spans="1:24" ht="9.9499999999999993" customHeight="1">
      <c r="B24" s="84">
        <v>11</v>
      </c>
      <c r="C24" s="85" t="str">
        <f t="shared" si="1"/>
        <v>-</v>
      </c>
      <c r="D24" s="84">
        <v>12</v>
      </c>
      <c r="E24" s="86"/>
      <c r="F24" s="2">
        <v>21</v>
      </c>
      <c r="G24" s="2">
        <v>16</v>
      </c>
      <c r="H24" s="2">
        <v>5</v>
      </c>
      <c r="I24" s="2">
        <v>8</v>
      </c>
      <c r="J24" s="2">
        <v>3</v>
      </c>
      <c r="K24" s="2">
        <v>5</v>
      </c>
      <c r="L24" s="2">
        <v>13</v>
      </c>
      <c r="M24" s="2">
        <v>13</v>
      </c>
      <c r="N24" s="2" t="s">
        <v>0</v>
      </c>
    </row>
    <row r="25" spans="1:24" ht="9.9499999999999993" customHeight="1">
      <c r="B25" s="84">
        <v>12</v>
      </c>
      <c r="C25" s="85" t="str">
        <f t="shared" si="1"/>
        <v>-</v>
      </c>
      <c r="D25" s="84">
        <v>13</v>
      </c>
      <c r="E25" s="86"/>
      <c r="F25" s="2">
        <v>16</v>
      </c>
      <c r="G25" s="2">
        <v>11</v>
      </c>
      <c r="H25" s="2">
        <v>5</v>
      </c>
      <c r="I25" s="2">
        <v>6</v>
      </c>
      <c r="J25" s="39" t="s">
        <v>3</v>
      </c>
      <c r="K25" s="2">
        <v>5</v>
      </c>
      <c r="L25" s="2">
        <v>10</v>
      </c>
      <c r="M25" s="2">
        <v>10</v>
      </c>
      <c r="N25" s="2" t="s">
        <v>0</v>
      </c>
    </row>
    <row r="26" spans="1:24" ht="9.9499999999999993" customHeight="1">
      <c r="B26" s="84">
        <v>13</v>
      </c>
      <c r="C26" s="85" t="str">
        <f t="shared" si="1"/>
        <v>-</v>
      </c>
      <c r="D26" s="84">
        <v>14</v>
      </c>
      <c r="E26" s="64"/>
      <c r="F26" s="2">
        <v>12</v>
      </c>
      <c r="G26" s="2">
        <v>8</v>
      </c>
      <c r="H26" s="2">
        <v>4</v>
      </c>
      <c r="I26" s="2">
        <v>5</v>
      </c>
      <c r="J26" s="39" t="s">
        <v>3</v>
      </c>
      <c r="K26" s="2">
        <v>4</v>
      </c>
      <c r="L26" s="2">
        <v>7</v>
      </c>
      <c r="M26" s="2">
        <v>7</v>
      </c>
      <c r="N26" s="2" t="s">
        <v>0</v>
      </c>
    </row>
    <row r="27" spans="1:24" s="74" customFormat="1" ht="15" customHeight="1">
      <c r="A27" s="77" t="s">
        <v>55</v>
      </c>
      <c r="B27" s="91"/>
      <c r="C27" s="91"/>
      <c r="D27" s="91"/>
      <c r="E27" s="92"/>
      <c r="F27" s="78">
        <v>11882</v>
      </c>
      <c r="G27" s="78">
        <v>8168</v>
      </c>
      <c r="H27" s="78">
        <v>3714</v>
      </c>
      <c r="I27" s="78">
        <v>5427</v>
      </c>
      <c r="J27" s="78">
        <v>1774</v>
      </c>
      <c r="K27" s="78">
        <v>3653</v>
      </c>
      <c r="L27" s="78">
        <v>6455</v>
      </c>
      <c r="M27" s="78">
        <v>6394</v>
      </c>
      <c r="N27" s="78">
        <v>61</v>
      </c>
      <c r="P27" s="73"/>
      <c r="Q27" s="73"/>
      <c r="R27" s="73"/>
      <c r="S27" s="73"/>
      <c r="T27" s="73"/>
      <c r="U27" s="73"/>
      <c r="V27" s="73"/>
      <c r="W27" s="73"/>
      <c r="X27" s="73"/>
    </row>
    <row r="28" spans="1:24" s="74" customFormat="1" ht="15" customHeight="1">
      <c r="B28" s="335" t="s">
        <v>52</v>
      </c>
      <c r="C28" s="336"/>
      <c r="D28" s="336"/>
      <c r="E28" s="337"/>
      <c r="F28" s="35"/>
      <c r="G28" s="35"/>
      <c r="H28" s="35"/>
      <c r="I28" s="35"/>
      <c r="J28" s="35"/>
      <c r="K28" s="35"/>
      <c r="L28" s="35"/>
      <c r="M28" s="35"/>
      <c r="N28" s="35"/>
    </row>
    <row r="29" spans="1:24" ht="9.9499999999999993" customHeight="1">
      <c r="B29" s="84">
        <v>0</v>
      </c>
      <c r="C29" s="85" t="str">
        <f>"-"</f>
        <v>-</v>
      </c>
      <c r="D29" s="84">
        <v>1</v>
      </c>
      <c r="E29" s="86"/>
      <c r="F29" s="2">
        <v>34</v>
      </c>
      <c r="G29" s="2">
        <v>28</v>
      </c>
      <c r="H29" s="2">
        <v>6</v>
      </c>
      <c r="I29" s="2">
        <v>12</v>
      </c>
      <c r="J29" s="2">
        <v>6</v>
      </c>
      <c r="K29" s="2">
        <v>6</v>
      </c>
      <c r="L29" s="2">
        <v>22</v>
      </c>
      <c r="M29" s="2">
        <v>22</v>
      </c>
      <c r="N29" s="2" t="s">
        <v>0</v>
      </c>
    </row>
    <row r="30" spans="1:24" ht="9.9499999999999993" customHeight="1">
      <c r="B30" s="84">
        <v>1</v>
      </c>
      <c r="C30" s="85" t="str">
        <f t="shared" ref="C30:C35" si="2">"-"</f>
        <v>-</v>
      </c>
      <c r="D30" s="84">
        <v>2</v>
      </c>
      <c r="E30" s="86"/>
      <c r="F30" s="2">
        <v>692</v>
      </c>
      <c r="G30" s="2">
        <v>565</v>
      </c>
      <c r="H30" s="2">
        <v>127</v>
      </c>
      <c r="I30" s="2">
        <v>200</v>
      </c>
      <c r="J30" s="2">
        <v>78</v>
      </c>
      <c r="K30" s="2">
        <v>122</v>
      </c>
      <c r="L30" s="2">
        <v>492</v>
      </c>
      <c r="M30" s="2">
        <v>487</v>
      </c>
      <c r="N30" s="2">
        <v>5</v>
      </c>
    </row>
    <row r="31" spans="1:24" ht="9.9499999999999993" customHeight="1">
      <c r="B31" s="84">
        <v>2</v>
      </c>
      <c r="C31" s="85" t="str">
        <f t="shared" si="2"/>
        <v>-</v>
      </c>
      <c r="D31" s="84">
        <v>3</v>
      </c>
      <c r="E31" s="86"/>
      <c r="F31" s="2">
        <v>1264</v>
      </c>
      <c r="G31" s="2">
        <v>933</v>
      </c>
      <c r="H31" s="2">
        <v>331</v>
      </c>
      <c r="I31" s="2">
        <v>494</v>
      </c>
      <c r="J31" s="2">
        <v>173</v>
      </c>
      <c r="K31" s="2">
        <v>321</v>
      </c>
      <c r="L31" s="2">
        <v>770</v>
      </c>
      <c r="M31" s="2">
        <v>760</v>
      </c>
      <c r="N31" s="2">
        <v>10</v>
      </c>
    </row>
    <row r="32" spans="1:24" ht="9.9499999999999993" customHeight="1">
      <c r="B32" s="84">
        <v>3</v>
      </c>
      <c r="C32" s="85" t="str">
        <f t="shared" si="2"/>
        <v>-</v>
      </c>
      <c r="D32" s="84">
        <v>4</v>
      </c>
      <c r="E32" s="86"/>
      <c r="F32" s="2">
        <v>2208</v>
      </c>
      <c r="G32" s="2">
        <v>1505</v>
      </c>
      <c r="H32" s="2">
        <v>703</v>
      </c>
      <c r="I32" s="2">
        <v>993</v>
      </c>
      <c r="J32" s="2">
        <v>305</v>
      </c>
      <c r="K32" s="2">
        <v>688</v>
      </c>
      <c r="L32" s="2">
        <v>1215</v>
      </c>
      <c r="M32" s="2">
        <v>1200</v>
      </c>
      <c r="N32" s="2">
        <v>15</v>
      </c>
    </row>
    <row r="33" spans="1:24" ht="9.9499999999999993" customHeight="1">
      <c r="B33" s="84">
        <v>4</v>
      </c>
      <c r="C33" s="85" t="str">
        <f t="shared" si="2"/>
        <v>-</v>
      </c>
      <c r="D33" s="84">
        <v>5</v>
      </c>
      <c r="E33" s="86"/>
      <c r="F33" s="2">
        <v>2380</v>
      </c>
      <c r="G33" s="2">
        <v>1568</v>
      </c>
      <c r="H33" s="2">
        <v>812</v>
      </c>
      <c r="I33" s="2">
        <v>1168</v>
      </c>
      <c r="J33" s="2">
        <v>368</v>
      </c>
      <c r="K33" s="2">
        <v>800</v>
      </c>
      <c r="L33" s="2">
        <v>1212</v>
      </c>
      <c r="M33" s="2">
        <v>1200</v>
      </c>
      <c r="N33" s="2">
        <v>12</v>
      </c>
    </row>
    <row r="34" spans="1:24" ht="9.9499999999999993" customHeight="1">
      <c r="B34" s="84">
        <v>5</v>
      </c>
      <c r="C34" s="85" t="str">
        <f t="shared" si="2"/>
        <v>-</v>
      </c>
      <c r="D34" s="84">
        <v>6</v>
      </c>
      <c r="E34" s="86"/>
      <c r="F34" s="2">
        <v>2525</v>
      </c>
      <c r="G34" s="2">
        <v>1652</v>
      </c>
      <c r="H34" s="2">
        <v>873</v>
      </c>
      <c r="I34" s="2">
        <v>1242</v>
      </c>
      <c r="J34" s="2">
        <v>380</v>
      </c>
      <c r="K34" s="2">
        <v>862</v>
      </c>
      <c r="L34" s="2">
        <v>1283</v>
      </c>
      <c r="M34" s="2">
        <v>1272</v>
      </c>
      <c r="N34" s="2">
        <v>11</v>
      </c>
    </row>
    <row r="35" spans="1:24" ht="9.9499999999999993" customHeight="1">
      <c r="B35" s="84">
        <v>6</v>
      </c>
      <c r="C35" s="85" t="str">
        <f t="shared" si="2"/>
        <v>-</v>
      </c>
      <c r="D35" s="84">
        <v>7</v>
      </c>
      <c r="E35" s="86"/>
      <c r="F35" s="2">
        <v>1277</v>
      </c>
      <c r="G35" s="2">
        <v>817</v>
      </c>
      <c r="H35" s="2">
        <v>460</v>
      </c>
      <c r="I35" s="2">
        <v>661</v>
      </c>
      <c r="J35" s="2">
        <v>204</v>
      </c>
      <c r="K35" s="2">
        <v>457</v>
      </c>
      <c r="L35" s="2">
        <v>616</v>
      </c>
      <c r="M35" s="2">
        <v>613</v>
      </c>
      <c r="N35" s="2">
        <v>3</v>
      </c>
    </row>
    <row r="36" spans="1:24" ht="9.9499999999999993" customHeight="1">
      <c r="B36" s="84">
        <v>7</v>
      </c>
      <c r="C36" s="338" t="s">
        <v>54</v>
      </c>
      <c r="D36" s="339"/>
      <c r="E36" s="340"/>
      <c r="F36" s="2">
        <v>14</v>
      </c>
      <c r="G36" s="2">
        <v>9</v>
      </c>
      <c r="H36" s="2">
        <v>5</v>
      </c>
      <c r="I36" s="2">
        <v>9</v>
      </c>
      <c r="J36" s="2">
        <v>4</v>
      </c>
      <c r="K36" s="2">
        <v>5</v>
      </c>
      <c r="L36" s="2">
        <v>5</v>
      </c>
      <c r="M36" s="2">
        <v>5</v>
      </c>
      <c r="N36" s="2" t="s">
        <v>0</v>
      </c>
    </row>
    <row r="37" spans="1:24" s="74" customFormat="1" ht="15" customHeight="1">
      <c r="B37" s="341" t="s">
        <v>53</v>
      </c>
      <c r="C37" s="336"/>
      <c r="D37" s="336"/>
      <c r="E37" s="337"/>
      <c r="F37" s="35"/>
      <c r="G37" s="35"/>
      <c r="H37" s="35"/>
      <c r="I37" s="35"/>
      <c r="J37" s="35"/>
      <c r="K37" s="35"/>
      <c r="L37" s="35"/>
      <c r="M37" s="35"/>
      <c r="N37" s="35"/>
    </row>
    <row r="38" spans="1:24" ht="9.9499999999999993" customHeight="1">
      <c r="A38" s="7"/>
      <c r="B38" s="84">
        <v>5</v>
      </c>
      <c r="C38" s="85" t="str">
        <f t="shared" ref="C38:C46" si="3">"-"</f>
        <v>-</v>
      </c>
      <c r="D38" s="84">
        <v>6</v>
      </c>
      <c r="E38" s="86"/>
      <c r="F38" s="2">
        <v>8</v>
      </c>
      <c r="G38" s="2">
        <v>7</v>
      </c>
      <c r="H38" s="39" t="s">
        <v>3</v>
      </c>
      <c r="I38" s="39" t="s">
        <v>3</v>
      </c>
      <c r="J38" s="39" t="s">
        <v>3</v>
      </c>
      <c r="K38" s="39" t="s">
        <v>3</v>
      </c>
      <c r="L38" s="39" t="s">
        <v>3</v>
      </c>
      <c r="M38" s="39" t="s">
        <v>3</v>
      </c>
      <c r="N38" s="2" t="s">
        <v>0</v>
      </c>
    </row>
    <row r="39" spans="1:24" ht="9.9499999999999993" customHeight="1">
      <c r="B39" s="84">
        <v>6</v>
      </c>
      <c r="C39" s="85" t="str">
        <f t="shared" si="3"/>
        <v>-</v>
      </c>
      <c r="D39" s="84">
        <v>7</v>
      </c>
      <c r="E39" s="86"/>
      <c r="F39" s="2">
        <v>196</v>
      </c>
      <c r="G39" s="2">
        <v>149</v>
      </c>
      <c r="H39" s="2">
        <v>47</v>
      </c>
      <c r="I39" s="2">
        <v>81</v>
      </c>
      <c r="J39" s="2">
        <v>36</v>
      </c>
      <c r="K39" s="2">
        <v>45</v>
      </c>
      <c r="L39" s="2">
        <v>115</v>
      </c>
      <c r="M39" s="2">
        <v>113</v>
      </c>
      <c r="N39" s="39" t="s">
        <v>3</v>
      </c>
    </row>
    <row r="40" spans="1:24" ht="9.9499999999999993" customHeight="1">
      <c r="B40" s="84">
        <v>7</v>
      </c>
      <c r="C40" s="85" t="str">
        <f t="shared" si="3"/>
        <v>-</v>
      </c>
      <c r="D40" s="84">
        <v>8</v>
      </c>
      <c r="E40" s="86"/>
      <c r="F40" s="2">
        <v>391</v>
      </c>
      <c r="G40" s="2">
        <v>279</v>
      </c>
      <c r="H40" s="2">
        <v>112</v>
      </c>
      <c r="I40" s="2">
        <v>169</v>
      </c>
      <c r="J40" s="2">
        <v>57</v>
      </c>
      <c r="K40" s="2">
        <v>112</v>
      </c>
      <c r="L40" s="2">
        <v>222</v>
      </c>
      <c r="M40" s="2">
        <v>222</v>
      </c>
      <c r="N40" s="2" t="s">
        <v>0</v>
      </c>
    </row>
    <row r="41" spans="1:24" ht="9.9499999999999993" customHeight="1">
      <c r="B41" s="84">
        <v>8</v>
      </c>
      <c r="C41" s="85" t="str">
        <f t="shared" si="3"/>
        <v>-</v>
      </c>
      <c r="D41" s="84">
        <v>9</v>
      </c>
      <c r="E41" s="86"/>
      <c r="F41" s="2">
        <v>392</v>
      </c>
      <c r="G41" s="2">
        <v>290</v>
      </c>
      <c r="H41" s="2">
        <v>102</v>
      </c>
      <c r="I41" s="2">
        <v>167</v>
      </c>
      <c r="J41" s="2">
        <v>66</v>
      </c>
      <c r="K41" s="2">
        <v>101</v>
      </c>
      <c r="L41" s="2">
        <v>225</v>
      </c>
      <c r="M41" s="2">
        <v>224</v>
      </c>
      <c r="N41" s="39" t="s">
        <v>3</v>
      </c>
    </row>
    <row r="42" spans="1:24" ht="9.9499999999999993" customHeight="1">
      <c r="B42" s="84">
        <v>9</v>
      </c>
      <c r="C42" s="85" t="str">
        <f t="shared" si="3"/>
        <v>-</v>
      </c>
      <c r="D42" s="84">
        <v>10</v>
      </c>
      <c r="E42" s="86"/>
      <c r="F42" s="2">
        <v>303</v>
      </c>
      <c r="G42" s="2">
        <v>228</v>
      </c>
      <c r="H42" s="2">
        <v>75</v>
      </c>
      <c r="I42" s="2">
        <v>127</v>
      </c>
      <c r="J42" s="2">
        <v>54</v>
      </c>
      <c r="K42" s="2">
        <v>73</v>
      </c>
      <c r="L42" s="2">
        <v>176</v>
      </c>
      <c r="M42" s="2">
        <v>174</v>
      </c>
      <c r="N42" s="39" t="s">
        <v>3</v>
      </c>
    </row>
    <row r="43" spans="1:24" ht="9.9499999999999993" customHeight="1">
      <c r="B43" s="84">
        <v>10</v>
      </c>
      <c r="C43" s="85" t="str">
        <f t="shared" si="3"/>
        <v>-</v>
      </c>
      <c r="D43" s="84">
        <v>11</v>
      </c>
      <c r="E43" s="86"/>
      <c r="F43" s="2">
        <v>141</v>
      </c>
      <c r="G43" s="2">
        <v>92</v>
      </c>
      <c r="H43" s="2">
        <v>49</v>
      </c>
      <c r="I43" s="2">
        <v>76</v>
      </c>
      <c r="J43" s="2">
        <v>27</v>
      </c>
      <c r="K43" s="2">
        <v>49</v>
      </c>
      <c r="L43" s="2">
        <v>65</v>
      </c>
      <c r="M43" s="2">
        <v>65</v>
      </c>
      <c r="N43" s="2" t="s">
        <v>0</v>
      </c>
    </row>
    <row r="44" spans="1:24" ht="9.9499999999999993" customHeight="1">
      <c r="B44" s="84">
        <v>11</v>
      </c>
      <c r="C44" s="85" t="str">
        <f t="shared" si="3"/>
        <v>-</v>
      </c>
      <c r="D44" s="84">
        <v>12</v>
      </c>
      <c r="E44" s="86"/>
      <c r="F44" s="2">
        <v>31</v>
      </c>
      <c r="G44" s="2">
        <v>25</v>
      </c>
      <c r="H44" s="2">
        <v>6</v>
      </c>
      <c r="I44" s="2">
        <v>14</v>
      </c>
      <c r="J44" s="2">
        <v>8</v>
      </c>
      <c r="K44" s="2">
        <v>6</v>
      </c>
      <c r="L44" s="2">
        <v>17</v>
      </c>
      <c r="M44" s="2">
        <v>17</v>
      </c>
      <c r="N44" s="2" t="s">
        <v>0</v>
      </c>
    </row>
    <row r="45" spans="1:24" ht="9.9499999999999993" customHeight="1">
      <c r="B45" s="84">
        <v>12</v>
      </c>
      <c r="C45" s="85" t="str">
        <f t="shared" si="3"/>
        <v>-</v>
      </c>
      <c r="D45" s="84">
        <v>13</v>
      </c>
      <c r="E45" s="86"/>
      <c r="F45" s="2">
        <v>17</v>
      </c>
      <c r="G45" s="2">
        <v>16</v>
      </c>
      <c r="H45" s="39" t="s">
        <v>3</v>
      </c>
      <c r="I45" s="2">
        <v>7</v>
      </c>
      <c r="J45" s="2">
        <v>6</v>
      </c>
      <c r="K45" s="39" t="s">
        <v>3</v>
      </c>
      <c r="L45" s="2">
        <v>10</v>
      </c>
      <c r="M45" s="2">
        <v>10</v>
      </c>
      <c r="N45" s="2" t="s">
        <v>0</v>
      </c>
    </row>
    <row r="46" spans="1:24" ht="9.9499999999999993" customHeight="1">
      <c r="B46" s="84">
        <v>13</v>
      </c>
      <c r="C46" s="85" t="str">
        <f t="shared" si="3"/>
        <v>-</v>
      </c>
      <c r="D46" s="84">
        <v>14</v>
      </c>
      <c r="E46" s="64"/>
      <c r="F46" s="2">
        <v>9</v>
      </c>
      <c r="G46" s="2">
        <v>5</v>
      </c>
      <c r="H46" s="2">
        <v>4</v>
      </c>
      <c r="I46" s="2">
        <v>5</v>
      </c>
      <c r="J46" s="39" t="s">
        <v>3</v>
      </c>
      <c r="K46" s="2">
        <v>4</v>
      </c>
      <c r="L46" s="2">
        <v>4</v>
      </c>
      <c r="M46" s="2">
        <v>4</v>
      </c>
      <c r="N46" s="2" t="s">
        <v>0</v>
      </c>
    </row>
    <row r="47" spans="1:24" s="74" customFormat="1" ht="15" customHeight="1">
      <c r="A47" s="77" t="s">
        <v>14</v>
      </c>
      <c r="B47" s="91"/>
      <c r="C47" s="91"/>
      <c r="D47" s="91"/>
      <c r="E47" s="92"/>
      <c r="F47" s="78">
        <v>24664</v>
      </c>
      <c r="G47" s="78">
        <v>16747</v>
      </c>
      <c r="H47" s="78">
        <v>7917</v>
      </c>
      <c r="I47" s="78">
        <v>11412</v>
      </c>
      <c r="J47" s="78">
        <v>3636</v>
      </c>
      <c r="K47" s="78">
        <v>7776</v>
      </c>
      <c r="L47" s="78">
        <v>13252</v>
      </c>
      <c r="M47" s="78">
        <v>13111</v>
      </c>
      <c r="N47" s="78">
        <v>141</v>
      </c>
      <c r="P47" s="73"/>
      <c r="Q47" s="73"/>
      <c r="R47" s="73"/>
      <c r="S47" s="73"/>
      <c r="T47" s="73"/>
      <c r="U47" s="73"/>
      <c r="V47" s="73"/>
      <c r="W47" s="73"/>
      <c r="X47" s="73"/>
    </row>
    <row r="48" spans="1:24" s="74" customFormat="1" ht="15" customHeight="1">
      <c r="B48" s="335" t="s">
        <v>52</v>
      </c>
      <c r="C48" s="336"/>
      <c r="D48" s="336"/>
      <c r="E48" s="337"/>
      <c r="F48" s="88"/>
      <c r="G48" s="35"/>
      <c r="H48" s="35"/>
      <c r="I48" s="88"/>
      <c r="J48" s="35"/>
      <c r="K48" s="35"/>
      <c r="L48" s="35"/>
      <c r="M48" s="35"/>
      <c r="N48" s="35"/>
    </row>
    <row r="49" spans="1:14" ht="9.9499999999999993" customHeight="1">
      <c r="B49" s="84">
        <v>0</v>
      </c>
      <c r="C49" s="85" t="str">
        <f>"-"</f>
        <v>-</v>
      </c>
      <c r="D49" s="84">
        <v>1</v>
      </c>
      <c r="E49" s="86"/>
      <c r="F49" s="2">
        <v>59</v>
      </c>
      <c r="G49" s="2">
        <v>50</v>
      </c>
      <c r="H49" s="2">
        <v>9</v>
      </c>
      <c r="I49" s="2">
        <v>18</v>
      </c>
      <c r="J49" s="2">
        <v>9</v>
      </c>
      <c r="K49" s="2">
        <v>9</v>
      </c>
      <c r="L49" s="2">
        <v>41</v>
      </c>
      <c r="M49" s="2">
        <v>41</v>
      </c>
      <c r="N49" s="2" t="s">
        <v>0</v>
      </c>
    </row>
    <row r="50" spans="1:14" ht="9.9499999999999993" customHeight="1">
      <c r="B50" s="84">
        <v>1</v>
      </c>
      <c r="C50" s="85" t="str">
        <f t="shared" ref="C50:C55" si="4">"-"</f>
        <v>-</v>
      </c>
      <c r="D50" s="84">
        <v>2</v>
      </c>
      <c r="E50" s="86"/>
      <c r="F50" s="2">
        <v>1435</v>
      </c>
      <c r="G50" s="2">
        <v>1159</v>
      </c>
      <c r="H50" s="2">
        <v>276</v>
      </c>
      <c r="I50" s="2">
        <v>452</v>
      </c>
      <c r="J50" s="2">
        <v>184</v>
      </c>
      <c r="K50" s="2">
        <v>268</v>
      </c>
      <c r="L50" s="2">
        <v>983</v>
      </c>
      <c r="M50" s="2">
        <v>975</v>
      </c>
      <c r="N50" s="2">
        <v>8</v>
      </c>
    </row>
    <row r="51" spans="1:14" ht="9.9499999999999993" customHeight="1">
      <c r="B51" s="84">
        <v>2</v>
      </c>
      <c r="C51" s="85" t="str">
        <f t="shared" si="4"/>
        <v>-</v>
      </c>
      <c r="D51" s="84">
        <v>3</v>
      </c>
      <c r="E51" s="86"/>
      <c r="F51" s="2">
        <v>2626</v>
      </c>
      <c r="G51" s="2">
        <v>1941</v>
      </c>
      <c r="H51" s="2">
        <v>685</v>
      </c>
      <c r="I51" s="2">
        <v>1008</v>
      </c>
      <c r="J51" s="2">
        <v>343</v>
      </c>
      <c r="K51" s="2">
        <v>665</v>
      </c>
      <c r="L51" s="2">
        <v>1618</v>
      </c>
      <c r="M51" s="2">
        <v>1598</v>
      </c>
      <c r="N51" s="2">
        <v>20</v>
      </c>
    </row>
    <row r="52" spans="1:14" ht="9.9499999999999993" customHeight="1">
      <c r="B52" s="84">
        <v>3</v>
      </c>
      <c r="C52" s="85" t="str">
        <f t="shared" si="4"/>
        <v>-</v>
      </c>
      <c r="D52" s="84">
        <v>4</v>
      </c>
      <c r="E52" s="86"/>
      <c r="F52" s="2">
        <v>4485</v>
      </c>
      <c r="G52" s="2">
        <v>3038</v>
      </c>
      <c r="H52" s="2">
        <v>1447</v>
      </c>
      <c r="I52" s="2">
        <v>2048</v>
      </c>
      <c r="J52" s="2">
        <v>633</v>
      </c>
      <c r="K52" s="2">
        <v>1415</v>
      </c>
      <c r="L52" s="2">
        <v>2437</v>
      </c>
      <c r="M52" s="2">
        <v>2405</v>
      </c>
      <c r="N52" s="2">
        <v>32</v>
      </c>
    </row>
    <row r="53" spans="1:14" ht="9.9499999999999993" customHeight="1">
      <c r="B53" s="84">
        <v>4</v>
      </c>
      <c r="C53" s="85" t="str">
        <f t="shared" si="4"/>
        <v>-</v>
      </c>
      <c r="D53" s="84">
        <v>5</v>
      </c>
      <c r="E53" s="86"/>
      <c r="F53" s="2">
        <v>4982</v>
      </c>
      <c r="G53" s="2">
        <v>3283</v>
      </c>
      <c r="H53" s="2">
        <v>1699</v>
      </c>
      <c r="I53" s="2">
        <v>2421</v>
      </c>
      <c r="J53" s="2">
        <v>747</v>
      </c>
      <c r="K53" s="2">
        <v>1674</v>
      </c>
      <c r="L53" s="2">
        <v>2561</v>
      </c>
      <c r="M53" s="2">
        <v>2536</v>
      </c>
      <c r="N53" s="2">
        <v>25</v>
      </c>
    </row>
    <row r="54" spans="1:14" ht="9.9499999999999993" customHeight="1">
      <c r="B54" s="84">
        <v>5</v>
      </c>
      <c r="C54" s="85" t="str">
        <f t="shared" si="4"/>
        <v>-</v>
      </c>
      <c r="D54" s="84">
        <v>6</v>
      </c>
      <c r="E54" s="86"/>
      <c r="F54" s="2">
        <v>5199</v>
      </c>
      <c r="G54" s="2">
        <v>3320</v>
      </c>
      <c r="H54" s="2">
        <v>1879</v>
      </c>
      <c r="I54" s="2">
        <v>2625</v>
      </c>
      <c r="J54" s="2">
        <v>778</v>
      </c>
      <c r="K54" s="2">
        <v>1847</v>
      </c>
      <c r="L54" s="2">
        <v>2574</v>
      </c>
      <c r="M54" s="2">
        <v>2542</v>
      </c>
      <c r="N54" s="2">
        <v>32</v>
      </c>
    </row>
    <row r="55" spans="1:14" ht="9.9499999999999993" customHeight="1">
      <c r="B55" s="84">
        <v>6</v>
      </c>
      <c r="C55" s="85" t="str">
        <f t="shared" si="4"/>
        <v>-</v>
      </c>
      <c r="D55" s="84">
        <v>7</v>
      </c>
      <c r="E55" s="86"/>
      <c r="F55" s="2">
        <v>2849</v>
      </c>
      <c r="G55" s="2">
        <v>1769</v>
      </c>
      <c r="H55" s="2">
        <v>1080</v>
      </c>
      <c r="I55" s="2">
        <v>1496</v>
      </c>
      <c r="J55" s="2">
        <v>430</v>
      </c>
      <c r="K55" s="2">
        <v>1066</v>
      </c>
      <c r="L55" s="2">
        <v>1353</v>
      </c>
      <c r="M55" s="2">
        <v>1339</v>
      </c>
      <c r="N55" s="2">
        <v>14</v>
      </c>
    </row>
    <row r="56" spans="1:14" ht="9.9499999999999993" customHeight="1">
      <c r="B56" s="84">
        <v>7</v>
      </c>
      <c r="C56" s="338" t="s">
        <v>54</v>
      </c>
      <c r="D56" s="339"/>
      <c r="E56" s="340"/>
      <c r="F56" s="2">
        <v>40</v>
      </c>
      <c r="G56" s="2">
        <v>18</v>
      </c>
      <c r="H56" s="2">
        <v>22</v>
      </c>
      <c r="I56" s="2">
        <v>29</v>
      </c>
      <c r="J56" s="2">
        <v>7</v>
      </c>
      <c r="K56" s="2">
        <v>22</v>
      </c>
      <c r="L56" s="2">
        <v>11</v>
      </c>
      <c r="M56" s="2">
        <v>11</v>
      </c>
      <c r="N56" s="2" t="s">
        <v>0</v>
      </c>
    </row>
    <row r="57" spans="1:14" s="74" customFormat="1" ht="15" customHeight="1">
      <c r="B57" s="341" t="s">
        <v>53</v>
      </c>
      <c r="C57" s="336"/>
      <c r="D57" s="336"/>
      <c r="E57" s="337"/>
      <c r="F57" s="35"/>
      <c r="G57" s="35"/>
      <c r="H57" s="35"/>
      <c r="I57" s="35"/>
      <c r="J57" s="35"/>
      <c r="K57" s="35"/>
      <c r="L57" s="35"/>
      <c r="M57" s="35"/>
      <c r="N57" s="35"/>
    </row>
    <row r="58" spans="1:14" ht="9.9499999999999993" customHeight="1">
      <c r="A58" s="7"/>
      <c r="B58" s="84">
        <v>5</v>
      </c>
      <c r="C58" s="85" t="str">
        <f t="shared" ref="C58:C66" si="5">"-"</f>
        <v>-</v>
      </c>
      <c r="D58" s="84">
        <v>6</v>
      </c>
      <c r="E58" s="86"/>
      <c r="F58" s="2">
        <v>11</v>
      </c>
      <c r="G58" s="2">
        <v>10</v>
      </c>
      <c r="H58" s="39" t="s">
        <v>3</v>
      </c>
      <c r="I58" s="2">
        <v>3</v>
      </c>
      <c r="J58" s="39" t="s">
        <v>3</v>
      </c>
      <c r="K58" s="39" t="s">
        <v>3</v>
      </c>
      <c r="L58" s="2">
        <v>8</v>
      </c>
      <c r="M58" s="2">
        <v>8</v>
      </c>
      <c r="N58" s="2" t="s">
        <v>0</v>
      </c>
    </row>
    <row r="59" spans="1:14" ht="9.9499999999999993" customHeight="1">
      <c r="B59" s="84">
        <v>6</v>
      </c>
      <c r="C59" s="85" t="str">
        <f t="shared" si="5"/>
        <v>-</v>
      </c>
      <c r="D59" s="84">
        <v>7</v>
      </c>
      <c r="E59" s="86"/>
      <c r="F59" s="2">
        <v>378</v>
      </c>
      <c r="G59" s="2">
        <v>285</v>
      </c>
      <c r="H59" s="2">
        <v>93</v>
      </c>
      <c r="I59" s="2">
        <v>151</v>
      </c>
      <c r="J59" s="2">
        <v>61</v>
      </c>
      <c r="K59" s="2">
        <v>90</v>
      </c>
      <c r="L59" s="2">
        <v>227</v>
      </c>
      <c r="M59" s="2">
        <v>224</v>
      </c>
      <c r="N59" s="2">
        <v>3</v>
      </c>
    </row>
    <row r="60" spans="1:14" ht="9.9499999999999993" customHeight="1">
      <c r="B60" s="84">
        <v>7</v>
      </c>
      <c r="C60" s="85" t="str">
        <f t="shared" si="5"/>
        <v>-</v>
      </c>
      <c r="D60" s="84">
        <v>8</v>
      </c>
      <c r="E60" s="86"/>
      <c r="F60" s="2">
        <v>798</v>
      </c>
      <c r="G60" s="2">
        <v>572</v>
      </c>
      <c r="H60" s="2">
        <v>226</v>
      </c>
      <c r="I60" s="2">
        <v>362</v>
      </c>
      <c r="J60" s="2">
        <v>139</v>
      </c>
      <c r="K60" s="2">
        <v>223</v>
      </c>
      <c r="L60" s="2">
        <v>436</v>
      </c>
      <c r="M60" s="2">
        <v>433</v>
      </c>
      <c r="N60" s="2">
        <v>3</v>
      </c>
    </row>
    <row r="61" spans="1:14" ht="9.9499999999999993" customHeight="1">
      <c r="B61" s="84">
        <v>8</v>
      </c>
      <c r="C61" s="85" t="str">
        <f t="shared" si="5"/>
        <v>-</v>
      </c>
      <c r="D61" s="84">
        <v>9</v>
      </c>
      <c r="E61" s="86"/>
      <c r="F61" s="2">
        <v>773</v>
      </c>
      <c r="G61" s="2">
        <v>547</v>
      </c>
      <c r="H61" s="2">
        <v>226</v>
      </c>
      <c r="I61" s="2">
        <v>345</v>
      </c>
      <c r="J61" s="2">
        <v>121</v>
      </c>
      <c r="K61" s="2">
        <v>224</v>
      </c>
      <c r="L61" s="2">
        <v>428</v>
      </c>
      <c r="M61" s="2">
        <v>426</v>
      </c>
      <c r="N61" s="39" t="s">
        <v>3</v>
      </c>
    </row>
    <row r="62" spans="1:14" ht="9.9499999999999993" customHeight="1">
      <c r="B62" s="84">
        <v>9</v>
      </c>
      <c r="C62" s="85" t="str">
        <f t="shared" si="5"/>
        <v>-</v>
      </c>
      <c r="D62" s="84">
        <v>10</v>
      </c>
      <c r="E62" s="86"/>
      <c r="F62" s="2">
        <v>633</v>
      </c>
      <c r="G62" s="2">
        <v>478</v>
      </c>
      <c r="H62" s="2">
        <v>155</v>
      </c>
      <c r="I62" s="2">
        <v>267</v>
      </c>
      <c r="J62" s="2">
        <v>114</v>
      </c>
      <c r="K62" s="2">
        <v>153</v>
      </c>
      <c r="L62" s="2">
        <v>366</v>
      </c>
      <c r="M62" s="2">
        <v>364</v>
      </c>
      <c r="N62" s="39" t="s">
        <v>3</v>
      </c>
    </row>
    <row r="63" spans="1:14" ht="9.9499999999999993" customHeight="1">
      <c r="B63" s="84">
        <v>10</v>
      </c>
      <c r="C63" s="85" t="str">
        <f t="shared" si="5"/>
        <v>-</v>
      </c>
      <c r="D63" s="84">
        <v>11</v>
      </c>
      <c r="E63" s="86"/>
      <c r="F63" s="2">
        <v>290</v>
      </c>
      <c r="G63" s="2">
        <v>196</v>
      </c>
      <c r="H63" s="2">
        <v>94</v>
      </c>
      <c r="I63" s="2">
        <v>142</v>
      </c>
      <c r="J63" s="2">
        <v>48</v>
      </c>
      <c r="K63" s="2">
        <v>94</v>
      </c>
      <c r="L63" s="2">
        <v>148</v>
      </c>
      <c r="M63" s="2">
        <v>148</v>
      </c>
      <c r="N63" s="2" t="s">
        <v>0</v>
      </c>
    </row>
    <row r="64" spans="1:14" ht="9.9499999999999993" customHeight="1">
      <c r="B64" s="84">
        <v>11</v>
      </c>
      <c r="C64" s="85" t="str">
        <f t="shared" si="5"/>
        <v>-</v>
      </c>
      <c r="D64" s="84">
        <v>12</v>
      </c>
      <c r="E64" s="86"/>
      <c r="F64" s="2">
        <v>52</v>
      </c>
      <c r="G64" s="2">
        <v>41</v>
      </c>
      <c r="H64" s="2">
        <v>11</v>
      </c>
      <c r="I64" s="2">
        <v>22</v>
      </c>
      <c r="J64" s="2">
        <v>11</v>
      </c>
      <c r="K64" s="2">
        <v>11</v>
      </c>
      <c r="L64" s="2">
        <v>30</v>
      </c>
      <c r="M64" s="2">
        <v>30</v>
      </c>
      <c r="N64" s="2" t="s">
        <v>0</v>
      </c>
    </row>
    <row r="65" spans="2:14" ht="9.9499999999999993" customHeight="1">
      <c r="B65" s="84">
        <v>12</v>
      </c>
      <c r="C65" s="85" t="str">
        <f t="shared" si="5"/>
        <v>-</v>
      </c>
      <c r="D65" s="84">
        <v>13</v>
      </c>
      <c r="E65" s="86"/>
      <c r="F65" s="2">
        <v>33</v>
      </c>
      <c r="G65" s="2">
        <v>27</v>
      </c>
      <c r="H65" s="2">
        <v>6</v>
      </c>
      <c r="I65" s="2">
        <v>13</v>
      </c>
      <c r="J65" s="2">
        <v>7</v>
      </c>
      <c r="K65" s="2">
        <v>6</v>
      </c>
      <c r="L65" s="2">
        <v>20</v>
      </c>
      <c r="M65" s="2">
        <v>20</v>
      </c>
      <c r="N65" s="2" t="s">
        <v>0</v>
      </c>
    </row>
    <row r="66" spans="2:14" ht="9.9499999999999993" customHeight="1">
      <c r="B66" s="84">
        <v>13</v>
      </c>
      <c r="C66" s="85" t="str">
        <f t="shared" si="5"/>
        <v>-</v>
      </c>
      <c r="D66" s="84">
        <v>14</v>
      </c>
      <c r="E66" s="64"/>
      <c r="F66" s="2">
        <v>21</v>
      </c>
      <c r="G66" s="2">
        <v>13</v>
      </c>
      <c r="H66" s="2">
        <v>8</v>
      </c>
      <c r="I66" s="2">
        <v>10</v>
      </c>
      <c r="J66" s="39" t="s">
        <v>3</v>
      </c>
      <c r="K66" s="2">
        <v>8</v>
      </c>
      <c r="L66" s="2">
        <v>11</v>
      </c>
      <c r="M66" s="2">
        <v>11</v>
      </c>
      <c r="N66" s="2" t="s">
        <v>0</v>
      </c>
    </row>
    <row r="67" spans="2:14" ht="9.9499999999999993" customHeight="1">
      <c r="E67" s="19"/>
      <c r="F67" s="42"/>
      <c r="G67" s="42"/>
      <c r="H67" s="42"/>
      <c r="I67" s="42"/>
      <c r="J67" s="42"/>
      <c r="K67" s="42"/>
      <c r="L67" s="42"/>
      <c r="M67" s="42"/>
      <c r="N67" s="42"/>
    </row>
    <row r="68" spans="2:14" ht="9.9499999999999993" customHeight="1">
      <c r="E68" s="19"/>
      <c r="F68" s="42"/>
      <c r="G68" s="42"/>
      <c r="H68" s="42"/>
      <c r="I68" s="42"/>
      <c r="J68" s="42"/>
      <c r="K68" s="42"/>
      <c r="L68" s="42"/>
      <c r="M68" s="42"/>
      <c r="N68" s="42"/>
    </row>
    <row r="69" spans="2:14" ht="9.9499999999999993" customHeight="1">
      <c r="E69" s="19"/>
      <c r="F69" s="3"/>
      <c r="G69" s="3"/>
      <c r="H69" s="3"/>
      <c r="I69" s="3"/>
      <c r="J69" s="3"/>
      <c r="K69" s="3"/>
    </row>
    <row r="70" spans="2:14" ht="9.9499999999999993" customHeight="1">
      <c r="E70" s="19"/>
      <c r="F70" s="3"/>
      <c r="G70" s="3"/>
      <c r="H70" s="3"/>
      <c r="I70" s="3"/>
      <c r="J70" s="3"/>
      <c r="K70" s="3"/>
    </row>
    <row r="71" spans="2:14" ht="9.9499999999999993" customHeight="1">
      <c r="E71" s="19"/>
      <c r="F71" s="3"/>
      <c r="G71" s="3"/>
      <c r="H71" s="3"/>
      <c r="I71" s="3"/>
      <c r="J71" s="3"/>
      <c r="K71" s="3"/>
    </row>
    <row r="72" spans="2:14" ht="9.9499999999999993" customHeight="1">
      <c r="E72" s="19"/>
    </row>
    <row r="73" spans="2:14" ht="9.9499999999999993" customHeight="1">
      <c r="E73" s="15"/>
      <c r="F73" s="2"/>
      <c r="G73" s="2"/>
      <c r="H73" s="2"/>
      <c r="I73" s="2"/>
      <c r="J73" s="2"/>
      <c r="K73" s="2"/>
    </row>
  </sheetData>
  <mergeCells count="23">
    <mergeCell ref="C56:E56"/>
    <mergeCell ref="B57:E57"/>
    <mergeCell ref="C16:E16"/>
    <mergeCell ref="B17:E17"/>
    <mergeCell ref="B28:E28"/>
    <mergeCell ref="C36:E36"/>
    <mergeCell ref="B48:E48"/>
    <mergeCell ref="B8:E8"/>
    <mergeCell ref="G3:H4"/>
    <mergeCell ref="G5:G6"/>
    <mergeCell ref="H5:H6"/>
    <mergeCell ref="B37:E37"/>
    <mergeCell ref="A1:N1"/>
    <mergeCell ref="A3:E6"/>
    <mergeCell ref="F3:F6"/>
    <mergeCell ref="I3:N3"/>
    <mergeCell ref="I4:K4"/>
    <mergeCell ref="L4:N4"/>
    <mergeCell ref="I5:I6"/>
    <mergeCell ref="J5:K5"/>
    <mergeCell ref="L5:L6"/>
    <mergeCell ref="M5:N5"/>
    <mergeCell ref="A2:N2"/>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&amp;L&amp;6Seite 10&amp;R&amp;6Statistisches Landesamt Bremen I Statistische Berichte I Kindertagesbetreuung</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tabSelected="1" zoomScale="125" zoomScaleNormal="125" workbookViewId="0">
      <selection activeCell="F15" sqref="F15"/>
    </sheetView>
  </sheetViews>
  <sheetFormatPr baseColWidth="10" defaultRowHeight="9.9499999999999993" customHeight="1"/>
  <cols>
    <col min="1" max="1" width="34" style="141" customWidth="1"/>
    <col min="2" max="2" width="13.140625" style="26" customWidth="1"/>
    <col min="3" max="4" width="13.140625" style="141" customWidth="1"/>
    <col min="5" max="5" width="6.28515625" style="141" customWidth="1"/>
    <col min="6" max="6" width="5.28515625" style="141" customWidth="1"/>
    <col min="7" max="8" width="6.7109375" style="141" customWidth="1"/>
    <col min="9" max="9" width="5.7109375" style="141" customWidth="1"/>
    <col min="10" max="10" width="6.28515625" style="141" customWidth="1"/>
    <col min="11" max="11" width="7.7109375" style="141" customWidth="1"/>
    <col min="12" max="12" width="6.7109375" style="141" customWidth="1"/>
    <col min="13" max="13" width="5.42578125" style="141" customWidth="1"/>
    <col min="14" max="14" width="5.28515625" style="141" customWidth="1"/>
    <col min="15" max="15" width="5.7109375" style="141" customWidth="1"/>
    <col min="16" max="16" width="5.28515625" style="141" customWidth="1"/>
    <col min="17" max="17" width="5.42578125" style="141" customWidth="1"/>
    <col min="18" max="18" width="5.28515625" style="141" customWidth="1"/>
    <col min="19" max="19" width="5.42578125" style="141" customWidth="1"/>
    <col min="20" max="20" width="5.28515625" style="141" customWidth="1"/>
    <col min="21" max="16384" width="11.42578125" style="141"/>
  </cols>
  <sheetData>
    <row r="1" spans="1:20" ht="9.9499999999999993" customHeight="1">
      <c r="A1" s="194" t="s">
        <v>182</v>
      </c>
      <c r="E1" s="283" t="s">
        <v>221</v>
      </c>
    </row>
    <row r="2" spans="1:20" ht="30" customHeight="1">
      <c r="A2" s="194" t="s">
        <v>143</v>
      </c>
      <c r="B2" s="168"/>
      <c r="C2" s="168"/>
      <c r="D2" s="168"/>
      <c r="E2" s="168"/>
      <c r="F2" s="168"/>
      <c r="G2" s="168"/>
      <c r="H2" s="168"/>
      <c r="I2" s="168"/>
      <c r="J2" s="168"/>
      <c r="K2" s="168"/>
      <c r="L2" s="168"/>
      <c r="M2" s="168"/>
      <c r="N2" s="168"/>
      <c r="O2" s="168"/>
      <c r="P2" s="168"/>
      <c r="Q2" s="168"/>
      <c r="R2" s="168"/>
      <c r="S2" s="168"/>
      <c r="T2" s="168"/>
    </row>
    <row r="3" spans="1:20" ht="12" customHeight="1">
      <c r="A3" s="138" t="s">
        <v>165</v>
      </c>
      <c r="B3" s="188" t="s">
        <v>65</v>
      </c>
      <c r="C3" s="188" t="s">
        <v>12</v>
      </c>
      <c r="D3" s="142" t="s">
        <v>66</v>
      </c>
    </row>
    <row r="4" spans="1:20" s="74" customFormat="1" ht="15" customHeight="1">
      <c r="A4" s="136" t="s">
        <v>61</v>
      </c>
      <c r="B4" s="73">
        <v>379</v>
      </c>
      <c r="C4" s="73">
        <v>55</v>
      </c>
      <c r="D4" s="73">
        <v>434</v>
      </c>
    </row>
    <row r="5" spans="1:20" ht="9.9499999999999993" customHeight="1">
      <c r="A5" s="170" t="s">
        <v>184</v>
      </c>
      <c r="B5" s="33"/>
      <c r="C5" s="33"/>
      <c r="D5" s="33"/>
    </row>
    <row r="6" spans="1:20" ht="9.9499999999999993" customHeight="1">
      <c r="A6" s="170" t="s">
        <v>21</v>
      </c>
      <c r="B6" s="33">
        <v>37</v>
      </c>
      <c r="C6" s="35">
        <v>4</v>
      </c>
      <c r="D6" s="33">
        <v>41</v>
      </c>
    </row>
    <row r="7" spans="1:20" ht="9.9499999999999993" customHeight="1">
      <c r="A7" s="195" t="s">
        <v>22</v>
      </c>
      <c r="B7" s="33">
        <v>89</v>
      </c>
      <c r="C7" s="33">
        <v>14</v>
      </c>
      <c r="D7" s="33">
        <v>103</v>
      </c>
      <c r="E7" s="18"/>
      <c r="F7" s="18"/>
      <c r="G7" s="18"/>
      <c r="H7" s="18"/>
      <c r="I7" s="18"/>
    </row>
    <row r="8" spans="1:20" ht="9.9499999999999993" customHeight="1">
      <c r="A8" s="196" t="s">
        <v>23</v>
      </c>
      <c r="B8" s="33">
        <v>20</v>
      </c>
      <c r="C8" s="33">
        <v>2</v>
      </c>
      <c r="D8" s="33">
        <v>22</v>
      </c>
      <c r="E8" s="17"/>
      <c r="F8" s="18"/>
      <c r="G8" s="18"/>
      <c r="H8" s="18"/>
      <c r="I8" s="17"/>
    </row>
    <row r="9" spans="1:20" ht="9.9499999999999993" customHeight="1">
      <c r="A9" s="170" t="s">
        <v>183</v>
      </c>
      <c r="B9" s="33">
        <v>233</v>
      </c>
      <c r="C9" s="33">
        <v>35</v>
      </c>
      <c r="D9" s="33">
        <v>268</v>
      </c>
      <c r="E9" s="18"/>
      <c r="F9" s="18"/>
      <c r="G9" s="18"/>
      <c r="H9" s="18"/>
      <c r="I9" s="18"/>
    </row>
    <row r="10" spans="1:20" s="74" customFormat="1" ht="15" customHeight="1">
      <c r="A10" s="136" t="s">
        <v>185</v>
      </c>
      <c r="B10" s="73">
        <v>20633</v>
      </c>
      <c r="C10" s="73">
        <v>4211</v>
      </c>
      <c r="D10" s="73">
        <v>24844</v>
      </c>
      <c r="E10" s="160"/>
      <c r="F10" s="160"/>
      <c r="G10" s="160"/>
      <c r="H10" s="160"/>
      <c r="I10" s="160"/>
    </row>
    <row r="11" spans="1:20" s="74" customFormat="1" ht="15" customHeight="1">
      <c r="A11" s="136" t="s">
        <v>128</v>
      </c>
      <c r="B11" s="73">
        <v>4758</v>
      </c>
      <c r="C11" s="73">
        <v>900</v>
      </c>
      <c r="D11" s="73">
        <v>5658</v>
      </c>
      <c r="E11" s="160"/>
      <c r="F11" s="160"/>
      <c r="G11" s="160"/>
      <c r="H11" s="160"/>
      <c r="I11" s="160"/>
    </row>
    <row r="12" spans="1:20" ht="9.9499999999999993" customHeight="1">
      <c r="A12" s="170" t="s">
        <v>186</v>
      </c>
      <c r="B12" s="33">
        <v>3418</v>
      </c>
      <c r="C12" s="33">
        <v>730</v>
      </c>
      <c r="D12" s="33">
        <v>4148</v>
      </c>
      <c r="E12" s="18"/>
      <c r="F12" s="18"/>
      <c r="G12" s="18"/>
      <c r="H12" s="18"/>
      <c r="I12" s="18"/>
    </row>
    <row r="13" spans="1:20" ht="9.9499999999999993" customHeight="1">
      <c r="A13" s="170" t="s">
        <v>187</v>
      </c>
      <c r="B13" s="33">
        <v>1326</v>
      </c>
      <c r="C13" s="33">
        <v>372</v>
      </c>
      <c r="D13" s="33">
        <v>1698</v>
      </c>
      <c r="E13" s="17"/>
      <c r="F13" s="17"/>
      <c r="G13" s="17"/>
      <c r="H13" s="17"/>
      <c r="I13" s="17"/>
    </row>
    <row r="14" spans="1:20" s="74" customFormat="1" ht="15" customHeight="1">
      <c r="A14" s="199" t="s">
        <v>62</v>
      </c>
      <c r="B14" s="73">
        <v>20544</v>
      </c>
      <c r="C14" s="73">
        <v>4120</v>
      </c>
      <c r="D14" s="73">
        <v>24664</v>
      </c>
      <c r="E14" s="160"/>
      <c r="F14" s="96"/>
      <c r="G14" s="96"/>
      <c r="H14" s="96"/>
      <c r="I14" s="160"/>
    </row>
    <row r="15" spans="1:20" s="74" customFormat="1" ht="9.9499999999999993" customHeight="1">
      <c r="A15" s="182" t="s">
        <v>63</v>
      </c>
      <c r="B15" s="73"/>
      <c r="C15" s="73"/>
      <c r="D15" s="73"/>
      <c r="E15" s="160"/>
      <c r="F15" s="96"/>
      <c r="G15" s="96"/>
      <c r="H15" s="96"/>
      <c r="I15" s="160"/>
    </row>
    <row r="16" spans="1:20" ht="9.9499999999999993" customHeight="1">
      <c r="A16" s="170" t="s">
        <v>188</v>
      </c>
      <c r="B16" s="33">
        <v>656</v>
      </c>
      <c r="C16" s="33">
        <v>284</v>
      </c>
      <c r="D16" s="33">
        <v>940</v>
      </c>
      <c r="E16" s="17"/>
      <c r="F16" s="17"/>
      <c r="G16" s="17"/>
      <c r="H16" s="17"/>
      <c r="I16" s="17"/>
    </row>
    <row r="17" spans="1:20" ht="9.9499999999999993" customHeight="1">
      <c r="A17" s="170" t="s">
        <v>149</v>
      </c>
      <c r="B17" s="33">
        <v>9546</v>
      </c>
      <c r="C17" s="33">
        <v>1866</v>
      </c>
      <c r="D17" s="33">
        <v>11412</v>
      </c>
      <c r="E17" s="3"/>
      <c r="F17" s="3"/>
      <c r="G17" s="3"/>
      <c r="H17" s="3"/>
      <c r="I17" s="3"/>
    </row>
    <row r="18" spans="1:20" ht="9.9499999999999993" customHeight="1">
      <c r="A18" s="170" t="s">
        <v>109</v>
      </c>
      <c r="B18" s="33">
        <v>6727</v>
      </c>
      <c r="C18" s="33">
        <v>1190</v>
      </c>
      <c r="D18" s="33">
        <v>7917</v>
      </c>
      <c r="E18" s="3"/>
      <c r="F18" s="3"/>
      <c r="G18" s="3"/>
      <c r="H18" s="3"/>
      <c r="I18" s="3"/>
    </row>
    <row r="19" spans="1:20" s="74" customFormat="1" ht="15" customHeight="1">
      <c r="A19" s="182" t="s">
        <v>64</v>
      </c>
      <c r="B19" s="73"/>
      <c r="C19" s="73"/>
      <c r="D19" s="73"/>
      <c r="E19" s="32"/>
      <c r="F19" s="32"/>
      <c r="G19" s="32"/>
      <c r="H19" s="32"/>
      <c r="I19" s="32"/>
    </row>
    <row r="20" spans="1:20" ht="9.9499999999999993" customHeight="1">
      <c r="A20" s="197" t="s">
        <v>21</v>
      </c>
      <c r="E20" s="3"/>
      <c r="F20" s="3"/>
      <c r="G20" s="3"/>
      <c r="H20" s="3"/>
      <c r="I20" s="3"/>
    </row>
    <row r="21" spans="1:20" ht="9.9499999999999993" customHeight="1">
      <c r="A21" s="183" t="s">
        <v>15</v>
      </c>
      <c r="B21" s="33">
        <v>3454</v>
      </c>
      <c r="C21" s="33">
        <v>666</v>
      </c>
      <c r="D21" s="33">
        <v>4120</v>
      </c>
      <c r="E21" s="3"/>
      <c r="F21" s="3"/>
      <c r="G21" s="3"/>
      <c r="H21" s="3"/>
      <c r="I21" s="3"/>
    </row>
    <row r="22" spans="1:20" ht="9.9499999999999993" customHeight="1">
      <c r="A22" s="183" t="s">
        <v>181</v>
      </c>
      <c r="B22" s="34">
        <v>22.6</v>
      </c>
      <c r="C22" s="34">
        <v>20</v>
      </c>
      <c r="D22" s="34">
        <v>22.1</v>
      </c>
      <c r="E22" s="3"/>
      <c r="F22" s="3"/>
      <c r="G22" s="3"/>
      <c r="H22" s="3"/>
      <c r="I22" s="3"/>
    </row>
    <row r="23" spans="1:20" ht="9.9499999999999993" customHeight="1">
      <c r="A23" s="198" t="str">
        <f>"3 - 6"</f>
        <v>3 - 6</v>
      </c>
      <c r="E23" s="3"/>
      <c r="F23" s="3"/>
      <c r="G23" s="3"/>
      <c r="H23" s="3"/>
      <c r="I23" s="3"/>
    </row>
    <row r="24" spans="1:20" ht="9.9499999999999993" customHeight="1">
      <c r="A24" s="183" t="s">
        <v>15</v>
      </c>
      <c r="B24" s="33">
        <v>12187</v>
      </c>
      <c r="C24" s="33">
        <v>2490</v>
      </c>
      <c r="D24" s="33">
        <v>14677</v>
      </c>
      <c r="E24" s="3"/>
      <c r="F24" s="3"/>
      <c r="G24" s="3"/>
      <c r="H24" s="3"/>
      <c r="I24" s="3"/>
    </row>
    <row r="25" spans="1:20" ht="9.9499999999999993" customHeight="1">
      <c r="A25" s="183" t="s">
        <v>181</v>
      </c>
      <c r="B25" s="34">
        <v>89.3</v>
      </c>
      <c r="C25" s="34">
        <v>77.2</v>
      </c>
      <c r="D25" s="34">
        <v>87</v>
      </c>
      <c r="E25" s="3"/>
      <c r="F25" s="3"/>
      <c r="G25" s="3"/>
      <c r="H25" s="3"/>
      <c r="I25" s="3"/>
    </row>
    <row r="26" spans="1:20" ht="9.9499999999999993" customHeight="1">
      <c r="A26" s="198" t="str">
        <f>"6 - 11"</f>
        <v>6 - 11</v>
      </c>
      <c r="E26" s="3"/>
      <c r="F26" s="3"/>
      <c r="G26" s="3"/>
      <c r="H26" s="3"/>
      <c r="I26" s="3"/>
    </row>
    <row r="27" spans="1:20" ht="9.9499999999999993" customHeight="1">
      <c r="A27" s="183" t="s">
        <v>15</v>
      </c>
      <c r="B27" s="33">
        <v>4804</v>
      </c>
      <c r="C27" s="33">
        <v>957</v>
      </c>
      <c r="D27" s="33">
        <v>5761</v>
      </c>
      <c r="E27" s="3"/>
      <c r="F27" s="3"/>
      <c r="G27" s="3"/>
      <c r="H27" s="3"/>
      <c r="I27" s="3"/>
    </row>
    <row r="28" spans="1:20" ht="9.9499999999999993" customHeight="1">
      <c r="A28" s="183" t="s">
        <v>181</v>
      </c>
      <c r="B28" s="34">
        <v>20.9</v>
      </c>
      <c r="C28" s="34">
        <v>17.899999999999999</v>
      </c>
      <c r="D28" s="34">
        <v>20.3</v>
      </c>
      <c r="E28" s="3"/>
      <c r="F28" s="3"/>
      <c r="G28" s="3"/>
      <c r="H28" s="3"/>
      <c r="I28" s="3"/>
    </row>
    <row r="29" spans="1:20" ht="9.9499999999999993" customHeight="1">
      <c r="A29" s="198" t="str">
        <f>"11 - 14"</f>
        <v>11 - 14</v>
      </c>
    </row>
    <row r="30" spans="1:20" ht="9.9499999999999993" customHeight="1">
      <c r="A30" s="183" t="s">
        <v>15</v>
      </c>
      <c r="B30" s="33">
        <v>99</v>
      </c>
      <c r="C30" s="33">
        <v>7</v>
      </c>
      <c r="D30" s="33">
        <v>106</v>
      </c>
    </row>
    <row r="31" spans="1:20" ht="9.9499999999999993" customHeight="1">
      <c r="A31" s="183" t="s">
        <v>181</v>
      </c>
      <c r="B31" s="34">
        <v>0.7</v>
      </c>
      <c r="C31" s="34">
        <v>0.2</v>
      </c>
      <c r="D31" s="34">
        <v>0.6</v>
      </c>
    </row>
    <row r="32" spans="1:20" ht="9.9499999999999993" customHeight="1">
      <c r="A32" s="49" t="s">
        <v>167</v>
      </c>
      <c r="B32" s="13"/>
      <c r="C32" s="13"/>
      <c r="D32" s="13"/>
      <c r="E32" s="13"/>
      <c r="F32" s="13"/>
      <c r="G32" s="13"/>
      <c r="H32" s="13"/>
      <c r="I32" s="13"/>
      <c r="J32" s="13"/>
      <c r="K32" s="13"/>
      <c r="L32" s="13"/>
      <c r="M32" s="13"/>
      <c r="N32" s="13"/>
      <c r="O32" s="13"/>
      <c r="P32" s="13"/>
      <c r="Q32" s="13"/>
      <c r="R32" s="13"/>
      <c r="S32" s="13"/>
      <c r="T32" s="13"/>
    </row>
    <row r="33" spans="1:20" ht="20.100000000000001" customHeight="1">
      <c r="A33" s="365" t="s">
        <v>144</v>
      </c>
      <c r="B33" s="365"/>
      <c r="C33" s="365"/>
      <c r="D33" s="365"/>
      <c r="E33" s="13"/>
      <c r="F33" s="13"/>
      <c r="G33" s="13"/>
      <c r="H33" s="13"/>
      <c r="I33" s="13"/>
      <c r="J33" s="13"/>
      <c r="K33" s="13"/>
      <c r="L33" s="13"/>
      <c r="M33" s="13"/>
      <c r="N33" s="13"/>
      <c r="O33" s="13"/>
      <c r="P33" s="13"/>
      <c r="Q33" s="13"/>
      <c r="R33" s="13"/>
      <c r="S33" s="13"/>
      <c r="T33" s="13"/>
    </row>
    <row r="34" spans="1:20" ht="9.9499999999999993" customHeight="1">
      <c r="C34" s="25"/>
      <c r="D34" s="18"/>
      <c r="E34" s="18"/>
      <c r="F34" s="18"/>
      <c r="G34" s="18"/>
      <c r="H34" s="18"/>
      <c r="I34" s="18"/>
      <c r="J34" s="18"/>
    </row>
    <row r="35" spans="1:20" ht="9.9499999999999993" customHeight="1">
      <c r="C35" s="25"/>
      <c r="D35" s="18"/>
      <c r="E35" s="18"/>
      <c r="F35" s="18"/>
      <c r="G35" s="18"/>
      <c r="H35" s="18"/>
      <c r="I35" s="18"/>
      <c r="J35" s="18"/>
    </row>
    <row r="36" spans="1:20" ht="9.9499999999999993" customHeight="1">
      <c r="C36" s="25"/>
      <c r="D36" s="18"/>
      <c r="E36" s="18"/>
      <c r="F36" s="17"/>
      <c r="G36" s="18"/>
      <c r="H36" s="18"/>
      <c r="I36" s="18"/>
      <c r="J36" s="17"/>
    </row>
    <row r="37" spans="1:20" ht="9.9499999999999993" customHeight="1">
      <c r="C37" s="25"/>
      <c r="D37" s="18"/>
      <c r="E37" s="18"/>
      <c r="F37" s="18"/>
      <c r="G37" s="18"/>
      <c r="H37" s="18"/>
      <c r="I37" s="18"/>
      <c r="J37" s="18"/>
    </row>
    <row r="38" spans="1:20" ht="9.9499999999999993" customHeight="1">
      <c r="C38" s="25"/>
      <c r="D38" s="18"/>
      <c r="E38" s="18"/>
      <c r="F38" s="18"/>
      <c r="G38" s="18"/>
      <c r="H38" s="18"/>
      <c r="I38" s="18"/>
      <c r="J38" s="18"/>
    </row>
    <row r="39" spans="1:20" ht="9.9499999999999993" customHeight="1">
      <c r="C39" s="25"/>
      <c r="D39" s="18"/>
      <c r="E39" s="18"/>
      <c r="F39" s="18"/>
      <c r="G39" s="18"/>
      <c r="H39" s="18"/>
      <c r="I39" s="18"/>
      <c r="J39" s="18"/>
    </row>
    <row r="40" spans="1:20" ht="9.9499999999999993" customHeight="1">
      <c r="B40" s="366"/>
      <c r="C40" s="366"/>
      <c r="D40" s="18"/>
      <c r="E40" s="18"/>
      <c r="F40" s="18"/>
      <c r="G40" s="18"/>
      <c r="H40" s="18"/>
      <c r="I40" s="18"/>
      <c r="J40" s="18"/>
    </row>
    <row r="41" spans="1:20" ht="9.9499999999999993" customHeight="1">
      <c r="C41" s="140"/>
      <c r="D41" s="17"/>
      <c r="E41" s="17"/>
      <c r="F41" s="17"/>
      <c r="G41" s="17"/>
      <c r="H41" s="17"/>
      <c r="I41" s="17"/>
      <c r="J41" s="17"/>
    </row>
    <row r="42" spans="1:20" ht="9.9499999999999993" customHeight="1">
      <c r="B42" s="366"/>
      <c r="C42" s="366"/>
      <c r="D42" s="17"/>
      <c r="E42" s="17"/>
      <c r="F42" s="18"/>
      <c r="G42" s="17"/>
      <c r="H42" s="17"/>
      <c r="I42" s="17"/>
      <c r="J42" s="18"/>
    </row>
    <row r="43" spans="1:20" ht="9.9499999999999993" customHeight="1">
      <c r="A43" s="7"/>
      <c r="C43" s="25"/>
      <c r="D43" s="17"/>
      <c r="E43" s="17"/>
      <c r="F43" s="17"/>
      <c r="G43" s="17"/>
      <c r="H43" s="17"/>
      <c r="I43" s="17"/>
      <c r="J43" s="17"/>
    </row>
    <row r="44" spans="1:20" ht="9.9499999999999993" customHeight="1">
      <c r="C44" s="25"/>
      <c r="D44" s="3"/>
      <c r="E44" s="3"/>
      <c r="F44" s="3"/>
      <c r="G44" s="3"/>
      <c r="H44" s="3"/>
      <c r="I44" s="3"/>
      <c r="J44" s="3"/>
    </row>
    <row r="45" spans="1:20" ht="9.9499999999999993" customHeight="1">
      <c r="C45" s="25"/>
      <c r="D45" s="3"/>
      <c r="E45" s="3"/>
      <c r="F45" s="3"/>
      <c r="G45" s="3"/>
      <c r="H45" s="3"/>
      <c r="I45" s="3"/>
      <c r="J45" s="3"/>
    </row>
    <row r="46" spans="1:20" ht="9.9499999999999993" customHeight="1">
      <c r="C46" s="25"/>
      <c r="D46" s="3"/>
      <c r="E46" s="3"/>
      <c r="F46" s="3"/>
      <c r="G46" s="3"/>
      <c r="H46" s="3"/>
      <c r="I46" s="3"/>
      <c r="J46" s="3"/>
    </row>
    <row r="47" spans="1:20" ht="9.9499999999999993" customHeight="1">
      <c r="C47" s="25"/>
      <c r="D47" s="3"/>
      <c r="E47" s="3"/>
      <c r="F47" s="3"/>
      <c r="G47" s="3"/>
      <c r="H47" s="3"/>
      <c r="I47" s="3"/>
      <c r="J47" s="3"/>
    </row>
    <row r="48" spans="1:20" ht="9.9499999999999993" customHeight="1">
      <c r="C48" s="25"/>
      <c r="D48" s="3"/>
      <c r="E48" s="3"/>
      <c r="F48" s="3"/>
      <c r="G48" s="3"/>
      <c r="H48" s="3"/>
      <c r="I48" s="3"/>
      <c r="J48" s="3"/>
    </row>
    <row r="49" spans="3:10" ht="9.9499999999999993" customHeight="1">
      <c r="C49" s="25"/>
      <c r="D49" s="3"/>
      <c r="E49" s="3"/>
      <c r="F49" s="3"/>
      <c r="G49" s="3"/>
      <c r="H49" s="3"/>
      <c r="I49" s="3"/>
      <c r="J49" s="3"/>
    </row>
    <row r="50" spans="3:10" ht="9.9499999999999993" customHeight="1">
      <c r="C50" s="25"/>
      <c r="D50" s="3"/>
      <c r="E50" s="3"/>
      <c r="F50" s="3"/>
      <c r="G50" s="3"/>
      <c r="H50" s="3"/>
      <c r="I50" s="3"/>
      <c r="J50" s="3"/>
    </row>
    <row r="51" spans="3:10" ht="9.9499999999999993" customHeight="1">
      <c r="C51" s="10"/>
      <c r="D51" s="3"/>
      <c r="E51" s="3"/>
      <c r="F51" s="3"/>
      <c r="G51" s="3"/>
      <c r="H51" s="3"/>
      <c r="I51" s="3"/>
      <c r="J51" s="3"/>
    </row>
    <row r="52" spans="3:10" ht="9.9499999999999993" customHeight="1">
      <c r="C52" s="140"/>
      <c r="D52" s="3"/>
      <c r="E52" s="3"/>
      <c r="F52" s="3"/>
      <c r="G52" s="3"/>
      <c r="H52" s="3"/>
      <c r="I52" s="3"/>
      <c r="J52" s="3"/>
    </row>
    <row r="53" spans="3:10" ht="9.9499999999999993" customHeight="1">
      <c r="C53" s="140"/>
      <c r="D53" s="3"/>
      <c r="E53" s="3"/>
      <c r="F53" s="3"/>
      <c r="G53" s="3"/>
      <c r="H53" s="3"/>
      <c r="I53" s="3"/>
      <c r="J53" s="3"/>
    </row>
    <row r="54" spans="3:10" ht="9.9499999999999993" customHeight="1">
      <c r="C54" s="140"/>
      <c r="D54" s="3"/>
      <c r="E54" s="3"/>
      <c r="F54" s="3"/>
      <c r="G54" s="3"/>
      <c r="H54" s="3"/>
      <c r="I54" s="3"/>
      <c r="J54" s="3"/>
    </row>
    <row r="55" spans="3:10" ht="9.9499999999999993" customHeight="1">
      <c r="C55" s="140"/>
      <c r="D55" s="3"/>
      <c r="E55" s="3"/>
      <c r="F55" s="3"/>
      <c r="G55" s="3"/>
      <c r="H55" s="3"/>
      <c r="I55" s="3"/>
      <c r="J55" s="3"/>
    </row>
    <row r="56" spans="3:10" ht="9.9499999999999993" customHeight="1">
      <c r="C56" s="140"/>
      <c r="D56" s="3"/>
      <c r="E56" s="3"/>
      <c r="F56" s="3"/>
      <c r="G56" s="3"/>
      <c r="H56" s="3"/>
      <c r="I56" s="3"/>
      <c r="J56" s="3"/>
    </row>
    <row r="57" spans="3:10" ht="9.9499999999999993" customHeight="1">
      <c r="C57" s="140"/>
    </row>
    <row r="58" spans="3:10" ht="9.9499999999999993" customHeight="1">
      <c r="C58" s="139"/>
      <c r="D58" s="2"/>
      <c r="E58" s="2"/>
      <c r="F58" s="2"/>
      <c r="G58" s="2"/>
      <c r="H58" s="2"/>
      <c r="I58" s="2"/>
      <c r="J58" s="2"/>
    </row>
  </sheetData>
  <mergeCells count="3">
    <mergeCell ref="A33:D33"/>
    <mergeCell ref="B40:C40"/>
    <mergeCell ref="B42:C42"/>
  </mergeCells>
  <hyperlinks>
    <hyperlink ref="E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&amp;L&amp;6Statistisches Landesamt Bremen I Statistische Berichte I Kindertagesbetreuung&amp;R&amp;6Seitee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zoomScale="125" zoomScaleNormal="125" workbookViewId="0">
      <selection sqref="A1:I1"/>
    </sheetView>
  </sheetViews>
  <sheetFormatPr baseColWidth="10" defaultRowHeight="9.9499999999999993" customHeight="1"/>
  <cols>
    <col min="1" max="1" width="2.5703125" style="1" customWidth="1"/>
    <col min="2" max="2" width="34.5703125" style="1" customWidth="1"/>
    <col min="3" max="3" width="8" style="1" customWidth="1"/>
    <col min="4" max="9" width="8.28515625" style="1" customWidth="1"/>
    <col min="10" max="11" width="11.42578125" customWidth="1"/>
    <col min="12" max="16384" width="11.42578125" style="1"/>
  </cols>
  <sheetData>
    <row r="1" spans="1:11" ht="9.9499999999999993" customHeight="1">
      <c r="A1" s="327" t="s">
        <v>170</v>
      </c>
      <c r="B1" s="327"/>
      <c r="C1" s="327"/>
      <c r="D1" s="327"/>
      <c r="E1" s="327"/>
      <c r="F1" s="327"/>
      <c r="G1" s="327"/>
      <c r="H1" s="327"/>
      <c r="I1" s="327"/>
      <c r="J1" s="283" t="s">
        <v>221</v>
      </c>
    </row>
    <row r="2" spans="1:11" s="10" customFormat="1" ht="30" customHeight="1">
      <c r="A2" s="316" t="s">
        <v>237</v>
      </c>
      <c r="B2" s="316"/>
      <c r="C2" s="316"/>
      <c r="D2" s="316"/>
      <c r="E2" s="316"/>
      <c r="F2" s="316"/>
      <c r="G2" s="316"/>
      <c r="H2" s="316"/>
      <c r="I2" s="316"/>
      <c r="J2" s="281"/>
      <c r="K2" s="281"/>
    </row>
    <row r="3" spans="1:11" ht="12" customHeight="1">
      <c r="A3" s="317" t="s">
        <v>68</v>
      </c>
      <c r="B3" s="307" t="s">
        <v>16</v>
      </c>
      <c r="C3" s="307" t="s">
        <v>35</v>
      </c>
      <c r="D3" s="370" t="s">
        <v>119</v>
      </c>
      <c r="E3" s="371"/>
      <c r="F3" s="371"/>
      <c r="G3" s="371"/>
      <c r="H3" s="371"/>
      <c r="I3" s="371"/>
    </row>
    <row r="4" spans="1:11" ht="12" customHeight="1">
      <c r="A4" s="372"/>
      <c r="B4" s="346"/>
      <c r="C4" s="346"/>
      <c r="D4" s="370" t="s">
        <v>113</v>
      </c>
      <c r="E4" s="371"/>
      <c r="F4" s="371"/>
      <c r="G4" s="371"/>
      <c r="H4" s="371"/>
      <c r="I4" s="371"/>
    </row>
    <row r="5" spans="1:11" ht="12" customHeight="1">
      <c r="A5" s="372"/>
      <c r="B5" s="346"/>
      <c r="C5" s="346"/>
      <c r="D5" s="373" t="str">
        <f>"0 - 3"</f>
        <v>0 - 3</v>
      </c>
      <c r="E5" s="302"/>
      <c r="F5" s="358" t="str">
        <f>"2 - 8
(ohne Schulkinder)"</f>
        <v>2 - 8
(ohne Schulkinder)</v>
      </c>
      <c r="G5" s="317"/>
      <c r="H5" s="358" t="str">
        <f>"5 - 14
(nur Schulkinder)"</f>
        <v>5 - 14
(nur Schulkinder)</v>
      </c>
      <c r="I5" s="328"/>
    </row>
    <row r="6" spans="1:11" s="104" customFormat="1" ht="12" customHeight="1">
      <c r="A6" s="372"/>
      <c r="B6" s="346"/>
      <c r="C6" s="346"/>
      <c r="D6" s="374"/>
      <c r="E6" s="304"/>
      <c r="F6" s="369"/>
      <c r="G6" s="318"/>
      <c r="H6" s="369"/>
      <c r="I6" s="329"/>
      <c r="J6"/>
      <c r="K6"/>
    </row>
    <row r="7" spans="1:11" ht="36" customHeight="1">
      <c r="A7" s="318"/>
      <c r="B7" s="308"/>
      <c r="C7" s="308"/>
      <c r="D7" s="20" t="s">
        <v>71</v>
      </c>
      <c r="E7" s="6" t="s">
        <v>72</v>
      </c>
      <c r="F7" s="20" t="s">
        <v>71</v>
      </c>
      <c r="G7" s="6" t="s">
        <v>72</v>
      </c>
      <c r="H7" s="5" t="s">
        <v>71</v>
      </c>
      <c r="I7" s="47" t="s">
        <v>72</v>
      </c>
    </row>
    <row r="8" spans="1:11" s="74" customFormat="1" ht="15" customHeight="1">
      <c r="B8" s="151"/>
      <c r="C8" s="367" t="s">
        <v>75</v>
      </c>
      <c r="D8" s="368"/>
      <c r="E8" s="368"/>
      <c r="F8" s="368"/>
      <c r="G8" s="368"/>
      <c r="H8" s="368"/>
      <c r="I8" s="368"/>
      <c r="J8" s="103"/>
      <c r="K8" s="103"/>
    </row>
    <row r="9" spans="1:11" ht="9.9499999999999993" customHeight="1">
      <c r="A9" s="48"/>
      <c r="B9" s="36" t="s">
        <v>19</v>
      </c>
      <c r="C9" s="16"/>
      <c r="D9" s="17"/>
      <c r="E9" s="17"/>
      <c r="F9" s="16"/>
      <c r="G9" s="17"/>
      <c r="H9" s="17"/>
    </row>
    <row r="10" spans="1:11" ht="9.9499999999999993" customHeight="1">
      <c r="A10" s="48"/>
      <c r="B10" s="65" t="s">
        <v>20</v>
      </c>
      <c r="C10" s="18"/>
      <c r="D10" s="18"/>
      <c r="E10" s="18"/>
      <c r="F10" s="18"/>
      <c r="G10" s="18"/>
      <c r="H10" s="18"/>
    </row>
    <row r="11" spans="1:11" ht="9.9499999999999993" customHeight="1">
      <c r="A11" s="48">
        <v>1</v>
      </c>
      <c r="B11" s="66" t="s">
        <v>21</v>
      </c>
      <c r="C11" s="2">
        <v>151</v>
      </c>
      <c r="D11" s="2">
        <v>55</v>
      </c>
      <c r="E11" s="2">
        <v>89</v>
      </c>
      <c r="F11" s="2" t="s">
        <v>0</v>
      </c>
      <c r="G11" s="2" t="s">
        <v>0</v>
      </c>
      <c r="H11" s="2" t="s">
        <v>0</v>
      </c>
      <c r="I11" s="2" t="s">
        <v>0</v>
      </c>
    </row>
    <row r="12" spans="1:11" ht="9.9499999999999993" customHeight="1">
      <c r="A12" s="48">
        <v>2</v>
      </c>
      <c r="B12" s="66" t="s">
        <v>22</v>
      </c>
      <c r="C12" s="2">
        <v>751</v>
      </c>
      <c r="D12" s="2" t="s">
        <v>0</v>
      </c>
      <c r="E12" s="2" t="s">
        <v>0</v>
      </c>
      <c r="F12" s="2">
        <v>362</v>
      </c>
      <c r="G12" s="2">
        <v>171</v>
      </c>
      <c r="H12" s="2" t="s">
        <v>0</v>
      </c>
      <c r="I12" s="2" t="s">
        <v>0</v>
      </c>
    </row>
    <row r="13" spans="1:11" ht="9.9499999999999993" customHeight="1">
      <c r="A13" s="48">
        <v>3</v>
      </c>
      <c r="B13" s="66" t="s">
        <v>23</v>
      </c>
      <c r="C13" s="2">
        <v>86</v>
      </c>
      <c r="D13" s="2" t="s">
        <v>0</v>
      </c>
      <c r="E13" s="2" t="s">
        <v>0</v>
      </c>
      <c r="F13" s="2" t="s">
        <v>0</v>
      </c>
      <c r="G13" s="2" t="s">
        <v>0</v>
      </c>
      <c r="H13" s="2">
        <v>43</v>
      </c>
      <c r="I13" s="39" t="s">
        <v>3</v>
      </c>
    </row>
    <row r="14" spans="1:11" ht="9.9499999999999993" customHeight="1">
      <c r="A14" s="48">
        <v>4</v>
      </c>
      <c r="B14" s="66" t="s">
        <v>24</v>
      </c>
      <c r="C14" s="2">
        <v>2993</v>
      </c>
      <c r="D14" s="2">
        <v>147</v>
      </c>
      <c r="E14" s="2">
        <v>122</v>
      </c>
      <c r="F14" s="2">
        <v>825</v>
      </c>
      <c r="G14" s="2">
        <v>339</v>
      </c>
      <c r="H14" s="2">
        <v>115</v>
      </c>
      <c r="I14" s="2">
        <v>16</v>
      </c>
    </row>
    <row r="15" spans="1:11" ht="9.9499999999999993" customHeight="1">
      <c r="A15" s="48"/>
      <c r="B15" s="68" t="s">
        <v>18</v>
      </c>
      <c r="C15" s="2"/>
      <c r="D15" s="2"/>
      <c r="E15" s="2"/>
      <c r="F15" s="2"/>
      <c r="G15" s="2"/>
      <c r="H15" s="2"/>
      <c r="I15" s="2"/>
    </row>
    <row r="16" spans="1:11" ht="9.9499999999999993" customHeight="1">
      <c r="A16" s="48">
        <v>5</v>
      </c>
      <c r="B16" s="67" t="s">
        <v>25</v>
      </c>
      <c r="C16" s="2">
        <v>766</v>
      </c>
      <c r="D16" s="2">
        <v>60</v>
      </c>
      <c r="E16" s="2">
        <v>45</v>
      </c>
      <c r="F16" s="2">
        <v>273</v>
      </c>
      <c r="G16" s="2">
        <v>88</v>
      </c>
      <c r="H16" s="2">
        <v>72</v>
      </c>
      <c r="I16" s="39" t="s">
        <v>3</v>
      </c>
    </row>
    <row r="17" spans="1:19" ht="9.9499999999999993" customHeight="1">
      <c r="A17" s="48">
        <v>6</v>
      </c>
      <c r="B17" s="67" t="s">
        <v>26</v>
      </c>
      <c r="C17" s="2">
        <v>243</v>
      </c>
      <c r="D17" s="2" t="s">
        <v>0</v>
      </c>
      <c r="E17" s="2" t="s">
        <v>0</v>
      </c>
      <c r="F17" s="2" t="s">
        <v>0</v>
      </c>
      <c r="G17" s="2" t="s">
        <v>0</v>
      </c>
      <c r="H17" s="2" t="s">
        <v>0</v>
      </c>
      <c r="I17" s="2" t="s">
        <v>0</v>
      </c>
    </row>
    <row r="18" spans="1:19" ht="9.9499999999999993" customHeight="1">
      <c r="A18" s="48">
        <v>7</v>
      </c>
      <c r="B18" s="67" t="s">
        <v>25</v>
      </c>
      <c r="C18" s="2"/>
      <c r="D18" s="2"/>
      <c r="E18" s="2"/>
      <c r="F18" s="2"/>
      <c r="G18" s="2"/>
      <c r="H18" s="2"/>
      <c r="I18" s="2"/>
    </row>
    <row r="19" spans="1:19" ht="9.9499999999999993" customHeight="1">
      <c r="A19" s="48"/>
      <c r="B19" s="69" t="s">
        <v>156</v>
      </c>
      <c r="C19" s="2">
        <v>1984</v>
      </c>
      <c r="D19" s="2">
        <v>87</v>
      </c>
      <c r="E19" s="2">
        <v>77</v>
      </c>
      <c r="F19" s="2">
        <v>552</v>
      </c>
      <c r="G19" s="2">
        <v>251</v>
      </c>
      <c r="H19" s="2">
        <v>43</v>
      </c>
      <c r="I19" s="39" t="s">
        <v>3</v>
      </c>
    </row>
    <row r="20" spans="1:19" s="74" customFormat="1" ht="15" customHeight="1">
      <c r="A20" s="145">
        <v>8</v>
      </c>
      <c r="B20" s="70" t="s">
        <v>27</v>
      </c>
      <c r="C20" s="78">
        <v>3981</v>
      </c>
      <c r="D20" s="78">
        <v>202</v>
      </c>
      <c r="E20" s="78">
        <v>211</v>
      </c>
      <c r="F20" s="78">
        <v>1187</v>
      </c>
      <c r="G20" s="78">
        <v>510</v>
      </c>
      <c r="H20" s="78">
        <v>158</v>
      </c>
      <c r="I20" s="78">
        <v>41</v>
      </c>
      <c r="J20" s="103"/>
      <c r="K20" s="103"/>
      <c r="L20" s="73"/>
      <c r="M20" s="73"/>
      <c r="N20" s="73"/>
      <c r="O20" s="73"/>
      <c r="P20" s="73"/>
      <c r="Q20" s="73"/>
      <c r="R20" s="73"/>
      <c r="S20" s="73"/>
    </row>
    <row r="21" spans="1:19" ht="9.9499999999999993" customHeight="1">
      <c r="A21" s="48"/>
      <c r="B21" s="66" t="s">
        <v>28</v>
      </c>
      <c r="C21" s="2"/>
      <c r="D21" s="2"/>
      <c r="E21" s="2"/>
      <c r="F21" s="2"/>
      <c r="G21" s="2"/>
      <c r="H21" s="2"/>
      <c r="I21" s="2"/>
    </row>
    <row r="22" spans="1:19" ht="9.9499999999999993" customHeight="1">
      <c r="A22" s="48">
        <v>9</v>
      </c>
      <c r="B22" s="66" t="s">
        <v>136</v>
      </c>
      <c r="C22" s="2">
        <v>1335</v>
      </c>
      <c r="D22" s="2">
        <v>35</v>
      </c>
      <c r="E22" s="2">
        <v>9</v>
      </c>
      <c r="F22" s="2">
        <v>524</v>
      </c>
      <c r="G22" s="2">
        <v>155</v>
      </c>
      <c r="H22" s="2">
        <v>68</v>
      </c>
      <c r="I22" s="39" t="s">
        <v>3</v>
      </c>
    </row>
    <row r="23" spans="1:19" ht="9.9499999999999993" customHeight="1">
      <c r="A23" s="48">
        <v>10</v>
      </c>
      <c r="B23" s="66" t="s">
        <v>30</v>
      </c>
      <c r="C23" s="2">
        <v>4</v>
      </c>
      <c r="D23" s="2" t="s">
        <v>0</v>
      </c>
      <c r="E23" s="2" t="s">
        <v>0</v>
      </c>
      <c r="F23" s="2" t="s">
        <v>0</v>
      </c>
      <c r="G23" s="2" t="s">
        <v>0</v>
      </c>
      <c r="H23" s="2" t="s">
        <v>0</v>
      </c>
      <c r="I23" s="2" t="s">
        <v>0</v>
      </c>
    </row>
    <row r="24" spans="1:19" ht="9.9499999999999993" customHeight="1">
      <c r="A24" s="48"/>
      <c r="B24" s="66" t="s">
        <v>32</v>
      </c>
      <c r="C24" s="2"/>
      <c r="D24" s="2"/>
      <c r="E24" s="2"/>
      <c r="F24" s="2"/>
      <c r="G24" s="2"/>
      <c r="H24" s="2"/>
      <c r="I24" s="2"/>
    </row>
    <row r="25" spans="1:19" ht="9.9499999999999993" customHeight="1">
      <c r="A25" s="48">
        <v>11</v>
      </c>
      <c r="B25" s="67" t="s">
        <v>31</v>
      </c>
      <c r="C25" s="2">
        <v>141</v>
      </c>
      <c r="D25" s="2">
        <v>14</v>
      </c>
      <c r="E25" s="2">
        <v>13</v>
      </c>
      <c r="F25" s="2">
        <v>13</v>
      </c>
      <c r="G25" s="2">
        <v>27</v>
      </c>
      <c r="H25" s="2" t="s">
        <v>0</v>
      </c>
      <c r="I25" s="2" t="s">
        <v>0</v>
      </c>
    </row>
    <row r="26" spans="1:19" ht="9.9499999999999993" customHeight="1">
      <c r="A26" s="48">
        <v>12</v>
      </c>
      <c r="B26" s="66" t="s">
        <v>33</v>
      </c>
      <c r="C26" s="2">
        <v>795</v>
      </c>
      <c r="D26" s="2">
        <v>64</v>
      </c>
      <c r="E26" s="2">
        <v>101</v>
      </c>
      <c r="F26" s="2">
        <v>113</v>
      </c>
      <c r="G26" s="2">
        <v>166</v>
      </c>
      <c r="H26" s="39" t="s">
        <v>3</v>
      </c>
      <c r="I26" s="2">
        <v>10</v>
      </c>
    </row>
    <row r="27" spans="1:19" s="74" customFormat="1" ht="15" customHeight="1">
      <c r="B27" s="80"/>
      <c r="C27" s="367" t="s">
        <v>77</v>
      </c>
      <c r="D27" s="368"/>
      <c r="E27" s="368"/>
      <c r="F27" s="368"/>
      <c r="G27" s="368"/>
      <c r="H27" s="368"/>
      <c r="I27" s="368"/>
      <c r="J27" s="103"/>
      <c r="K27" s="103"/>
    </row>
    <row r="28" spans="1:19" ht="9.9499999999999993" customHeight="1">
      <c r="A28" s="48"/>
      <c r="B28" s="36" t="s">
        <v>19</v>
      </c>
      <c r="C28" s="16"/>
      <c r="D28" s="17"/>
      <c r="E28" s="17"/>
      <c r="F28" s="16"/>
      <c r="G28" s="17"/>
      <c r="H28" s="17"/>
    </row>
    <row r="29" spans="1:19" ht="9.9499999999999993" customHeight="1">
      <c r="A29" s="48"/>
      <c r="B29" s="65" t="s">
        <v>20</v>
      </c>
      <c r="C29" s="18"/>
      <c r="D29" s="18"/>
      <c r="E29" s="18"/>
      <c r="F29" s="18"/>
      <c r="G29" s="18"/>
      <c r="H29" s="18"/>
    </row>
    <row r="30" spans="1:19" ht="9.9499999999999993" customHeight="1">
      <c r="A30" s="48">
        <v>1</v>
      </c>
      <c r="B30" s="66" t="s">
        <v>21</v>
      </c>
      <c r="C30" s="2">
        <v>32</v>
      </c>
      <c r="D30" s="2">
        <v>10</v>
      </c>
      <c r="E30" s="2">
        <v>17</v>
      </c>
      <c r="F30" s="2" t="s">
        <v>0</v>
      </c>
      <c r="G30" s="2" t="s">
        <v>0</v>
      </c>
      <c r="H30" s="2" t="s">
        <v>0</v>
      </c>
      <c r="I30" s="2" t="s">
        <v>0</v>
      </c>
    </row>
    <row r="31" spans="1:19" ht="9.9499999999999993" customHeight="1">
      <c r="A31" s="48">
        <v>2</v>
      </c>
      <c r="B31" s="66" t="s">
        <v>22</v>
      </c>
      <c r="C31" s="2">
        <v>145</v>
      </c>
      <c r="D31" s="2" t="s">
        <v>0</v>
      </c>
      <c r="E31" s="2" t="s">
        <v>0</v>
      </c>
      <c r="F31" s="2">
        <v>51</v>
      </c>
      <c r="G31" s="2">
        <v>65</v>
      </c>
      <c r="H31" s="2" t="s">
        <v>0</v>
      </c>
      <c r="I31" s="2" t="s">
        <v>0</v>
      </c>
    </row>
    <row r="32" spans="1:19" ht="9.9499999999999993" customHeight="1">
      <c r="A32" s="48">
        <v>3</v>
      </c>
      <c r="B32" s="66" t="s">
        <v>23</v>
      </c>
      <c r="C32" s="2">
        <v>10</v>
      </c>
      <c r="D32" s="2" t="s">
        <v>0</v>
      </c>
      <c r="E32" s="2" t="s">
        <v>0</v>
      </c>
      <c r="F32" s="2" t="s">
        <v>0</v>
      </c>
      <c r="G32" s="2" t="s">
        <v>0</v>
      </c>
      <c r="H32" s="2">
        <v>5</v>
      </c>
      <c r="I32" s="39" t="s">
        <v>3</v>
      </c>
    </row>
    <row r="33" spans="1:11" ht="9.9499999999999993" customHeight="1">
      <c r="A33" s="48">
        <v>4</v>
      </c>
      <c r="B33" s="66" t="s">
        <v>24</v>
      </c>
      <c r="C33" s="2">
        <v>605</v>
      </c>
      <c r="D33" s="2">
        <v>36</v>
      </c>
      <c r="E33" s="2">
        <v>76</v>
      </c>
      <c r="F33" s="2">
        <v>107</v>
      </c>
      <c r="G33" s="2">
        <v>123</v>
      </c>
      <c r="H33" s="2">
        <v>18</v>
      </c>
      <c r="I33" s="2">
        <v>3</v>
      </c>
    </row>
    <row r="34" spans="1:11" ht="9.9499999999999993" customHeight="1">
      <c r="A34" s="48"/>
      <c r="B34" s="68" t="s">
        <v>18</v>
      </c>
      <c r="C34" s="2"/>
      <c r="D34" s="2"/>
      <c r="E34" s="2"/>
      <c r="F34" s="2"/>
      <c r="G34" s="2"/>
      <c r="H34" s="2"/>
      <c r="I34" s="2"/>
    </row>
    <row r="35" spans="1:11" ht="9.9499999999999993" customHeight="1">
      <c r="A35" s="48">
        <v>5</v>
      </c>
      <c r="B35" s="67" t="s">
        <v>25</v>
      </c>
      <c r="C35" s="2">
        <v>149</v>
      </c>
      <c r="D35" s="2">
        <v>10</v>
      </c>
      <c r="E35" s="2">
        <v>23</v>
      </c>
      <c r="F35" s="2">
        <v>36</v>
      </c>
      <c r="G35" s="2">
        <v>32</v>
      </c>
      <c r="H35" s="2">
        <v>6</v>
      </c>
      <c r="I35" s="39" t="s">
        <v>3</v>
      </c>
    </row>
    <row r="36" spans="1:11" ht="9.9499999999999993" customHeight="1">
      <c r="A36" s="48">
        <v>6</v>
      </c>
      <c r="B36" s="67" t="s">
        <v>26</v>
      </c>
      <c r="C36" s="2">
        <v>21</v>
      </c>
      <c r="D36" s="2" t="s">
        <v>0</v>
      </c>
      <c r="E36" s="2" t="s">
        <v>0</v>
      </c>
      <c r="F36" s="2" t="s">
        <v>0</v>
      </c>
      <c r="G36" s="2" t="s">
        <v>0</v>
      </c>
      <c r="H36" s="2" t="s">
        <v>0</v>
      </c>
      <c r="I36" s="2" t="s">
        <v>0</v>
      </c>
    </row>
    <row r="37" spans="1:11" ht="9.9499999999999993" customHeight="1">
      <c r="A37" s="48">
        <v>7</v>
      </c>
      <c r="B37" s="67" t="s">
        <v>25</v>
      </c>
      <c r="C37" s="2"/>
      <c r="D37" s="2"/>
      <c r="E37" s="2"/>
      <c r="F37" s="2"/>
      <c r="G37" s="2"/>
      <c r="H37" s="2"/>
      <c r="I37" s="2"/>
    </row>
    <row r="38" spans="1:11" ht="9.9499999999999993" customHeight="1">
      <c r="A38" s="48"/>
      <c r="B38" s="69" t="s">
        <v>156</v>
      </c>
      <c r="C38" s="2">
        <v>435</v>
      </c>
      <c r="D38" s="2">
        <v>26</v>
      </c>
      <c r="E38" s="2">
        <v>53</v>
      </c>
      <c r="F38" s="2">
        <v>71</v>
      </c>
      <c r="G38" s="2">
        <v>91</v>
      </c>
      <c r="H38" s="2">
        <v>12</v>
      </c>
      <c r="I38" s="39" t="s">
        <v>3</v>
      </c>
    </row>
    <row r="39" spans="1:11" s="74" customFormat="1" ht="15" customHeight="1">
      <c r="A39" s="145">
        <v>8</v>
      </c>
      <c r="B39" s="70" t="s">
        <v>27</v>
      </c>
      <c r="C39" s="78">
        <v>792</v>
      </c>
      <c r="D39" s="78">
        <v>46</v>
      </c>
      <c r="E39" s="78">
        <v>93</v>
      </c>
      <c r="F39" s="78">
        <v>158</v>
      </c>
      <c r="G39" s="78">
        <v>188</v>
      </c>
      <c r="H39" s="78">
        <v>23</v>
      </c>
      <c r="I39" s="78">
        <v>4</v>
      </c>
      <c r="J39" s="103"/>
      <c r="K39" s="103"/>
    </row>
    <row r="40" spans="1:11" ht="9.9499999999999993" customHeight="1">
      <c r="A40" s="48"/>
      <c r="B40" s="66" t="s">
        <v>28</v>
      </c>
      <c r="C40" s="2"/>
      <c r="D40" s="2"/>
      <c r="E40" s="2"/>
      <c r="F40" s="2"/>
      <c r="G40" s="2"/>
      <c r="H40" s="2"/>
      <c r="I40" s="2"/>
    </row>
    <row r="41" spans="1:11" ht="9.9499999999999993" customHeight="1">
      <c r="A41" s="48">
        <v>9</v>
      </c>
      <c r="B41" s="66" t="s">
        <v>136</v>
      </c>
      <c r="C41" s="2">
        <v>503</v>
      </c>
      <c r="D41" s="2">
        <v>16</v>
      </c>
      <c r="E41" s="2">
        <v>35</v>
      </c>
      <c r="F41" s="2">
        <v>105</v>
      </c>
      <c r="G41" s="2">
        <v>133</v>
      </c>
      <c r="H41" s="2">
        <v>17</v>
      </c>
      <c r="I41" s="39" t="s">
        <v>3</v>
      </c>
    </row>
    <row r="42" spans="1:11" ht="9.9499999999999993" customHeight="1">
      <c r="A42" s="48">
        <v>10</v>
      </c>
      <c r="B42" s="66" t="s">
        <v>30</v>
      </c>
      <c r="C42" s="2" t="s">
        <v>0</v>
      </c>
      <c r="D42" s="2" t="s">
        <v>0</v>
      </c>
      <c r="E42" s="2" t="s">
        <v>0</v>
      </c>
      <c r="F42" s="2" t="s">
        <v>0</v>
      </c>
      <c r="G42" s="2" t="s">
        <v>0</v>
      </c>
      <c r="H42" s="2" t="s">
        <v>0</v>
      </c>
      <c r="I42" s="2" t="s">
        <v>0</v>
      </c>
    </row>
    <row r="43" spans="1:11" ht="9.9499999999999993" customHeight="1">
      <c r="A43" s="48"/>
      <c r="B43" s="66" t="s">
        <v>32</v>
      </c>
      <c r="C43" s="2"/>
      <c r="D43" s="2"/>
      <c r="E43" s="2"/>
      <c r="F43" s="2"/>
      <c r="G43" s="2"/>
      <c r="H43" s="2"/>
      <c r="I43" s="2"/>
    </row>
    <row r="44" spans="1:11" ht="9.9499999999999993" customHeight="1">
      <c r="A44" s="48">
        <v>11</v>
      </c>
      <c r="B44" s="67" t="s">
        <v>31</v>
      </c>
      <c r="C44" s="2" t="s">
        <v>0</v>
      </c>
      <c r="D44" s="2" t="s">
        <v>0</v>
      </c>
      <c r="E44" s="2" t="s">
        <v>0</v>
      </c>
      <c r="F44" s="2" t="s">
        <v>0</v>
      </c>
      <c r="G44" s="2" t="s">
        <v>0</v>
      </c>
      <c r="H44" s="2" t="s">
        <v>0</v>
      </c>
      <c r="I44" s="2" t="s">
        <v>0</v>
      </c>
    </row>
    <row r="45" spans="1:11" ht="9.9499999999999993" customHeight="1">
      <c r="A45" s="48">
        <v>12</v>
      </c>
      <c r="B45" s="66" t="s">
        <v>33</v>
      </c>
      <c r="C45" s="2">
        <v>17</v>
      </c>
      <c r="D45" s="2" t="s">
        <v>0</v>
      </c>
      <c r="E45" s="2" t="s">
        <v>0</v>
      </c>
      <c r="F45" s="2">
        <v>4</v>
      </c>
      <c r="G45" s="2">
        <v>4</v>
      </c>
      <c r="H45" s="39" t="s">
        <v>3</v>
      </c>
      <c r="I45" s="2" t="s">
        <v>0</v>
      </c>
    </row>
    <row r="46" spans="1:11" s="74" customFormat="1" ht="15" customHeight="1">
      <c r="B46" s="145"/>
      <c r="C46" s="367" t="s">
        <v>79</v>
      </c>
      <c r="D46" s="368"/>
      <c r="E46" s="368"/>
      <c r="F46" s="368"/>
      <c r="G46" s="368"/>
      <c r="H46" s="368"/>
      <c r="I46" s="368"/>
      <c r="J46" s="103"/>
      <c r="K46" s="103"/>
    </row>
    <row r="47" spans="1:11" ht="9.9499999999999993" customHeight="1">
      <c r="A47" s="48"/>
      <c r="B47" s="36" t="s">
        <v>19</v>
      </c>
      <c r="C47" s="16"/>
      <c r="D47" s="17"/>
      <c r="E47" s="17"/>
      <c r="F47" s="16"/>
      <c r="G47" s="17"/>
      <c r="H47" s="17"/>
    </row>
    <row r="48" spans="1:11" ht="9.9499999999999993" customHeight="1">
      <c r="A48" s="48"/>
      <c r="B48" s="65" t="s">
        <v>20</v>
      </c>
      <c r="C48" s="18"/>
      <c r="D48" s="18"/>
      <c r="E48" s="18"/>
      <c r="F48" s="18"/>
      <c r="G48" s="18"/>
      <c r="H48" s="18"/>
    </row>
    <row r="49" spans="1:19" ht="9.9499999999999993" customHeight="1">
      <c r="A49" s="48">
        <v>1</v>
      </c>
      <c r="B49" s="66" t="s">
        <v>21</v>
      </c>
      <c r="C49" s="2">
        <v>183</v>
      </c>
      <c r="D49" s="2">
        <v>65</v>
      </c>
      <c r="E49" s="2">
        <v>106</v>
      </c>
      <c r="F49" s="2" t="s">
        <v>0</v>
      </c>
      <c r="G49" s="2" t="s">
        <v>0</v>
      </c>
      <c r="H49" s="2" t="s">
        <v>0</v>
      </c>
      <c r="I49" s="2" t="s">
        <v>0</v>
      </c>
      <c r="J49" s="58"/>
      <c r="K49" s="58"/>
      <c r="L49" s="58"/>
      <c r="M49" s="58"/>
      <c r="N49" s="58"/>
      <c r="O49" s="58"/>
      <c r="P49" s="58"/>
      <c r="Q49" s="59"/>
      <c r="R49" s="14"/>
      <c r="S49" s="14"/>
    </row>
    <row r="50" spans="1:19" ht="9.9499999999999993" customHeight="1">
      <c r="A50" s="48">
        <v>2</v>
      </c>
      <c r="B50" s="66" t="s">
        <v>22</v>
      </c>
      <c r="C50" s="2">
        <v>896</v>
      </c>
      <c r="D50" s="2" t="s">
        <v>0</v>
      </c>
      <c r="E50" s="2" t="s">
        <v>0</v>
      </c>
      <c r="F50" s="2">
        <v>413</v>
      </c>
      <c r="G50" s="2">
        <v>236</v>
      </c>
      <c r="H50" s="2" t="s">
        <v>0</v>
      </c>
      <c r="I50" s="2" t="s">
        <v>0</v>
      </c>
      <c r="J50" s="58"/>
      <c r="K50" s="58"/>
      <c r="L50" s="58"/>
      <c r="M50" s="58"/>
      <c r="N50" s="58"/>
      <c r="O50" s="58"/>
      <c r="P50" s="58"/>
      <c r="Q50" s="59"/>
      <c r="R50" s="14"/>
      <c r="S50" s="14"/>
    </row>
    <row r="51" spans="1:19" ht="9.9499999999999993" customHeight="1">
      <c r="A51" s="48">
        <v>3</v>
      </c>
      <c r="B51" s="66" t="s">
        <v>23</v>
      </c>
      <c r="C51" s="2">
        <v>96</v>
      </c>
      <c r="D51" s="2" t="s">
        <v>0</v>
      </c>
      <c r="E51" s="2" t="s">
        <v>0</v>
      </c>
      <c r="F51" s="2" t="s">
        <v>0</v>
      </c>
      <c r="G51" s="2" t="s">
        <v>0</v>
      </c>
      <c r="H51" s="2">
        <v>48</v>
      </c>
      <c r="I51" s="2">
        <v>26</v>
      </c>
      <c r="J51" s="58"/>
      <c r="K51" s="58"/>
      <c r="L51" s="58"/>
      <c r="M51" s="58"/>
      <c r="N51" s="58"/>
      <c r="O51" s="58"/>
      <c r="P51" s="58"/>
      <c r="Q51" s="59"/>
      <c r="R51" s="14"/>
      <c r="S51" s="14"/>
    </row>
    <row r="52" spans="1:19" ht="9.9499999999999993" customHeight="1">
      <c r="A52" s="48">
        <v>4</v>
      </c>
      <c r="B52" s="66" t="s">
        <v>24</v>
      </c>
      <c r="C52" s="2">
        <v>3598</v>
      </c>
      <c r="D52" s="2">
        <v>183</v>
      </c>
      <c r="E52" s="2">
        <v>198</v>
      </c>
      <c r="F52" s="2">
        <v>932</v>
      </c>
      <c r="G52" s="2">
        <v>462</v>
      </c>
      <c r="H52" s="2">
        <v>133</v>
      </c>
      <c r="I52" s="2">
        <v>19</v>
      </c>
      <c r="J52" s="58"/>
      <c r="K52" s="58"/>
      <c r="L52" s="58"/>
      <c r="M52" s="58"/>
      <c r="N52" s="58"/>
      <c r="O52" s="58"/>
      <c r="P52" s="58"/>
      <c r="Q52" s="59"/>
      <c r="R52" s="14"/>
      <c r="S52" s="14"/>
    </row>
    <row r="53" spans="1:19" ht="9.9499999999999993" customHeight="1">
      <c r="A53" s="48"/>
      <c r="B53" s="68" t="s">
        <v>18</v>
      </c>
      <c r="C53" s="2"/>
      <c r="D53" s="2"/>
      <c r="E53" s="2"/>
      <c r="F53" s="2"/>
      <c r="G53" s="2"/>
      <c r="H53" s="2"/>
      <c r="I53" s="2"/>
      <c r="J53" s="58"/>
      <c r="K53" s="58"/>
      <c r="L53" s="58"/>
      <c r="M53" s="58"/>
      <c r="N53" s="58"/>
      <c r="O53" s="58"/>
      <c r="P53" s="58"/>
      <c r="Q53" s="59"/>
      <c r="R53" s="14"/>
      <c r="S53" s="14"/>
    </row>
    <row r="54" spans="1:19" ht="9.9499999999999993" customHeight="1">
      <c r="A54" s="48">
        <v>5</v>
      </c>
      <c r="B54" s="67" t="s">
        <v>25</v>
      </c>
      <c r="C54" s="2">
        <v>915</v>
      </c>
      <c r="D54" s="2">
        <v>70</v>
      </c>
      <c r="E54" s="2">
        <v>68</v>
      </c>
      <c r="F54" s="2">
        <v>309</v>
      </c>
      <c r="G54" s="2">
        <v>120</v>
      </c>
      <c r="H54" s="2">
        <v>78</v>
      </c>
      <c r="I54" s="2">
        <v>9</v>
      </c>
      <c r="J54" s="58"/>
      <c r="K54" s="58"/>
      <c r="L54" s="58"/>
      <c r="M54" s="58"/>
      <c r="N54" s="58"/>
      <c r="O54" s="58"/>
      <c r="P54" s="58"/>
      <c r="Q54" s="59"/>
      <c r="R54" s="14"/>
      <c r="S54" s="14"/>
    </row>
    <row r="55" spans="1:19" ht="9.9499999999999993" customHeight="1">
      <c r="A55" s="48">
        <v>6</v>
      </c>
      <c r="B55" s="67" t="s">
        <v>26</v>
      </c>
      <c r="C55" s="2">
        <v>264</v>
      </c>
      <c r="D55" s="2" t="s">
        <v>0</v>
      </c>
      <c r="E55" s="2" t="s">
        <v>0</v>
      </c>
      <c r="F55" s="2" t="s">
        <v>0</v>
      </c>
      <c r="G55" s="2" t="s">
        <v>0</v>
      </c>
      <c r="H55" s="2" t="s">
        <v>0</v>
      </c>
      <c r="I55" s="2" t="s">
        <v>0</v>
      </c>
      <c r="J55" s="58"/>
      <c r="K55" s="58"/>
      <c r="L55" s="58"/>
      <c r="M55" s="58"/>
      <c r="N55" s="58"/>
      <c r="O55" s="58"/>
      <c r="P55" s="58"/>
      <c r="Q55" s="59"/>
      <c r="R55" s="14"/>
      <c r="S55" s="14"/>
    </row>
    <row r="56" spans="1:19" ht="9.9499999999999993" customHeight="1">
      <c r="A56" s="48">
        <v>7</v>
      </c>
      <c r="B56" s="67" t="s">
        <v>25</v>
      </c>
      <c r="C56" s="2"/>
      <c r="D56" s="2"/>
      <c r="E56" s="2"/>
      <c r="F56" s="2"/>
      <c r="G56" s="2"/>
      <c r="H56" s="2"/>
      <c r="I56" s="2"/>
      <c r="J56" s="58"/>
      <c r="K56" s="58"/>
      <c r="L56" s="58"/>
      <c r="M56" s="58"/>
      <c r="N56" s="58"/>
      <c r="O56" s="58"/>
      <c r="P56" s="58"/>
      <c r="Q56" s="59"/>
      <c r="R56" s="14"/>
      <c r="S56" s="14"/>
    </row>
    <row r="57" spans="1:19" ht="9.9499999999999993" customHeight="1">
      <c r="A57" s="48"/>
      <c r="B57" s="69" t="s">
        <v>156</v>
      </c>
      <c r="C57" s="2">
        <v>2419</v>
      </c>
      <c r="D57" s="2">
        <v>113</v>
      </c>
      <c r="E57" s="2">
        <v>130</v>
      </c>
      <c r="F57" s="2">
        <v>623</v>
      </c>
      <c r="G57" s="2">
        <v>342</v>
      </c>
      <c r="H57" s="2">
        <v>55</v>
      </c>
      <c r="I57" s="2">
        <v>10</v>
      </c>
      <c r="J57" s="58"/>
      <c r="K57" s="58"/>
      <c r="L57" s="58"/>
      <c r="M57" s="58"/>
      <c r="N57" s="58"/>
      <c r="O57" s="58"/>
      <c r="P57" s="58"/>
      <c r="Q57" s="59"/>
      <c r="R57" s="14"/>
      <c r="S57" s="14"/>
    </row>
    <row r="58" spans="1:19" s="74" customFormat="1" ht="15" customHeight="1">
      <c r="A58" s="145">
        <v>8</v>
      </c>
      <c r="B58" s="70" t="s">
        <v>27</v>
      </c>
      <c r="C58" s="78">
        <v>4773</v>
      </c>
      <c r="D58" s="78">
        <v>248</v>
      </c>
      <c r="E58" s="78">
        <v>304</v>
      </c>
      <c r="F58" s="78">
        <v>1345</v>
      </c>
      <c r="G58" s="78">
        <v>698</v>
      </c>
      <c r="H58" s="78">
        <v>181</v>
      </c>
      <c r="I58" s="78">
        <v>45</v>
      </c>
      <c r="J58" s="146"/>
      <c r="K58" s="146"/>
      <c r="L58" s="146"/>
      <c r="M58" s="146"/>
      <c r="N58" s="146"/>
      <c r="O58" s="146"/>
      <c r="P58" s="146"/>
      <c r="Q58" s="147"/>
      <c r="R58" s="148"/>
      <c r="S58" s="148"/>
    </row>
    <row r="59" spans="1:19" ht="9.9499999999999993" customHeight="1">
      <c r="A59" s="48"/>
      <c r="B59" s="66" t="s">
        <v>28</v>
      </c>
      <c r="C59" s="2"/>
      <c r="D59" s="2"/>
      <c r="E59" s="2"/>
      <c r="F59" s="2"/>
      <c r="G59" s="2"/>
      <c r="H59" s="2"/>
      <c r="I59" s="2"/>
      <c r="J59" s="58"/>
      <c r="K59" s="58"/>
      <c r="L59" s="58"/>
      <c r="M59" s="58"/>
      <c r="N59" s="58"/>
      <c r="O59" s="58"/>
      <c r="P59" s="58"/>
      <c r="Q59" s="59"/>
      <c r="R59" s="14"/>
      <c r="S59" s="14"/>
    </row>
    <row r="60" spans="1:19" ht="9.9499999999999993" customHeight="1">
      <c r="A60" s="48">
        <v>9</v>
      </c>
      <c r="B60" s="66" t="s">
        <v>136</v>
      </c>
      <c r="C60" s="2">
        <v>1838</v>
      </c>
      <c r="D60" s="2">
        <v>51</v>
      </c>
      <c r="E60" s="2">
        <v>44</v>
      </c>
      <c r="F60" s="2">
        <v>629</v>
      </c>
      <c r="G60" s="2">
        <v>288</v>
      </c>
      <c r="H60" s="2">
        <v>85</v>
      </c>
      <c r="I60" s="2">
        <v>10</v>
      </c>
      <c r="J60" s="58"/>
      <c r="K60" s="58"/>
      <c r="L60" s="58"/>
      <c r="M60" s="58"/>
      <c r="N60" s="58"/>
      <c r="O60" s="58"/>
      <c r="P60" s="58"/>
      <c r="Q60" s="59"/>
      <c r="R60" s="14"/>
      <c r="S60" s="14"/>
    </row>
    <row r="61" spans="1:19" ht="9.9499999999999993" customHeight="1">
      <c r="A61" s="48">
        <v>10</v>
      </c>
      <c r="B61" s="66" t="s">
        <v>30</v>
      </c>
      <c r="C61" s="2">
        <v>4</v>
      </c>
      <c r="D61" s="2" t="s">
        <v>0</v>
      </c>
      <c r="E61" s="2" t="s">
        <v>0</v>
      </c>
      <c r="F61" s="2" t="s">
        <v>0</v>
      </c>
      <c r="G61" s="2" t="s">
        <v>0</v>
      </c>
      <c r="H61" s="2" t="s">
        <v>0</v>
      </c>
      <c r="I61" s="2" t="s">
        <v>0</v>
      </c>
      <c r="J61" s="58"/>
      <c r="K61" s="58"/>
      <c r="L61" s="58"/>
      <c r="M61" s="58"/>
      <c r="N61" s="58"/>
      <c r="O61" s="58"/>
      <c r="P61" s="58"/>
      <c r="Q61" s="59"/>
      <c r="R61" s="14"/>
      <c r="S61" s="14"/>
    </row>
    <row r="62" spans="1:19" ht="9.9499999999999993" customHeight="1">
      <c r="A62" s="48"/>
      <c r="B62" s="66" t="s">
        <v>32</v>
      </c>
      <c r="C62" s="2"/>
      <c r="D62" s="2"/>
      <c r="E62" s="2"/>
      <c r="F62" s="2"/>
      <c r="G62" s="2"/>
      <c r="H62" s="2"/>
      <c r="I62" s="2"/>
      <c r="J62" s="58"/>
      <c r="K62" s="58"/>
      <c r="L62" s="58"/>
      <c r="M62" s="58"/>
      <c r="N62" s="58"/>
      <c r="O62" s="58"/>
      <c r="P62" s="58"/>
      <c r="Q62" s="59"/>
      <c r="R62" s="14"/>
      <c r="S62" s="14"/>
    </row>
    <row r="63" spans="1:19" ht="9.9499999999999993" customHeight="1">
      <c r="A63" s="48">
        <v>11</v>
      </c>
      <c r="B63" s="67" t="s">
        <v>31</v>
      </c>
      <c r="C63" s="2">
        <v>141</v>
      </c>
      <c r="D63" s="2">
        <v>14</v>
      </c>
      <c r="E63" s="2">
        <v>13</v>
      </c>
      <c r="F63" s="2">
        <v>13</v>
      </c>
      <c r="G63" s="2">
        <v>27</v>
      </c>
      <c r="H63" s="2" t="s">
        <v>0</v>
      </c>
      <c r="I63" s="2" t="s">
        <v>0</v>
      </c>
      <c r="J63" s="58"/>
      <c r="K63" s="58"/>
      <c r="L63" s="58"/>
      <c r="M63" s="58"/>
      <c r="N63" s="58"/>
      <c r="O63" s="58"/>
      <c r="P63" s="58"/>
      <c r="Q63" s="59"/>
      <c r="R63" s="14"/>
      <c r="S63" s="14"/>
    </row>
    <row r="64" spans="1:19" ht="9.9499999999999993" customHeight="1">
      <c r="A64" s="48">
        <v>12</v>
      </c>
      <c r="B64" s="66" t="s">
        <v>33</v>
      </c>
      <c r="C64" s="2">
        <v>812</v>
      </c>
      <c r="D64" s="2">
        <v>64</v>
      </c>
      <c r="E64" s="2">
        <v>101</v>
      </c>
      <c r="F64" s="2">
        <v>117</v>
      </c>
      <c r="G64" s="2">
        <v>170</v>
      </c>
      <c r="H64" s="2">
        <v>12</v>
      </c>
      <c r="I64" s="2">
        <v>10</v>
      </c>
      <c r="J64" s="58"/>
      <c r="K64" s="58"/>
      <c r="L64" s="58"/>
      <c r="M64" s="58"/>
      <c r="N64" s="58"/>
      <c r="O64" s="58"/>
      <c r="P64" s="58"/>
      <c r="Q64" s="59"/>
      <c r="R64" s="14"/>
      <c r="S64" s="14"/>
    </row>
    <row r="65" spans="2:19" ht="9.9499999999999993" customHeight="1">
      <c r="B65" s="19"/>
      <c r="C65" s="3"/>
      <c r="D65" s="3"/>
      <c r="E65" s="3"/>
      <c r="F65" s="3"/>
      <c r="G65" s="3"/>
      <c r="H65" s="3"/>
      <c r="K65" s="60"/>
      <c r="L65" s="14"/>
      <c r="M65" s="14"/>
      <c r="N65" s="14"/>
      <c r="O65" s="14"/>
      <c r="P65" s="14"/>
      <c r="Q65" s="14"/>
      <c r="R65" s="14"/>
      <c r="S65" s="14"/>
    </row>
    <row r="66" spans="2:19" ht="9.9499999999999993" customHeight="1">
      <c r="B66" s="19"/>
      <c r="C66" s="3"/>
      <c r="D66" s="3"/>
      <c r="E66" s="3"/>
      <c r="F66" s="3"/>
      <c r="G66" s="3"/>
      <c r="H66" s="3"/>
      <c r="K66" s="60"/>
      <c r="L66" s="14"/>
      <c r="M66" s="14"/>
      <c r="N66" s="14"/>
      <c r="O66" s="14"/>
      <c r="P66" s="14"/>
      <c r="Q66" s="14"/>
      <c r="R66" s="14"/>
      <c r="S66" s="14"/>
    </row>
    <row r="67" spans="2:19" ht="9.9499999999999993" customHeight="1">
      <c r="B67" s="19"/>
      <c r="C67" s="3"/>
      <c r="D67" s="3"/>
      <c r="E67" s="3"/>
      <c r="F67" s="3"/>
      <c r="G67" s="3"/>
      <c r="H67" s="3"/>
    </row>
    <row r="68" spans="2:19" ht="9.9499999999999993" customHeight="1">
      <c r="B68" s="19"/>
      <c r="C68" s="3"/>
      <c r="D68" s="3"/>
      <c r="E68" s="3"/>
      <c r="F68" s="3"/>
      <c r="G68" s="3"/>
      <c r="H68" s="3"/>
    </row>
    <row r="69" spans="2:19" ht="9.9499999999999993" customHeight="1">
      <c r="B69" s="19"/>
      <c r="C69" s="3"/>
      <c r="D69" s="3"/>
      <c r="E69" s="3"/>
      <c r="F69" s="3"/>
      <c r="G69" s="3"/>
      <c r="H69" s="3"/>
    </row>
    <row r="70" spans="2:19" ht="9.9499999999999993" customHeight="1">
      <c r="B70" s="19"/>
    </row>
    <row r="71" spans="2:19" ht="9.9499999999999993" customHeight="1">
      <c r="B71" s="15"/>
      <c r="C71" s="2"/>
      <c r="D71" s="2"/>
      <c r="E71" s="2"/>
      <c r="F71" s="2"/>
      <c r="G71" s="2"/>
      <c r="H71" s="2"/>
    </row>
  </sheetData>
  <mergeCells count="13">
    <mergeCell ref="A3:A7"/>
    <mergeCell ref="D5:E6"/>
    <mergeCell ref="F5:G6"/>
    <mergeCell ref="A2:I2"/>
    <mergeCell ref="A1:I1"/>
    <mergeCell ref="C46:I46"/>
    <mergeCell ref="B3:B7"/>
    <mergeCell ref="H5:I6"/>
    <mergeCell ref="C3:C7"/>
    <mergeCell ref="D4:I4"/>
    <mergeCell ref="D3:I3"/>
    <mergeCell ref="C8:I8"/>
    <mergeCell ref="C27:I27"/>
  </mergeCells>
  <phoneticPr fontId="0" type="noConversion"/>
  <hyperlinks>
    <hyperlink ref="J1" location="Inhalt!A1" display="Inhalt"/>
  </hyperlinks>
  <pageMargins left="0.78740157480314965" right="0.19685039370078741" top="0.59055118110236227" bottom="0.59055118110236227" header="0.19685039370078741" footer="0.19685039370078741"/>
  <pageSetup paperSize="9" pageOrder="overThenDown" orientation="portrait" r:id="rId1"/>
  <headerFooter>
    <oddFooter>&amp;L&amp;6Seite 12&amp;R&amp;6Statistisches Landesamt Bremen I Statistische Berichte I Kindertagesbetreuung</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zoomScale="125" zoomScaleNormal="125" workbookViewId="0">
      <selection sqref="A1:K1"/>
    </sheetView>
  </sheetViews>
  <sheetFormatPr baseColWidth="10" defaultRowHeight="12.75"/>
  <cols>
    <col min="1" max="7" width="8.85546875" style="1" customWidth="1"/>
    <col min="8" max="8" width="12.5703125" style="1" customWidth="1"/>
    <col min="9" max="10" width="8.85546875" style="1" customWidth="1"/>
    <col min="11" max="11" width="2.5703125" style="1" customWidth="1"/>
  </cols>
  <sheetData>
    <row r="1" spans="1:12" ht="9.9499999999999993" customHeight="1">
      <c r="A1" s="376" t="s">
        <v>170</v>
      </c>
      <c r="B1" s="376"/>
      <c r="C1" s="376"/>
      <c r="D1" s="376"/>
      <c r="E1" s="376"/>
      <c r="F1" s="376"/>
      <c r="G1" s="376"/>
      <c r="H1" s="376"/>
      <c r="I1" s="376"/>
      <c r="J1" s="376"/>
      <c r="K1" s="376"/>
      <c r="L1" s="283" t="s">
        <v>221</v>
      </c>
    </row>
    <row r="2" spans="1:12" ht="30" customHeight="1">
      <c r="A2" s="316"/>
      <c r="B2" s="316"/>
      <c r="C2" s="316"/>
      <c r="D2" s="316"/>
      <c r="E2" s="316"/>
      <c r="F2" s="316"/>
      <c r="G2" s="316"/>
      <c r="H2" s="316"/>
      <c r="I2" s="316"/>
      <c r="J2" s="316"/>
      <c r="K2" s="316"/>
    </row>
    <row r="3" spans="1:12" ht="12" customHeight="1">
      <c r="A3" s="379" t="s">
        <v>112</v>
      </c>
      <c r="B3" s="380"/>
      <c r="C3" s="380"/>
      <c r="D3" s="380"/>
      <c r="E3" s="380"/>
      <c r="F3" s="380"/>
      <c r="G3" s="380"/>
      <c r="H3" s="380"/>
      <c r="I3" s="380"/>
      <c r="J3" s="381"/>
      <c r="K3" s="358" t="s">
        <v>68</v>
      </c>
    </row>
    <row r="4" spans="1:12" ht="12" customHeight="1">
      <c r="A4" s="379" t="s">
        <v>91</v>
      </c>
      <c r="B4" s="380"/>
      <c r="C4" s="380"/>
      <c r="D4" s="380"/>
      <c r="E4" s="380"/>
      <c r="F4" s="381"/>
      <c r="G4" s="346" t="s">
        <v>171</v>
      </c>
      <c r="H4" s="346" t="s">
        <v>114</v>
      </c>
      <c r="I4" s="386" t="s">
        <v>73</v>
      </c>
      <c r="J4" s="386" t="s">
        <v>74</v>
      </c>
      <c r="K4" s="375"/>
    </row>
    <row r="5" spans="1:12" ht="12" customHeight="1">
      <c r="A5" s="328" t="s">
        <v>69</v>
      </c>
      <c r="B5" s="302"/>
      <c r="C5" s="382" t="s">
        <v>70</v>
      </c>
      <c r="D5" s="383"/>
      <c r="E5" s="383"/>
      <c r="F5" s="384"/>
      <c r="G5" s="386"/>
      <c r="H5" s="386"/>
      <c r="I5" s="386"/>
      <c r="J5" s="386"/>
      <c r="K5" s="375"/>
    </row>
    <row r="6" spans="1:12" ht="12" customHeight="1">
      <c r="A6" s="388"/>
      <c r="B6" s="304"/>
      <c r="C6" s="305" t="s">
        <v>115</v>
      </c>
      <c r="D6" s="330"/>
      <c r="E6" s="385" t="str">
        <f>"2 - 14"</f>
        <v>2 - 14</v>
      </c>
      <c r="F6" s="330"/>
      <c r="G6" s="386"/>
      <c r="H6" s="386"/>
      <c r="I6" s="386"/>
      <c r="J6" s="386"/>
      <c r="K6" s="375"/>
    </row>
    <row r="7" spans="1:12" ht="36" customHeight="1">
      <c r="A7" s="20" t="s">
        <v>71</v>
      </c>
      <c r="B7" s="6" t="s">
        <v>72</v>
      </c>
      <c r="C7" s="5" t="s">
        <v>71</v>
      </c>
      <c r="D7" s="6" t="s">
        <v>72</v>
      </c>
      <c r="E7" s="20" t="s">
        <v>71</v>
      </c>
      <c r="F7" s="6" t="s">
        <v>72</v>
      </c>
      <c r="G7" s="387"/>
      <c r="H7" s="387"/>
      <c r="I7" s="387"/>
      <c r="J7" s="387"/>
      <c r="K7" s="369"/>
    </row>
    <row r="8" spans="1:12" ht="15" customHeight="1">
      <c r="A8" s="377" t="s">
        <v>76</v>
      </c>
      <c r="B8" s="378"/>
      <c r="C8" s="378"/>
      <c r="D8" s="378"/>
      <c r="E8" s="378"/>
      <c r="F8" s="378"/>
      <c r="G8" s="378"/>
      <c r="H8" s="378"/>
      <c r="I8" s="378"/>
      <c r="J8" s="378"/>
    </row>
    <row r="9" spans="1:12" ht="9.9499999999999993" customHeight="1">
      <c r="K9" s="48"/>
    </row>
    <row r="10" spans="1:12" ht="9.9499999999999993" customHeight="1">
      <c r="K10" s="48"/>
    </row>
    <row r="11" spans="1:12" ht="9.9499999999999993" customHeight="1">
      <c r="A11" s="2" t="s">
        <v>0</v>
      </c>
      <c r="B11" s="2" t="s">
        <v>0</v>
      </c>
      <c r="C11" s="2" t="s">
        <v>0</v>
      </c>
      <c r="D11" s="2" t="s">
        <v>0</v>
      </c>
      <c r="E11" s="2" t="s">
        <v>0</v>
      </c>
      <c r="F11" s="2" t="s">
        <v>0</v>
      </c>
      <c r="G11" s="39" t="s">
        <v>3</v>
      </c>
      <c r="H11" s="2" t="s">
        <v>0</v>
      </c>
      <c r="I11" s="2">
        <v>5</v>
      </c>
      <c r="J11" s="2" t="s">
        <v>0</v>
      </c>
      <c r="K11" s="48">
        <v>1</v>
      </c>
    </row>
    <row r="12" spans="1:12" ht="9.9499999999999993" customHeight="1">
      <c r="A12" s="2" t="s">
        <v>0</v>
      </c>
      <c r="B12" s="2" t="s">
        <v>0</v>
      </c>
      <c r="C12" s="2" t="s">
        <v>0</v>
      </c>
      <c r="D12" s="2" t="s">
        <v>0</v>
      </c>
      <c r="E12" s="2" t="s">
        <v>0</v>
      </c>
      <c r="F12" s="2" t="s">
        <v>0</v>
      </c>
      <c r="G12" s="2">
        <v>128</v>
      </c>
      <c r="H12" s="2">
        <v>19</v>
      </c>
      <c r="I12" s="2">
        <v>62</v>
      </c>
      <c r="J12" s="2">
        <v>9</v>
      </c>
      <c r="K12" s="48">
        <v>2</v>
      </c>
    </row>
    <row r="13" spans="1:12" ht="9.9499999999999993" customHeight="1">
      <c r="A13" s="2" t="s">
        <v>0</v>
      </c>
      <c r="B13" s="2" t="s">
        <v>0</v>
      </c>
      <c r="C13" s="2" t="s">
        <v>0</v>
      </c>
      <c r="D13" s="2" t="s">
        <v>0</v>
      </c>
      <c r="E13" s="2" t="s">
        <v>0</v>
      </c>
      <c r="F13" s="2" t="s">
        <v>0</v>
      </c>
      <c r="G13" s="39" t="s">
        <v>3</v>
      </c>
      <c r="H13" s="2" t="s">
        <v>0</v>
      </c>
      <c r="I13" s="39" t="s">
        <v>3</v>
      </c>
      <c r="J13" s="2" t="s">
        <v>0</v>
      </c>
      <c r="K13" s="48">
        <v>3</v>
      </c>
    </row>
    <row r="14" spans="1:12" ht="9.9499999999999993" customHeight="1">
      <c r="A14" s="2">
        <v>367</v>
      </c>
      <c r="B14" s="2">
        <v>335</v>
      </c>
      <c r="C14" s="2">
        <v>353</v>
      </c>
      <c r="D14" s="2">
        <v>327</v>
      </c>
      <c r="E14" s="2">
        <v>14</v>
      </c>
      <c r="F14" s="2">
        <v>8</v>
      </c>
      <c r="G14" s="2">
        <v>399</v>
      </c>
      <c r="H14" s="2">
        <v>92</v>
      </c>
      <c r="I14" s="2">
        <v>218</v>
      </c>
      <c r="J14" s="2">
        <v>18</v>
      </c>
      <c r="K14" s="48">
        <v>4</v>
      </c>
    </row>
    <row r="15" spans="1:12" ht="9.9499999999999993" customHeight="1">
      <c r="A15" s="2"/>
      <c r="B15" s="2"/>
      <c r="C15" s="2"/>
      <c r="D15" s="2"/>
      <c r="E15" s="2"/>
      <c r="F15" s="2"/>
      <c r="G15" s="2"/>
      <c r="H15" s="2"/>
      <c r="I15" s="2"/>
      <c r="J15" s="2"/>
      <c r="K15" s="48"/>
    </row>
    <row r="16" spans="1:12" ht="9.9499999999999993" customHeight="1">
      <c r="A16" s="2" t="s">
        <v>0</v>
      </c>
      <c r="B16" s="2" t="s">
        <v>0</v>
      </c>
      <c r="C16" s="2" t="s">
        <v>0</v>
      </c>
      <c r="D16" s="2" t="s">
        <v>0</v>
      </c>
      <c r="E16" s="2" t="s">
        <v>0</v>
      </c>
      <c r="F16" s="2" t="s">
        <v>0</v>
      </c>
      <c r="G16" s="2">
        <v>133</v>
      </c>
      <c r="H16" s="2">
        <v>31</v>
      </c>
      <c r="I16" s="2">
        <v>53</v>
      </c>
      <c r="J16" s="2">
        <v>3</v>
      </c>
      <c r="K16" s="48">
        <v>5</v>
      </c>
    </row>
    <row r="17" spans="1:11" ht="9.9499999999999993" customHeight="1">
      <c r="A17" s="2">
        <v>90</v>
      </c>
      <c r="B17" s="2">
        <v>116</v>
      </c>
      <c r="C17" s="2">
        <v>83</v>
      </c>
      <c r="D17" s="2">
        <v>109</v>
      </c>
      <c r="E17" s="2">
        <v>7</v>
      </c>
      <c r="F17" s="2">
        <v>7</v>
      </c>
      <c r="G17" s="2">
        <v>11</v>
      </c>
      <c r="H17" s="2">
        <v>6</v>
      </c>
      <c r="I17" s="39" t="s">
        <v>3</v>
      </c>
      <c r="J17" s="2">
        <v>3</v>
      </c>
      <c r="K17" s="48">
        <v>6</v>
      </c>
    </row>
    <row r="18" spans="1:11" ht="9.9499999999999993" customHeight="1">
      <c r="A18" s="2">
        <v>277</v>
      </c>
      <c r="B18" s="2">
        <v>219</v>
      </c>
      <c r="C18" s="2">
        <v>270</v>
      </c>
      <c r="D18" s="2">
        <v>218</v>
      </c>
      <c r="E18" s="2">
        <v>7</v>
      </c>
      <c r="F18" s="39" t="s">
        <v>3</v>
      </c>
      <c r="G18" s="2">
        <v>255</v>
      </c>
      <c r="H18" s="2">
        <v>55</v>
      </c>
      <c r="I18" s="2">
        <v>148</v>
      </c>
      <c r="J18" s="2">
        <v>12</v>
      </c>
      <c r="K18" s="48">
        <v>7</v>
      </c>
    </row>
    <row r="19" spans="1:11" ht="9.9499999999999993" customHeight="1">
      <c r="A19" s="2"/>
      <c r="B19" s="2"/>
      <c r="C19" s="2"/>
      <c r="D19" s="2"/>
      <c r="E19" s="2"/>
      <c r="F19" s="2"/>
      <c r="G19" s="2"/>
      <c r="H19" s="2"/>
      <c r="I19" s="2"/>
      <c r="J19" s="2"/>
      <c r="K19" s="48"/>
    </row>
    <row r="20" spans="1:11" s="103" customFormat="1" ht="15" customHeight="1">
      <c r="A20" s="78">
        <v>367</v>
      </c>
      <c r="B20" s="78">
        <v>335</v>
      </c>
      <c r="C20" s="78">
        <v>353</v>
      </c>
      <c r="D20" s="78">
        <v>327</v>
      </c>
      <c r="E20" s="78">
        <v>14</v>
      </c>
      <c r="F20" s="78">
        <v>8</v>
      </c>
      <c r="G20" s="78">
        <v>540</v>
      </c>
      <c r="H20" s="78">
        <v>111</v>
      </c>
      <c r="I20" s="78">
        <v>292</v>
      </c>
      <c r="J20" s="78">
        <v>27</v>
      </c>
      <c r="K20" s="145">
        <v>8</v>
      </c>
    </row>
    <row r="21" spans="1:11" ht="9.9499999999999993" customHeight="1">
      <c r="A21" s="2"/>
      <c r="B21" s="2"/>
      <c r="C21" s="2"/>
      <c r="D21" s="2"/>
      <c r="E21" s="2"/>
      <c r="F21" s="2"/>
      <c r="G21" s="2"/>
      <c r="H21" s="2"/>
      <c r="I21" s="2"/>
      <c r="J21" s="2"/>
      <c r="K21" s="48"/>
    </row>
    <row r="22" spans="1:11" ht="9.9499999999999993" customHeight="1">
      <c r="A22" s="2">
        <v>117</v>
      </c>
      <c r="B22" s="2">
        <v>33</v>
      </c>
      <c r="C22" s="2">
        <v>113</v>
      </c>
      <c r="D22" s="2">
        <v>32</v>
      </c>
      <c r="E22" s="2">
        <v>4</v>
      </c>
      <c r="F22" s="39" t="s">
        <v>3</v>
      </c>
      <c r="G22" s="2">
        <v>172</v>
      </c>
      <c r="H22" s="2">
        <v>108</v>
      </c>
      <c r="I22" s="2">
        <v>99</v>
      </c>
      <c r="J22" s="2">
        <v>7</v>
      </c>
      <c r="K22" s="48">
        <v>9</v>
      </c>
    </row>
    <row r="23" spans="1:11" ht="9.9499999999999993" customHeight="1">
      <c r="A23" s="39" t="s">
        <v>3</v>
      </c>
      <c r="B23" s="2" t="s">
        <v>0</v>
      </c>
      <c r="C23" s="2" t="s">
        <v>0</v>
      </c>
      <c r="D23" s="2" t="s">
        <v>0</v>
      </c>
      <c r="E23" s="39" t="s">
        <v>3</v>
      </c>
      <c r="F23" s="2" t="s">
        <v>0</v>
      </c>
      <c r="G23" s="2" t="s">
        <v>0</v>
      </c>
      <c r="H23" s="39" t="s">
        <v>3</v>
      </c>
      <c r="I23" s="2" t="s">
        <v>0</v>
      </c>
      <c r="J23" s="2" t="s">
        <v>0</v>
      </c>
      <c r="K23" s="48">
        <v>10</v>
      </c>
    </row>
    <row r="24" spans="1:11" ht="9.9499999999999993" customHeight="1">
      <c r="A24" s="2"/>
      <c r="B24" s="2"/>
      <c r="C24" s="2"/>
      <c r="D24" s="2"/>
      <c r="E24" s="2"/>
      <c r="F24" s="2"/>
      <c r="G24" s="2"/>
      <c r="H24" s="2"/>
      <c r="I24" s="2"/>
      <c r="J24" s="2"/>
      <c r="K24" s="48"/>
    </row>
    <row r="25" spans="1:11" ht="9.9499999999999993" customHeight="1">
      <c r="A25" s="2">
        <v>19</v>
      </c>
      <c r="B25" s="2">
        <v>32</v>
      </c>
      <c r="C25" s="2">
        <v>18</v>
      </c>
      <c r="D25" s="2">
        <v>31</v>
      </c>
      <c r="E25" s="39" t="s">
        <v>3</v>
      </c>
      <c r="F25" s="39" t="s">
        <v>3</v>
      </c>
      <c r="G25" s="2">
        <v>13</v>
      </c>
      <c r="H25" s="2" t="s">
        <v>0</v>
      </c>
      <c r="I25" s="2">
        <v>10</v>
      </c>
      <c r="J25" s="2" t="s">
        <v>0</v>
      </c>
      <c r="K25" s="48">
        <v>11</v>
      </c>
    </row>
    <row r="26" spans="1:11" ht="9.9499999999999993" customHeight="1">
      <c r="A26" s="39" t="s">
        <v>3</v>
      </c>
      <c r="B26" s="2">
        <v>145</v>
      </c>
      <c r="C26" s="39" t="s">
        <v>3</v>
      </c>
      <c r="D26" s="2">
        <v>138</v>
      </c>
      <c r="E26" s="2">
        <v>3</v>
      </c>
      <c r="F26" s="2">
        <v>7</v>
      </c>
      <c r="G26" s="2">
        <v>57</v>
      </c>
      <c r="H26" s="39" t="s">
        <v>3</v>
      </c>
      <c r="I26" s="39" t="s">
        <v>3</v>
      </c>
      <c r="J26" s="2">
        <v>10</v>
      </c>
      <c r="K26" s="48">
        <v>12</v>
      </c>
    </row>
    <row r="27" spans="1:11" ht="15" customHeight="1">
      <c r="A27" s="377" t="s">
        <v>78</v>
      </c>
      <c r="B27" s="378"/>
      <c r="C27" s="378"/>
      <c r="D27" s="378"/>
      <c r="E27" s="378"/>
      <c r="F27" s="378"/>
      <c r="G27" s="378"/>
      <c r="H27" s="378"/>
      <c r="I27" s="378"/>
      <c r="J27" s="378"/>
    </row>
    <row r="28" spans="1:11" ht="9.9499999999999993" customHeight="1">
      <c r="K28" s="48"/>
    </row>
    <row r="29" spans="1:11" ht="9.9499999999999993" customHeight="1">
      <c r="K29" s="48"/>
    </row>
    <row r="30" spans="1:11" ht="9.9499999999999993" customHeight="1">
      <c r="A30" s="2" t="s">
        <v>0</v>
      </c>
      <c r="B30" s="2" t="s">
        <v>0</v>
      </c>
      <c r="C30" s="2" t="s">
        <v>0</v>
      </c>
      <c r="D30" s="2" t="s">
        <v>0</v>
      </c>
      <c r="E30" s="2" t="s">
        <v>0</v>
      </c>
      <c r="F30" s="2" t="s">
        <v>0</v>
      </c>
      <c r="G30" s="39" t="s">
        <v>3</v>
      </c>
      <c r="H30" s="2" t="s">
        <v>0</v>
      </c>
      <c r="I30" s="2">
        <v>3</v>
      </c>
      <c r="J30" s="2" t="s">
        <v>0</v>
      </c>
      <c r="K30" s="48">
        <v>1</v>
      </c>
    </row>
    <row r="31" spans="1:11" ht="9.9499999999999993" customHeight="1">
      <c r="A31" s="2" t="s">
        <v>0</v>
      </c>
      <c r="B31" s="2" t="s">
        <v>0</v>
      </c>
      <c r="C31" s="2" t="s">
        <v>0</v>
      </c>
      <c r="D31" s="2" t="s">
        <v>0</v>
      </c>
      <c r="E31" s="2" t="s">
        <v>0</v>
      </c>
      <c r="F31" s="2" t="s">
        <v>0</v>
      </c>
      <c r="G31" s="2">
        <v>8</v>
      </c>
      <c r="H31" s="2">
        <v>9</v>
      </c>
      <c r="I31" s="2">
        <v>12</v>
      </c>
      <c r="J31" s="2" t="s">
        <v>0</v>
      </c>
      <c r="K31" s="48">
        <v>2</v>
      </c>
    </row>
    <row r="32" spans="1:11" ht="9.9499999999999993" customHeight="1">
      <c r="A32" s="2" t="s">
        <v>0</v>
      </c>
      <c r="B32" s="2" t="s">
        <v>0</v>
      </c>
      <c r="C32" s="2" t="s">
        <v>0</v>
      </c>
      <c r="D32" s="2" t="s">
        <v>0</v>
      </c>
      <c r="E32" s="2" t="s">
        <v>0</v>
      </c>
      <c r="F32" s="2" t="s">
        <v>0</v>
      </c>
      <c r="G32" s="39" t="s">
        <v>3</v>
      </c>
      <c r="H32" s="39" t="s">
        <v>3</v>
      </c>
      <c r="I32" s="39" t="s">
        <v>3</v>
      </c>
      <c r="J32" s="2" t="s">
        <v>0</v>
      </c>
      <c r="K32" s="48">
        <v>3</v>
      </c>
    </row>
    <row r="33" spans="1:11" ht="9.9499999999999993" customHeight="1">
      <c r="A33" s="2">
        <v>40</v>
      </c>
      <c r="B33" s="2">
        <v>60</v>
      </c>
      <c r="C33" s="2">
        <v>36</v>
      </c>
      <c r="D33" s="2">
        <v>56</v>
      </c>
      <c r="E33" s="2">
        <v>4</v>
      </c>
      <c r="F33" s="2">
        <v>4</v>
      </c>
      <c r="G33" s="2">
        <v>58</v>
      </c>
      <c r="H33" s="2">
        <v>47</v>
      </c>
      <c r="I33" s="2">
        <v>37</v>
      </c>
      <c r="J33" s="39" t="s">
        <v>3</v>
      </c>
      <c r="K33" s="48">
        <v>4</v>
      </c>
    </row>
    <row r="34" spans="1:11" ht="9.9499999999999993" customHeight="1">
      <c r="A34" s="2"/>
      <c r="B34" s="2"/>
      <c r="C34" s="2"/>
      <c r="D34" s="2"/>
      <c r="E34" s="2"/>
      <c r="F34" s="2"/>
      <c r="G34" s="2"/>
      <c r="H34" s="2"/>
      <c r="I34" s="2"/>
      <c r="J34" s="2"/>
      <c r="K34" s="48"/>
    </row>
    <row r="35" spans="1:11" ht="9.9499999999999993" customHeight="1">
      <c r="A35" s="2" t="s">
        <v>0</v>
      </c>
      <c r="B35" s="2" t="s">
        <v>0</v>
      </c>
      <c r="C35" s="2" t="s">
        <v>0</v>
      </c>
      <c r="D35" s="2" t="s">
        <v>0</v>
      </c>
      <c r="E35" s="2" t="s">
        <v>0</v>
      </c>
      <c r="F35" s="2" t="s">
        <v>0</v>
      </c>
      <c r="G35" s="2">
        <v>19</v>
      </c>
      <c r="H35" s="2">
        <v>11</v>
      </c>
      <c r="I35" s="2">
        <v>11</v>
      </c>
      <c r="J35" s="2" t="s">
        <v>0</v>
      </c>
      <c r="K35" s="48">
        <v>5</v>
      </c>
    </row>
    <row r="36" spans="1:11" ht="9.9499999999999993" customHeight="1">
      <c r="A36" s="2">
        <v>6</v>
      </c>
      <c r="B36" s="2">
        <v>9</v>
      </c>
      <c r="C36" s="2">
        <v>6</v>
      </c>
      <c r="D36" s="2">
        <v>9</v>
      </c>
      <c r="E36" s="2" t="s">
        <v>0</v>
      </c>
      <c r="F36" s="2" t="s">
        <v>0</v>
      </c>
      <c r="G36" s="2" t="s">
        <v>0</v>
      </c>
      <c r="H36" s="2">
        <v>4</v>
      </c>
      <c r="I36" s="39" t="s">
        <v>3</v>
      </c>
      <c r="J36" s="2" t="s">
        <v>0</v>
      </c>
      <c r="K36" s="48">
        <v>6</v>
      </c>
    </row>
    <row r="37" spans="1:11" ht="9.9499999999999993" customHeight="1">
      <c r="A37" s="2">
        <v>34</v>
      </c>
      <c r="B37" s="2">
        <v>51</v>
      </c>
      <c r="C37" s="2">
        <v>30</v>
      </c>
      <c r="D37" s="2">
        <v>47</v>
      </c>
      <c r="E37" s="2">
        <v>4</v>
      </c>
      <c r="F37" s="39" t="s">
        <v>3</v>
      </c>
      <c r="G37" s="2">
        <v>39</v>
      </c>
      <c r="H37" s="2">
        <v>32</v>
      </c>
      <c r="I37" s="2">
        <v>24</v>
      </c>
      <c r="J37" s="2" t="s">
        <v>0</v>
      </c>
      <c r="K37" s="48">
        <v>7</v>
      </c>
    </row>
    <row r="38" spans="1:11" ht="9.9499999999999993" customHeight="1">
      <c r="A38" s="2"/>
      <c r="B38" s="2"/>
      <c r="C38" s="2"/>
      <c r="D38" s="2"/>
      <c r="E38" s="2"/>
      <c r="F38" s="2"/>
      <c r="G38" s="2"/>
      <c r="H38" s="2"/>
      <c r="I38" s="2"/>
      <c r="J38" s="2"/>
      <c r="K38" s="48"/>
    </row>
    <row r="39" spans="1:11" s="103" customFormat="1" ht="15" customHeight="1">
      <c r="A39" s="78">
        <v>40</v>
      </c>
      <c r="B39" s="78">
        <v>60</v>
      </c>
      <c r="C39" s="78">
        <v>36</v>
      </c>
      <c r="D39" s="78">
        <v>56</v>
      </c>
      <c r="E39" s="78">
        <v>4</v>
      </c>
      <c r="F39" s="78">
        <v>4</v>
      </c>
      <c r="G39" s="78">
        <v>70</v>
      </c>
      <c r="H39" s="78">
        <v>57</v>
      </c>
      <c r="I39" s="78">
        <v>53</v>
      </c>
      <c r="J39" s="35" t="s">
        <v>0</v>
      </c>
      <c r="K39" s="145">
        <v>8</v>
      </c>
    </row>
    <row r="40" spans="1:11" ht="9.9499999999999993" customHeight="1">
      <c r="A40" s="2"/>
      <c r="B40" s="2"/>
      <c r="C40" s="2"/>
      <c r="D40" s="2"/>
      <c r="E40" s="2"/>
      <c r="F40" s="2"/>
      <c r="G40" s="2"/>
      <c r="H40" s="2"/>
      <c r="I40" s="2"/>
      <c r="J40" s="2"/>
      <c r="K40" s="48"/>
    </row>
    <row r="41" spans="1:11" ht="9.9499999999999993" customHeight="1">
      <c r="A41" s="2">
        <v>23</v>
      </c>
      <c r="B41" s="2">
        <v>34</v>
      </c>
      <c r="C41" s="2">
        <v>19</v>
      </c>
      <c r="D41" s="2">
        <v>30</v>
      </c>
      <c r="E41" s="2">
        <v>4</v>
      </c>
      <c r="F41" s="39" t="s">
        <v>3</v>
      </c>
      <c r="G41" s="2">
        <v>51</v>
      </c>
      <c r="H41" s="2">
        <v>57</v>
      </c>
      <c r="I41" s="2">
        <v>30</v>
      </c>
      <c r="J41" s="2" t="s">
        <v>0</v>
      </c>
      <c r="K41" s="48">
        <v>9</v>
      </c>
    </row>
    <row r="42" spans="1:11" ht="9.9499999999999993" customHeight="1">
      <c r="A42" s="2" t="s">
        <v>0</v>
      </c>
      <c r="B42" s="2" t="s">
        <v>0</v>
      </c>
      <c r="C42" s="2" t="s">
        <v>0</v>
      </c>
      <c r="D42" s="2" t="s">
        <v>0</v>
      </c>
      <c r="E42" s="2" t="s">
        <v>0</v>
      </c>
      <c r="F42" s="2" t="s">
        <v>0</v>
      </c>
      <c r="G42" s="2" t="s">
        <v>0</v>
      </c>
      <c r="H42" s="2" t="s">
        <v>0</v>
      </c>
      <c r="I42" s="2" t="s">
        <v>0</v>
      </c>
      <c r="J42" s="2" t="s">
        <v>0</v>
      </c>
      <c r="K42" s="48">
        <v>10</v>
      </c>
    </row>
    <row r="43" spans="1:11" ht="9.9499999999999993" customHeight="1">
      <c r="A43" s="2"/>
      <c r="B43" s="2"/>
      <c r="C43" s="2"/>
      <c r="D43" s="2"/>
      <c r="E43" s="2"/>
      <c r="F43" s="2"/>
      <c r="G43" s="2"/>
      <c r="H43" s="2"/>
      <c r="I43" s="2"/>
      <c r="J43" s="2"/>
      <c r="K43" s="48"/>
    </row>
    <row r="44" spans="1:11" ht="9.9499999999999993" customHeight="1">
      <c r="A44" s="2" t="s">
        <v>0</v>
      </c>
      <c r="B44" s="2" t="s">
        <v>0</v>
      </c>
      <c r="C44" s="2" t="s">
        <v>0</v>
      </c>
      <c r="D44" s="2" t="s">
        <v>0</v>
      </c>
      <c r="E44" s="2" t="s">
        <v>0</v>
      </c>
      <c r="F44" s="2" t="s">
        <v>0</v>
      </c>
      <c r="G44" s="2" t="s">
        <v>0</v>
      </c>
      <c r="H44" s="2" t="s">
        <v>0</v>
      </c>
      <c r="I44" s="2" t="s">
        <v>0</v>
      </c>
      <c r="J44" s="2" t="s">
        <v>0</v>
      </c>
      <c r="K44" s="48">
        <v>11</v>
      </c>
    </row>
    <row r="45" spans="1:11" ht="9.9499999999999993" customHeight="1">
      <c r="A45" s="39" t="s">
        <v>3</v>
      </c>
      <c r="B45" s="2">
        <v>4</v>
      </c>
      <c r="C45" s="39" t="s">
        <v>3</v>
      </c>
      <c r="D45" s="2">
        <v>4</v>
      </c>
      <c r="E45" s="2" t="s">
        <v>0</v>
      </c>
      <c r="F45" s="2" t="s">
        <v>0</v>
      </c>
      <c r="G45" s="2" t="s">
        <v>0</v>
      </c>
      <c r="H45" s="2" t="s">
        <v>0</v>
      </c>
      <c r="I45" s="39" t="s">
        <v>3</v>
      </c>
      <c r="J45" s="2" t="s">
        <v>0</v>
      </c>
      <c r="K45" s="48">
        <v>12</v>
      </c>
    </row>
    <row r="46" spans="1:11" ht="15" customHeight="1">
      <c r="A46" s="377" t="s">
        <v>76</v>
      </c>
      <c r="B46" s="378"/>
      <c r="C46" s="378"/>
      <c r="D46" s="378"/>
      <c r="E46" s="378"/>
      <c r="F46" s="378"/>
      <c r="G46" s="378"/>
      <c r="H46" s="378"/>
      <c r="I46" s="378"/>
      <c r="J46" s="378"/>
    </row>
    <row r="47" spans="1:11" ht="9.9499999999999993" customHeight="1">
      <c r="K47" s="48"/>
    </row>
    <row r="48" spans="1:11" ht="9.9499999999999993" customHeight="1">
      <c r="K48" s="48"/>
    </row>
    <row r="49" spans="1:24" ht="9.9499999999999993" customHeight="1">
      <c r="A49" s="2" t="s">
        <v>0</v>
      </c>
      <c r="B49" s="2" t="s">
        <v>0</v>
      </c>
      <c r="C49" s="2" t="s">
        <v>0</v>
      </c>
      <c r="D49" s="2" t="s">
        <v>0</v>
      </c>
      <c r="E49" s="2" t="s">
        <v>0</v>
      </c>
      <c r="F49" s="2" t="s">
        <v>0</v>
      </c>
      <c r="G49" s="2">
        <v>4</v>
      </c>
      <c r="H49" s="2" t="s">
        <v>0</v>
      </c>
      <c r="I49" s="2">
        <v>8</v>
      </c>
      <c r="J49" s="2" t="s">
        <v>0</v>
      </c>
      <c r="K49" s="48">
        <v>1</v>
      </c>
      <c r="N49" s="59"/>
      <c r="O49" s="59"/>
      <c r="P49" s="59"/>
      <c r="Q49" s="59"/>
      <c r="R49" s="59"/>
      <c r="S49" s="59"/>
      <c r="T49" s="59"/>
      <c r="U49" s="59"/>
      <c r="V49" s="59"/>
      <c r="W49" s="59"/>
      <c r="X49" s="58"/>
    </row>
    <row r="50" spans="1:24" ht="9.9499999999999993" customHeight="1">
      <c r="A50" s="2" t="s">
        <v>0</v>
      </c>
      <c r="B50" s="2" t="s">
        <v>0</v>
      </c>
      <c r="C50" s="2" t="s">
        <v>0</v>
      </c>
      <c r="D50" s="2" t="s">
        <v>0</v>
      </c>
      <c r="E50" s="2" t="s">
        <v>0</v>
      </c>
      <c r="F50" s="2" t="s">
        <v>0</v>
      </c>
      <c r="G50" s="2">
        <v>136</v>
      </c>
      <c r="H50" s="2">
        <v>28</v>
      </c>
      <c r="I50" s="2">
        <v>74</v>
      </c>
      <c r="J50" s="2">
        <v>9</v>
      </c>
      <c r="K50" s="48">
        <v>2</v>
      </c>
      <c r="N50" s="59"/>
      <c r="O50" s="59"/>
      <c r="P50" s="59"/>
      <c r="Q50" s="59"/>
      <c r="R50" s="59"/>
      <c r="S50" s="59"/>
      <c r="T50" s="59"/>
      <c r="U50" s="59"/>
      <c r="V50" s="59"/>
      <c r="W50" s="59"/>
      <c r="X50" s="58"/>
    </row>
    <row r="51" spans="1:24" ht="9.9499999999999993" customHeight="1">
      <c r="A51" s="2" t="s">
        <v>0</v>
      </c>
      <c r="B51" s="2" t="s">
        <v>0</v>
      </c>
      <c r="C51" s="2" t="s">
        <v>0</v>
      </c>
      <c r="D51" s="2" t="s">
        <v>0</v>
      </c>
      <c r="E51" s="2" t="s">
        <v>0</v>
      </c>
      <c r="F51" s="2" t="s">
        <v>0</v>
      </c>
      <c r="G51" s="2">
        <v>13</v>
      </c>
      <c r="H51" s="39" t="s">
        <v>3</v>
      </c>
      <c r="I51" s="2">
        <v>8</v>
      </c>
      <c r="J51" s="2" t="s">
        <v>0</v>
      </c>
      <c r="K51" s="48">
        <v>3</v>
      </c>
      <c r="N51" s="59"/>
      <c r="O51" s="59"/>
      <c r="P51" s="59"/>
      <c r="Q51" s="59"/>
      <c r="R51" s="59"/>
      <c r="S51" s="59"/>
      <c r="T51" s="59"/>
      <c r="U51" s="59"/>
      <c r="V51" s="59"/>
      <c r="W51" s="59"/>
      <c r="X51" s="58"/>
    </row>
    <row r="52" spans="1:24" ht="9.9499999999999993" customHeight="1">
      <c r="A52" s="2">
        <v>407</v>
      </c>
      <c r="B52" s="2">
        <v>395</v>
      </c>
      <c r="C52" s="2">
        <v>389</v>
      </c>
      <c r="D52" s="2">
        <v>383</v>
      </c>
      <c r="E52" s="2">
        <v>18</v>
      </c>
      <c r="F52" s="2">
        <v>12</v>
      </c>
      <c r="G52" s="2">
        <v>457</v>
      </c>
      <c r="H52" s="2">
        <v>139</v>
      </c>
      <c r="I52" s="2">
        <v>255</v>
      </c>
      <c r="J52" s="2">
        <v>18</v>
      </c>
      <c r="K52" s="48">
        <v>4</v>
      </c>
      <c r="N52" s="59"/>
      <c r="O52" s="59"/>
      <c r="P52" s="59"/>
      <c r="Q52" s="59"/>
      <c r="R52" s="59"/>
      <c r="S52" s="59"/>
      <c r="T52" s="59"/>
      <c r="U52" s="59"/>
      <c r="V52" s="59"/>
      <c r="W52" s="59"/>
      <c r="X52" s="58"/>
    </row>
    <row r="53" spans="1:24" ht="9.9499999999999993" customHeight="1">
      <c r="A53" s="2"/>
      <c r="B53" s="2"/>
      <c r="C53" s="2"/>
      <c r="D53" s="2"/>
      <c r="E53" s="2"/>
      <c r="F53" s="2"/>
      <c r="G53" s="2"/>
      <c r="H53" s="2"/>
      <c r="I53" s="2"/>
      <c r="J53" s="2"/>
      <c r="K53" s="48"/>
      <c r="N53" s="59"/>
      <c r="O53" s="59"/>
      <c r="P53" s="59"/>
      <c r="Q53" s="59"/>
      <c r="R53" s="59"/>
      <c r="S53" s="59"/>
      <c r="T53" s="59"/>
      <c r="U53" s="59"/>
      <c r="V53" s="59"/>
      <c r="W53" s="59"/>
      <c r="X53" s="58"/>
    </row>
    <row r="54" spans="1:24" ht="9.9499999999999993" customHeight="1">
      <c r="A54" s="2" t="s">
        <v>0</v>
      </c>
      <c r="B54" s="2" t="s">
        <v>0</v>
      </c>
      <c r="C54" s="2" t="s">
        <v>0</v>
      </c>
      <c r="D54" s="2" t="s">
        <v>0</v>
      </c>
      <c r="E54" s="2" t="s">
        <v>0</v>
      </c>
      <c r="F54" s="2" t="s">
        <v>0</v>
      </c>
      <c r="G54" s="2">
        <v>152</v>
      </c>
      <c r="H54" s="2">
        <v>42</v>
      </c>
      <c r="I54" s="2">
        <v>64</v>
      </c>
      <c r="J54" s="2">
        <v>3</v>
      </c>
      <c r="K54" s="48">
        <v>5</v>
      </c>
      <c r="N54" s="59"/>
      <c r="O54" s="59"/>
      <c r="P54" s="59"/>
      <c r="Q54" s="59"/>
      <c r="R54" s="59"/>
      <c r="S54" s="59"/>
      <c r="T54" s="59"/>
      <c r="U54" s="59"/>
      <c r="V54" s="59"/>
      <c r="W54" s="59"/>
      <c r="X54" s="58"/>
    </row>
    <row r="55" spans="1:24" ht="9.9499999999999993" customHeight="1">
      <c r="A55" s="2">
        <v>96</v>
      </c>
      <c r="B55" s="2">
        <v>125</v>
      </c>
      <c r="C55" s="2">
        <v>89</v>
      </c>
      <c r="D55" s="2">
        <v>118</v>
      </c>
      <c r="E55" s="2">
        <v>7</v>
      </c>
      <c r="F55" s="2">
        <v>7</v>
      </c>
      <c r="G55" s="2">
        <v>11</v>
      </c>
      <c r="H55" s="2">
        <v>10</v>
      </c>
      <c r="I55" s="2">
        <v>19</v>
      </c>
      <c r="J55" s="2">
        <v>3</v>
      </c>
      <c r="K55" s="48">
        <v>6</v>
      </c>
      <c r="N55" s="59"/>
      <c r="O55" s="59"/>
      <c r="P55" s="59"/>
      <c r="Q55" s="59"/>
      <c r="R55" s="59"/>
      <c r="S55" s="59"/>
      <c r="T55" s="59"/>
      <c r="U55" s="59"/>
      <c r="V55" s="59"/>
      <c r="W55" s="59"/>
      <c r="X55" s="58"/>
    </row>
    <row r="56" spans="1:24" ht="9.9499999999999993" customHeight="1">
      <c r="A56" s="2">
        <v>311</v>
      </c>
      <c r="B56" s="2">
        <v>270</v>
      </c>
      <c r="C56" s="2">
        <v>300</v>
      </c>
      <c r="D56" s="2">
        <v>265</v>
      </c>
      <c r="E56" s="2">
        <v>11</v>
      </c>
      <c r="F56" s="2">
        <v>5</v>
      </c>
      <c r="G56" s="2">
        <v>294</v>
      </c>
      <c r="H56" s="2">
        <v>87</v>
      </c>
      <c r="I56" s="2">
        <v>172</v>
      </c>
      <c r="J56" s="2">
        <v>12</v>
      </c>
      <c r="K56" s="48">
        <v>7</v>
      </c>
      <c r="N56" s="59"/>
      <c r="O56" s="59"/>
      <c r="P56" s="59"/>
      <c r="Q56" s="59"/>
      <c r="R56" s="59"/>
      <c r="S56" s="59"/>
      <c r="T56" s="59"/>
      <c r="U56" s="59"/>
      <c r="V56" s="59"/>
      <c r="W56" s="59"/>
      <c r="X56" s="58"/>
    </row>
    <row r="57" spans="1:24" ht="9.9499999999999993" customHeight="1">
      <c r="A57" s="2"/>
      <c r="B57" s="2"/>
      <c r="C57" s="2"/>
      <c r="D57" s="2"/>
      <c r="E57" s="2"/>
      <c r="F57" s="2"/>
      <c r="G57" s="2"/>
      <c r="H57" s="2"/>
      <c r="I57" s="2"/>
      <c r="J57" s="2"/>
      <c r="K57" s="48"/>
      <c r="N57" s="59"/>
      <c r="O57" s="59"/>
      <c r="P57" s="59"/>
      <c r="Q57" s="59"/>
      <c r="R57" s="59"/>
      <c r="S57" s="59"/>
      <c r="T57" s="59"/>
      <c r="U57" s="59"/>
      <c r="V57" s="59"/>
      <c r="W57" s="59"/>
      <c r="X57" s="58"/>
    </row>
    <row r="58" spans="1:24" s="103" customFormat="1" ht="15" customHeight="1">
      <c r="A58" s="78">
        <v>407</v>
      </c>
      <c r="B58" s="78">
        <v>395</v>
      </c>
      <c r="C58" s="78">
        <v>389</v>
      </c>
      <c r="D58" s="78">
        <v>383</v>
      </c>
      <c r="E58" s="78">
        <v>18</v>
      </c>
      <c r="F58" s="78">
        <v>12</v>
      </c>
      <c r="G58" s="78">
        <v>610</v>
      </c>
      <c r="H58" s="78">
        <v>168</v>
      </c>
      <c r="I58" s="78">
        <v>345</v>
      </c>
      <c r="J58" s="78">
        <v>27</v>
      </c>
      <c r="K58" s="145">
        <v>8</v>
      </c>
      <c r="N58" s="147"/>
      <c r="O58" s="147"/>
      <c r="P58" s="147"/>
      <c r="Q58" s="147"/>
      <c r="R58" s="147"/>
      <c r="S58" s="147"/>
      <c r="T58" s="147"/>
      <c r="U58" s="147"/>
      <c r="V58" s="147"/>
      <c r="W58" s="147"/>
      <c r="X58" s="146"/>
    </row>
    <row r="59" spans="1:24" ht="9.9499999999999993" customHeight="1">
      <c r="A59" s="2"/>
      <c r="B59" s="2"/>
      <c r="C59" s="2"/>
      <c r="D59" s="2"/>
      <c r="E59" s="2"/>
      <c r="F59" s="2"/>
      <c r="G59" s="2"/>
      <c r="H59" s="2"/>
      <c r="I59" s="2"/>
      <c r="J59" s="2"/>
      <c r="K59" s="48"/>
      <c r="N59" s="59"/>
      <c r="O59" s="59"/>
      <c r="P59" s="59"/>
      <c r="Q59" s="59"/>
      <c r="R59" s="59"/>
      <c r="S59" s="59"/>
      <c r="T59" s="59"/>
      <c r="U59" s="59"/>
      <c r="V59" s="59"/>
      <c r="W59" s="59"/>
      <c r="X59" s="58"/>
    </row>
    <row r="60" spans="1:24" ht="9.9499999999999993" customHeight="1">
      <c r="A60" s="2">
        <v>140</v>
      </c>
      <c r="B60" s="2">
        <v>67</v>
      </c>
      <c r="C60" s="2">
        <v>132</v>
      </c>
      <c r="D60" s="2">
        <v>62</v>
      </c>
      <c r="E60" s="2">
        <v>8</v>
      </c>
      <c r="F60" s="2">
        <v>5</v>
      </c>
      <c r="G60" s="2">
        <v>223</v>
      </c>
      <c r="H60" s="2">
        <v>165</v>
      </c>
      <c r="I60" s="2">
        <v>129</v>
      </c>
      <c r="J60" s="2">
        <v>7</v>
      </c>
      <c r="K60" s="48">
        <v>9</v>
      </c>
      <c r="N60" s="59"/>
      <c r="O60" s="59"/>
      <c r="P60" s="59"/>
      <c r="Q60" s="59"/>
      <c r="R60" s="59"/>
      <c r="S60" s="59"/>
      <c r="T60" s="59"/>
      <c r="U60" s="59"/>
      <c r="V60" s="59"/>
      <c r="W60" s="59"/>
      <c r="X60" s="58"/>
    </row>
    <row r="61" spans="1:24" ht="9.9499999999999993" customHeight="1">
      <c r="A61" s="39" t="s">
        <v>3</v>
      </c>
      <c r="B61" s="2" t="s">
        <v>0</v>
      </c>
      <c r="C61" s="2" t="s">
        <v>0</v>
      </c>
      <c r="D61" s="2" t="s">
        <v>0</v>
      </c>
      <c r="E61" s="39" t="s">
        <v>3</v>
      </c>
      <c r="F61" s="2" t="s">
        <v>0</v>
      </c>
      <c r="G61" s="2" t="s">
        <v>0</v>
      </c>
      <c r="H61" s="39" t="s">
        <v>3</v>
      </c>
      <c r="I61" s="2" t="s">
        <v>0</v>
      </c>
      <c r="J61" s="2" t="s">
        <v>0</v>
      </c>
      <c r="K61" s="48">
        <v>10</v>
      </c>
      <c r="N61" s="59"/>
      <c r="O61" s="59"/>
      <c r="P61" s="59"/>
      <c r="Q61" s="59"/>
      <c r="R61" s="59"/>
      <c r="S61" s="59"/>
      <c r="T61" s="59"/>
      <c r="U61" s="59"/>
      <c r="V61" s="59"/>
      <c r="W61" s="59"/>
      <c r="X61" s="58"/>
    </row>
    <row r="62" spans="1:24" ht="9.9499999999999993" customHeight="1">
      <c r="A62" s="2"/>
      <c r="B62" s="2"/>
      <c r="C62" s="2"/>
      <c r="D62" s="2"/>
      <c r="E62" s="2"/>
      <c r="F62" s="2"/>
      <c r="G62" s="2"/>
      <c r="H62" s="2"/>
      <c r="I62" s="2"/>
      <c r="J62" s="2"/>
      <c r="K62" s="48"/>
      <c r="N62" s="59"/>
      <c r="O62" s="59"/>
      <c r="P62" s="59"/>
      <c r="Q62" s="59"/>
      <c r="R62" s="59"/>
      <c r="S62" s="59"/>
      <c r="T62" s="59"/>
      <c r="U62" s="59"/>
      <c r="V62" s="59"/>
      <c r="W62" s="59"/>
      <c r="X62" s="58"/>
    </row>
    <row r="63" spans="1:24" ht="9.9499999999999993" customHeight="1">
      <c r="A63" s="2">
        <v>19</v>
      </c>
      <c r="B63" s="2">
        <v>32</v>
      </c>
      <c r="C63" s="2">
        <v>18</v>
      </c>
      <c r="D63" s="2">
        <v>31</v>
      </c>
      <c r="E63" s="39" t="s">
        <v>3</v>
      </c>
      <c r="F63" s="39" t="s">
        <v>3</v>
      </c>
      <c r="G63" s="2">
        <v>13</v>
      </c>
      <c r="H63" s="2" t="s">
        <v>0</v>
      </c>
      <c r="I63" s="2">
        <v>10</v>
      </c>
      <c r="J63" s="2" t="s">
        <v>0</v>
      </c>
      <c r="K63" s="48">
        <v>11</v>
      </c>
      <c r="N63" s="59"/>
      <c r="O63" s="59"/>
      <c r="P63" s="59"/>
      <c r="Q63" s="59"/>
      <c r="R63" s="59"/>
      <c r="S63" s="59"/>
      <c r="T63" s="59"/>
      <c r="U63" s="59"/>
      <c r="V63" s="59"/>
      <c r="W63" s="59"/>
      <c r="X63" s="58"/>
    </row>
    <row r="64" spans="1:24" ht="9.9499999999999993" customHeight="1">
      <c r="A64" s="2">
        <v>83</v>
      </c>
      <c r="B64" s="2">
        <v>149</v>
      </c>
      <c r="C64" s="2">
        <v>80</v>
      </c>
      <c r="D64" s="2">
        <v>142</v>
      </c>
      <c r="E64" s="2">
        <v>3</v>
      </c>
      <c r="F64" s="2">
        <v>7</v>
      </c>
      <c r="G64" s="2">
        <v>57</v>
      </c>
      <c r="H64" s="39" t="s">
        <v>3</v>
      </c>
      <c r="I64" s="2">
        <v>38</v>
      </c>
      <c r="J64" s="2">
        <v>10</v>
      </c>
      <c r="K64" s="48">
        <v>12</v>
      </c>
      <c r="N64" s="59"/>
      <c r="O64" s="59"/>
      <c r="P64" s="59"/>
      <c r="Q64" s="59"/>
      <c r="R64" s="59"/>
      <c r="S64" s="59"/>
      <c r="T64" s="59"/>
      <c r="U64" s="59"/>
      <c r="V64" s="59"/>
      <c r="W64" s="59"/>
      <c r="X64" s="58"/>
    </row>
    <row r="65" ht="9.9499999999999993" customHeight="1"/>
    <row r="66" ht="9.9499999999999993" customHeight="1"/>
    <row r="67" ht="9.9499999999999993" customHeight="1"/>
    <row r="68" ht="9.9499999999999993" customHeight="1"/>
    <row r="69" ht="9.9499999999999993" customHeight="1"/>
    <row r="70" ht="9.9499999999999993" customHeight="1"/>
  </sheetData>
  <mergeCells count="16">
    <mergeCell ref="A46:J46"/>
    <mergeCell ref="C5:F5"/>
    <mergeCell ref="C6:D6"/>
    <mergeCell ref="E6:F6"/>
    <mergeCell ref="G4:G7"/>
    <mergeCell ref="H4:H7"/>
    <mergeCell ref="I4:I7"/>
    <mergeCell ref="J4:J7"/>
    <mergeCell ref="A4:F4"/>
    <mergeCell ref="A5:B6"/>
    <mergeCell ref="K3:K7"/>
    <mergeCell ref="A2:K2"/>
    <mergeCell ref="A1:K1"/>
    <mergeCell ref="A8:J8"/>
    <mergeCell ref="A27:J27"/>
    <mergeCell ref="A3:J3"/>
  </mergeCells>
  <phoneticPr fontId="12" type="noConversion"/>
  <hyperlinks>
    <hyperlink ref="L1" location="Inhalt!A1" display="Inhalt"/>
  </hyperlinks>
  <pageMargins left="0.19685039370078741" right="0.78740157480314965" top="0.59055118110236227" bottom="0.59055118110236227" header="0.19685039370078741" footer="0.19685039370078741"/>
  <pageSetup paperSize="9" orientation="portrait" r:id="rId1"/>
  <headerFooter>
    <oddFooter>&amp;L&amp;6Statistisches Landesamt Bremen I Statistische Berichte I Kindertagesbetreuung&amp;R&amp;7Seite 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125" zoomScaleNormal="125" workbookViewId="0">
      <selection sqref="A1:I1"/>
    </sheetView>
  </sheetViews>
  <sheetFormatPr baseColWidth="10" defaultRowHeight="9.9499999999999993" customHeight="1"/>
  <cols>
    <col min="1" max="1" width="25.7109375" style="1" customWidth="1"/>
    <col min="2" max="8" width="7.5703125" style="1" customWidth="1"/>
    <col min="9" max="9" width="8.42578125" style="1" customWidth="1"/>
    <col min="10" max="17" width="6.7109375" style="1" customWidth="1"/>
    <col min="18" max="16384" width="11.42578125" style="1"/>
  </cols>
  <sheetData>
    <row r="1" spans="1:10" ht="9.9499999999999993" customHeight="1">
      <c r="A1" s="327" t="s">
        <v>172</v>
      </c>
      <c r="B1" s="327"/>
      <c r="C1" s="327"/>
      <c r="D1" s="327"/>
      <c r="E1" s="327"/>
      <c r="F1" s="327"/>
      <c r="G1" s="327"/>
      <c r="H1" s="327"/>
      <c r="I1" s="327"/>
      <c r="J1" s="283" t="s">
        <v>221</v>
      </c>
    </row>
    <row r="2" spans="1:10" ht="30" customHeight="1">
      <c r="A2" s="301" t="s">
        <v>174</v>
      </c>
      <c r="B2" s="301"/>
      <c r="C2" s="301"/>
      <c r="D2" s="301"/>
      <c r="E2" s="301"/>
      <c r="F2" s="301"/>
      <c r="G2" s="301"/>
      <c r="H2" s="301"/>
      <c r="I2" s="301"/>
    </row>
    <row r="3" spans="1:10" ht="12" customHeight="1">
      <c r="A3" s="317" t="s">
        <v>67</v>
      </c>
      <c r="B3" s="305" t="s">
        <v>46</v>
      </c>
      <c r="C3" s="306"/>
      <c r="D3" s="306"/>
      <c r="E3" s="306"/>
      <c r="F3" s="306"/>
      <c r="G3" s="306"/>
      <c r="H3" s="306"/>
      <c r="I3" s="306"/>
    </row>
    <row r="4" spans="1:10" ht="12" customHeight="1">
      <c r="A4" s="372"/>
      <c r="B4" s="307" t="s">
        <v>35</v>
      </c>
      <c r="C4" s="305" t="s">
        <v>80</v>
      </c>
      <c r="D4" s="309"/>
      <c r="E4" s="309"/>
      <c r="F4" s="309"/>
      <c r="G4" s="309"/>
      <c r="H4" s="309"/>
      <c r="I4" s="309"/>
    </row>
    <row r="5" spans="1:10" ht="12" customHeight="1">
      <c r="A5" s="318"/>
      <c r="B5" s="308"/>
      <c r="C5" s="21" t="s">
        <v>81</v>
      </c>
      <c r="D5" s="46" t="s">
        <v>82</v>
      </c>
      <c r="E5" s="21" t="s">
        <v>83</v>
      </c>
      <c r="F5" s="21" t="s">
        <v>84</v>
      </c>
      <c r="G5" s="21" t="s">
        <v>85</v>
      </c>
      <c r="H5" s="21" t="s">
        <v>86</v>
      </c>
      <c r="I5" s="47" t="s">
        <v>87</v>
      </c>
    </row>
    <row r="6" spans="1:10" s="74" customFormat="1" ht="15" customHeight="1">
      <c r="A6" s="151"/>
      <c r="B6" s="311" t="s">
        <v>11</v>
      </c>
      <c r="C6" s="389"/>
      <c r="D6" s="389"/>
      <c r="E6" s="390"/>
      <c r="F6" s="390"/>
      <c r="G6" s="390"/>
      <c r="H6" s="390"/>
      <c r="I6" s="390"/>
    </row>
    <row r="7" spans="1:10" ht="9.9499999999999993" customHeight="1">
      <c r="A7" s="149" t="s">
        <v>88</v>
      </c>
      <c r="B7" s="44">
        <v>1914</v>
      </c>
      <c r="C7" s="44" t="s">
        <v>0</v>
      </c>
      <c r="D7" s="41">
        <v>98</v>
      </c>
      <c r="E7" s="44">
        <v>334</v>
      </c>
      <c r="F7" s="44">
        <v>466</v>
      </c>
      <c r="G7" s="44">
        <v>465</v>
      </c>
      <c r="H7" s="44">
        <v>466</v>
      </c>
      <c r="I7" s="41">
        <v>85</v>
      </c>
      <c r="J7" s="37"/>
    </row>
    <row r="8" spans="1:10" ht="9.9499999999999993" customHeight="1">
      <c r="A8" s="36" t="s">
        <v>89</v>
      </c>
      <c r="B8" s="41">
        <v>1097</v>
      </c>
      <c r="C8" s="2">
        <v>95</v>
      </c>
      <c r="D8" s="2">
        <v>178</v>
      </c>
      <c r="E8" s="41">
        <v>188</v>
      </c>
      <c r="F8" s="41">
        <v>236</v>
      </c>
      <c r="G8" s="41">
        <v>215</v>
      </c>
      <c r="H8" s="2">
        <v>142</v>
      </c>
      <c r="I8" s="2">
        <v>43</v>
      </c>
      <c r="J8" s="37"/>
    </row>
    <row r="9" spans="1:10" ht="9.9499999999999993" customHeight="1">
      <c r="A9" s="149" t="s">
        <v>90</v>
      </c>
      <c r="B9" s="41">
        <v>540</v>
      </c>
      <c r="C9" s="2">
        <v>37</v>
      </c>
      <c r="D9" s="2">
        <v>79</v>
      </c>
      <c r="E9" s="41">
        <v>73</v>
      </c>
      <c r="F9" s="41">
        <v>99</v>
      </c>
      <c r="G9" s="41">
        <v>119</v>
      </c>
      <c r="H9" s="2">
        <v>102</v>
      </c>
      <c r="I9" s="2">
        <v>31</v>
      </c>
      <c r="J9" s="37"/>
    </row>
    <row r="10" spans="1:10" ht="9.9499999999999993" customHeight="1">
      <c r="A10" s="149" t="s">
        <v>137</v>
      </c>
      <c r="B10" s="2"/>
      <c r="C10" s="2"/>
      <c r="D10" s="2"/>
      <c r="E10" s="2"/>
      <c r="F10" s="2"/>
      <c r="G10" s="2"/>
      <c r="H10" s="2"/>
      <c r="I10" s="2"/>
    </row>
    <row r="11" spans="1:10" ht="9.9499999999999993" customHeight="1">
      <c r="A11" s="150" t="s">
        <v>173</v>
      </c>
      <c r="B11" s="2">
        <v>111</v>
      </c>
      <c r="C11" s="2">
        <v>7</v>
      </c>
      <c r="D11" s="2">
        <v>11</v>
      </c>
      <c r="E11" s="2">
        <v>18</v>
      </c>
      <c r="F11" s="2">
        <v>23</v>
      </c>
      <c r="G11" s="2">
        <v>30</v>
      </c>
      <c r="H11" s="2">
        <v>16</v>
      </c>
      <c r="I11" s="2">
        <v>6</v>
      </c>
      <c r="J11" s="37"/>
    </row>
    <row r="12" spans="1:10" ht="9.9499999999999993" customHeight="1">
      <c r="A12" s="36" t="s">
        <v>73</v>
      </c>
      <c r="B12" s="2">
        <v>292</v>
      </c>
      <c r="C12" s="2" t="s">
        <v>0</v>
      </c>
      <c r="D12" s="39" t="s">
        <v>3</v>
      </c>
      <c r="E12" s="2">
        <v>11</v>
      </c>
      <c r="F12" s="2">
        <v>42</v>
      </c>
      <c r="G12" s="2">
        <v>77</v>
      </c>
      <c r="H12" s="2">
        <v>121</v>
      </c>
      <c r="I12" s="2">
        <v>40</v>
      </c>
      <c r="J12" s="37"/>
    </row>
    <row r="13" spans="1:10" ht="9.9499999999999993" customHeight="1">
      <c r="A13" s="36" t="s">
        <v>74</v>
      </c>
      <c r="B13" s="2">
        <v>27</v>
      </c>
      <c r="C13" s="2" t="s">
        <v>0</v>
      </c>
      <c r="D13" s="2" t="s">
        <v>0</v>
      </c>
      <c r="E13" s="2" t="s">
        <v>0</v>
      </c>
      <c r="F13" s="39" t="s">
        <v>3</v>
      </c>
      <c r="G13" s="2">
        <v>12</v>
      </c>
      <c r="H13" s="2">
        <v>13</v>
      </c>
      <c r="I13" s="39" t="s">
        <v>3</v>
      </c>
      <c r="J13" s="37"/>
    </row>
    <row r="14" spans="1:10" s="74" customFormat="1" ht="15" customHeight="1">
      <c r="A14" s="70" t="s">
        <v>14</v>
      </c>
      <c r="B14" s="78">
        <v>3981</v>
      </c>
      <c r="C14" s="78">
        <v>139</v>
      </c>
      <c r="D14" s="78">
        <v>367</v>
      </c>
      <c r="E14" s="78">
        <v>624</v>
      </c>
      <c r="F14" s="78">
        <v>867</v>
      </c>
      <c r="G14" s="78">
        <v>918</v>
      </c>
      <c r="H14" s="78">
        <v>860</v>
      </c>
      <c r="I14" s="78">
        <v>206</v>
      </c>
      <c r="J14" s="73"/>
    </row>
    <row r="15" spans="1:10" s="74" customFormat="1" ht="15" customHeight="1">
      <c r="A15" s="80"/>
      <c r="B15" s="311" t="s">
        <v>12</v>
      </c>
      <c r="C15" s="311"/>
      <c r="D15" s="311"/>
      <c r="E15" s="311"/>
      <c r="F15" s="311"/>
      <c r="G15" s="311"/>
      <c r="H15" s="311"/>
      <c r="I15" s="311"/>
    </row>
    <row r="16" spans="1:10" ht="9.9499999999999993" customHeight="1">
      <c r="A16" s="149" t="s">
        <v>88</v>
      </c>
      <c r="B16" s="41">
        <v>267</v>
      </c>
      <c r="C16" s="2" t="s">
        <v>0</v>
      </c>
      <c r="D16" s="2">
        <v>14</v>
      </c>
      <c r="E16" s="41">
        <v>36</v>
      </c>
      <c r="F16" s="41">
        <v>68</v>
      </c>
      <c r="G16" s="41">
        <v>62</v>
      </c>
      <c r="H16" s="2">
        <v>71</v>
      </c>
      <c r="I16" s="2">
        <v>16</v>
      </c>
      <c r="J16" s="37"/>
    </row>
    <row r="17" spans="1:17" ht="9.9499999999999993" customHeight="1">
      <c r="A17" s="36" t="s">
        <v>89</v>
      </c>
      <c r="B17" s="2">
        <v>345</v>
      </c>
      <c r="C17" s="2">
        <v>9</v>
      </c>
      <c r="D17" s="2">
        <v>52</v>
      </c>
      <c r="E17" s="2">
        <v>62</v>
      </c>
      <c r="F17" s="2">
        <v>91</v>
      </c>
      <c r="G17" s="2">
        <v>72</v>
      </c>
      <c r="H17" s="2">
        <v>46</v>
      </c>
      <c r="I17" s="2">
        <v>13</v>
      </c>
      <c r="J17" s="37"/>
    </row>
    <row r="18" spans="1:17" ht="9.9499999999999993" customHeight="1">
      <c r="A18" s="149" t="s">
        <v>90</v>
      </c>
      <c r="B18" s="2">
        <v>70</v>
      </c>
      <c r="C18" s="2">
        <v>4</v>
      </c>
      <c r="D18" s="2">
        <v>15</v>
      </c>
      <c r="E18" s="2">
        <v>8</v>
      </c>
      <c r="F18" s="2">
        <v>13</v>
      </c>
      <c r="G18" s="2">
        <v>13</v>
      </c>
      <c r="H18" s="2">
        <v>14</v>
      </c>
      <c r="I18" s="2">
        <v>3</v>
      </c>
    </row>
    <row r="19" spans="1:17" ht="9.9499999999999993" customHeight="1">
      <c r="A19" s="149" t="s">
        <v>137</v>
      </c>
      <c r="B19" s="2"/>
      <c r="C19" s="2"/>
      <c r="D19" s="2"/>
      <c r="E19" s="2"/>
      <c r="F19" s="2"/>
      <c r="G19" s="2"/>
      <c r="H19" s="2"/>
      <c r="I19" s="2"/>
      <c r="J19" s="37"/>
    </row>
    <row r="20" spans="1:17" ht="9.9499999999999993" customHeight="1">
      <c r="A20" s="150" t="s">
        <v>173</v>
      </c>
      <c r="B20" s="2">
        <v>57</v>
      </c>
      <c r="C20" s="2" t="s">
        <v>0</v>
      </c>
      <c r="D20" s="2">
        <v>8</v>
      </c>
      <c r="E20" s="2">
        <v>8</v>
      </c>
      <c r="F20" s="2">
        <v>11</v>
      </c>
      <c r="G20" s="2">
        <v>19</v>
      </c>
      <c r="H20" s="2">
        <v>9</v>
      </c>
      <c r="I20" s="2">
        <v>2</v>
      </c>
      <c r="J20" s="37"/>
    </row>
    <row r="21" spans="1:17" ht="9.9499999999999993" customHeight="1">
      <c r="A21" s="36" t="s">
        <v>73</v>
      </c>
      <c r="B21" s="2">
        <v>53</v>
      </c>
      <c r="C21" s="2" t="s">
        <v>0</v>
      </c>
      <c r="D21" s="2" t="s">
        <v>0</v>
      </c>
      <c r="E21" s="2">
        <v>2</v>
      </c>
      <c r="F21" s="2">
        <v>5</v>
      </c>
      <c r="G21" s="2">
        <v>14</v>
      </c>
      <c r="H21" s="2">
        <v>22</v>
      </c>
      <c r="I21" s="2">
        <v>10</v>
      </c>
      <c r="J21" s="37"/>
    </row>
    <row r="22" spans="1:17" ht="9.9499999999999993" customHeight="1">
      <c r="A22" s="36" t="s">
        <v>74</v>
      </c>
      <c r="B22" s="2" t="s">
        <v>0</v>
      </c>
      <c r="C22" s="2" t="s">
        <v>0</v>
      </c>
      <c r="D22" s="2" t="s">
        <v>0</v>
      </c>
      <c r="E22" s="2" t="s">
        <v>0</v>
      </c>
      <c r="F22" s="2" t="s">
        <v>0</v>
      </c>
      <c r="G22" s="2" t="s">
        <v>0</v>
      </c>
      <c r="H22" s="2" t="s">
        <v>0</v>
      </c>
      <c r="I22" s="2" t="s">
        <v>0</v>
      </c>
      <c r="J22" s="37"/>
    </row>
    <row r="23" spans="1:17" s="74" customFormat="1" ht="15" customHeight="1">
      <c r="A23" s="70" t="s">
        <v>14</v>
      </c>
      <c r="B23" s="78">
        <v>792</v>
      </c>
      <c r="C23" s="78">
        <v>13</v>
      </c>
      <c r="D23" s="78">
        <v>89</v>
      </c>
      <c r="E23" s="78">
        <v>116</v>
      </c>
      <c r="F23" s="78">
        <v>188</v>
      </c>
      <c r="G23" s="78">
        <v>180</v>
      </c>
      <c r="H23" s="78">
        <v>162</v>
      </c>
      <c r="I23" s="78">
        <v>44</v>
      </c>
      <c r="J23" s="73"/>
    </row>
    <row r="24" spans="1:17" s="74" customFormat="1" ht="15" customHeight="1">
      <c r="A24" s="145"/>
      <c r="B24" s="311" t="s">
        <v>13</v>
      </c>
      <c r="C24" s="389"/>
      <c r="D24" s="389"/>
      <c r="E24" s="390"/>
      <c r="F24" s="390"/>
      <c r="G24" s="390"/>
      <c r="H24" s="390"/>
      <c r="I24" s="390"/>
    </row>
    <row r="25" spans="1:17" ht="9.9499999999999993" customHeight="1">
      <c r="A25" s="149" t="s">
        <v>88</v>
      </c>
      <c r="B25" s="41">
        <v>2181</v>
      </c>
      <c r="C25" s="2" t="s">
        <v>0</v>
      </c>
      <c r="D25" s="2">
        <v>112</v>
      </c>
      <c r="E25" s="41">
        <v>370</v>
      </c>
      <c r="F25" s="41">
        <v>534</v>
      </c>
      <c r="G25" s="41">
        <v>527</v>
      </c>
      <c r="H25" s="2">
        <v>537</v>
      </c>
      <c r="I25" s="2">
        <v>101</v>
      </c>
      <c r="J25" s="37"/>
      <c r="K25" s="37"/>
      <c r="L25" s="37"/>
      <c r="M25" s="37"/>
      <c r="N25" s="37"/>
      <c r="O25" s="37"/>
      <c r="P25" s="37"/>
      <c r="Q25" s="37"/>
    </row>
    <row r="26" spans="1:17" ht="9.9499999999999993" customHeight="1">
      <c r="A26" s="36" t="s">
        <v>89</v>
      </c>
      <c r="B26" s="2">
        <v>1442</v>
      </c>
      <c r="C26" s="2">
        <v>104</v>
      </c>
      <c r="D26" s="2">
        <v>230</v>
      </c>
      <c r="E26" s="2">
        <v>250</v>
      </c>
      <c r="F26" s="2">
        <v>327</v>
      </c>
      <c r="G26" s="2">
        <v>287</v>
      </c>
      <c r="H26" s="2">
        <v>188</v>
      </c>
      <c r="I26" s="2">
        <v>56</v>
      </c>
      <c r="J26" s="37"/>
      <c r="K26" s="37"/>
      <c r="L26" s="37"/>
      <c r="M26" s="37"/>
      <c r="N26" s="37"/>
      <c r="O26" s="37"/>
      <c r="P26" s="37"/>
      <c r="Q26" s="37"/>
    </row>
    <row r="27" spans="1:17" ht="9.9499999999999993" customHeight="1">
      <c r="A27" s="149" t="s">
        <v>90</v>
      </c>
      <c r="B27" s="2">
        <v>610</v>
      </c>
      <c r="C27" s="2">
        <v>41</v>
      </c>
      <c r="D27" s="2">
        <v>94</v>
      </c>
      <c r="E27" s="2">
        <v>81</v>
      </c>
      <c r="F27" s="2">
        <v>112</v>
      </c>
      <c r="G27" s="2">
        <v>132</v>
      </c>
      <c r="H27" s="2">
        <v>116</v>
      </c>
      <c r="I27" s="2">
        <v>34</v>
      </c>
      <c r="J27" s="37"/>
      <c r="K27" s="37"/>
      <c r="L27" s="37"/>
      <c r="M27" s="37"/>
      <c r="N27" s="37"/>
      <c r="O27" s="37"/>
      <c r="P27" s="37"/>
      <c r="Q27" s="37"/>
    </row>
    <row r="28" spans="1:17" ht="9.9499999999999993" customHeight="1">
      <c r="A28" s="149" t="s">
        <v>137</v>
      </c>
      <c r="B28" s="2"/>
      <c r="C28" s="2"/>
      <c r="D28" s="2"/>
      <c r="E28" s="2"/>
      <c r="F28" s="2"/>
      <c r="G28" s="2"/>
      <c r="H28" s="2"/>
      <c r="I28" s="2"/>
      <c r="J28" s="37"/>
      <c r="K28" s="37"/>
      <c r="L28" s="37"/>
      <c r="M28" s="37"/>
      <c r="N28" s="37"/>
      <c r="O28" s="37"/>
      <c r="P28" s="37"/>
      <c r="Q28" s="37"/>
    </row>
    <row r="29" spans="1:17" ht="9.9499999999999993" customHeight="1">
      <c r="A29" s="150" t="s">
        <v>173</v>
      </c>
      <c r="B29" s="2">
        <v>168</v>
      </c>
      <c r="C29" s="2">
        <v>7</v>
      </c>
      <c r="D29" s="2">
        <v>19</v>
      </c>
      <c r="E29" s="2">
        <v>26</v>
      </c>
      <c r="F29" s="2">
        <v>34</v>
      </c>
      <c r="G29" s="2">
        <v>49</v>
      </c>
      <c r="H29" s="2">
        <v>25</v>
      </c>
      <c r="I29" s="2">
        <v>8</v>
      </c>
      <c r="J29" s="37"/>
      <c r="K29" s="37"/>
      <c r="L29" s="37"/>
      <c r="M29" s="37"/>
      <c r="N29" s="37"/>
      <c r="O29" s="37"/>
      <c r="P29" s="37"/>
      <c r="Q29" s="37"/>
    </row>
    <row r="30" spans="1:17" ht="9.9499999999999993" customHeight="1">
      <c r="A30" s="36" t="s">
        <v>73</v>
      </c>
      <c r="B30" s="2">
        <v>345</v>
      </c>
      <c r="C30" s="2" t="s">
        <v>0</v>
      </c>
      <c r="D30" s="39" t="s">
        <v>3</v>
      </c>
      <c r="E30" s="2">
        <v>13</v>
      </c>
      <c r="F30" s="2">
        <v>47</v>
      </c>
      <c r="G30" s="2">
        <v>91</v>
      </c>
      <c r="H30" s="2">
        <v>143</v>
      </c>
      <c r="I30" s="2">
        <v>50</v>
      </c>
      <c r="J30" s="37"/>
      <c r="K30" s="37"/>
      <c r="L30" s="37"/>
      <c r="M30" s="37"/>
      <c r="N30" s="37"/>
      <c r="O30" s="37"/>
      <c r="P30" s="37"/>
      <c r="Q30" s="37"/>
    </row>
    <row r="31" spans="1:17" ht="9.9499999999999993" customHeight="1">
      <c r="A31" s="36" t="s">
        <v>74</v>
      </c>
      <c r="B31" s="2">
        <v>27</v>
      </c>
      <c r="C31" s="2" t="s">
        <v>0</v>
      </c>
      <c r="D31" s="2" t="s">
        <v>0</v>
      </c>
      <c r="E31" s="2" t="s">
        <v>0</v>
      </c>
      <c r="F31" s="39" t="s">
        <v>3</v>
      </c>
      <c r="G31" s="2">
        <v>12</v>
      </c>
      <c r="H31" s="2">
        <v>13</v>
      </c>
      <c r="I31" s="39" t="s">
        <v>3</v>
      </c>
      <c r="J31" s="37"/>
      <c r="K31" s="37"/>
      <c r="L31" s="37"/>
      <c r="M31" s="37"/>
      <c r="N31" s="37"/>
      <c r="O31" s="37"/>
      <c r="P31" s="37"/>
      <c r="Q31" s="37"/>
    </row>
    <row r="32" spans="1:17" s="74" customFormat="1" ht="15" customHeight="1">
      <c r="A32" s="70" t="s">
        <v>14</v>
      </c>
      <c r="B32" s="78">
        <v>4773</v>
      </c>
      <c r="C32" s="78">
        <v>152</v>
      </c>
      <c r="D32" s="78">
        <v>456</v>
      </c>
      <c r="E32" s="78">
        <v>740</v>
      </c>
      <c r="F32" s="78">
        <v>1055</v>
      </c>
      <c r="G32" s="78">
        <v>1098</v>
      </c>
      <c r="H32" s="78">
        <v>1022</v>
      </c>
      <c r="I32" s="78">
        <v>250</v>
      </c>
      <c r="J32" s="73"/>
      <c r="K32" s="73"/>
      <c r="L32" s="73"/>
      <c r="M32" s="73"/>
      <c r="N32" s="73"/>
      <c r="O32" s="73"/>
      <c r="P32" s="73"/>
      <c r="Q32" s="73"/>
    </row>
    <row r="33" spans="1:9" ht="9.9499999999999993" customHeight="1">
      <c r="A33" s="102" t="s">
        <v>167</v>
      </c>
      <c r="B33" s="2"/>
      <c r="C33" s="2"/>
      <c r="D33" s="2"/>
      <c r="E33" s="2"/>
      <c r="F33" s="2"/>
      <c r="G33" s="2"/>
      <c r="H33" s="2"/>
      <c r="I33" s="2"/>
    </row>
    <row r="34" spans="1:9" ht="9.9499999999999993" customHeight="1">
      <c r="A34" s="152" t="s">
        <v>138</v>
      </c>
      <c r="B34" s="17"/>
      <c r="C34" s="17"/>
      <c r="D34" s="17"/>
      <c r="E34" s="17"/>
      <c r="F34" s="17"/>
      <c r="G34" s="17"/>
      <c r="H34" s="17"/>
      <c r="I34" s="17"/>
    </row>
    <row r="35" spans="1:9" ht="9.9499999999999993" customHeight="1">
      <c r="A35" s="19"/>
      <c r="B35" s="3"/>
      <c r="C35" s="3"/>
      <c r="D35" s="3"/>
      <c r="E35" s="3"/>
      <c r="F35" s="3"/>
      <c r="G35" s="3"/>
      <c r="H35" s="3"/>
      <c r="I35" s="3"/>
    </row>
    <row r="36" spans="1:9" ht="9.9499999999999993" customHeight="1">
      <c r="A36" s="19"/>
      <c r="B36" s="3"/>
      <c r="C36" s="3"/>
      <c r="D36" s="3"/>
      <c r="E36" s="3"/>
      <c r="F36" s="3"/>
      <c r="G36" s="3"/>
      <c r="H36" s="3"/>
      <c r="I36" s="3"/>
    </row>
    <row r="37" spans="1:9" ht="9.9499999999999993" customHeight="1">
      <c r="A37" s="19"/>
      <c r="B37" s="3"/>
      <c r="C37" s="3"/>
      <c r="D37" s="3"/>
      <c r="E37" s="3"/>
      <c r="F37" s="3"/>
      <c r="G37" s="3"/>
      <c r="H37" s="3"/>
      <c r="I37" s="3"/>
    </row>
    <row r="38" spans="1:9" ht="9.9499999999999993" customHeight="1">
      <c r="A38" s="19"/>
      <c r="B38" s="3"/>
      <c r="C38" s="3"/>
      <c r="D38" s="3"/>
      <c r="E38" s="3"/>
      <c r="F38" s="3"/>
      <c r="G38" s="3"/>
      <c r="H38" s="3"/>
      <c r="I38" s="3"/>
    </row>
    <row r="39" spans="1:9" ht="9.9499999999999993" customHeight="1">
      <c r="A39" s="19"/>
      <c r="B39" s="3"/>
      <c r="C39" s="3"/>
      <c r="D39" s="3"/>
      <c r="E39" s="3"/>
      <c r="F39" s="3"/>
      <c r="G39" s="3"/>
      <c r="H39" s="3"/>
      <c r="I39" s="3"/>
    </row>
    <row r="40" spans="1:9" ht="9.9499999999999993" customHeight="1">
      <c r="A40" s="19"/>
      <c r="B40" s="3"/>
      <c r="C40" s="3"/>
      <c r="D40" s="3"/>
      <c r="E40" s="3"/>
      <c r="F40" s="3"/>
      <c r="G40" s="3"/>
      <c r="H40" s="3"/>
      <c r="I40" s="3"/>
    </row>
    <row r="41" spans="1:9" ht="9.9499999999999993" customHeight="1">
      <c r="A41" s="19"/>
      <c r="B41" s="3"/>
      <c r="C41" s="3"/>
      <c r="D41" s="3"/>
      <c r="E41" s="3"/>
      <c r="F41" s="3"/>
      <c r="G41" s="3"/>
      <c r="H41" s="3"/>
      <c r="I41" s="3"/>
    </row>
    <row r="42" spans="1:9" ht="9.9499999999999993" customHeight="1">
      <c r="A42" s="15"/>
      <c r="B42" s="3"/>
      <c r="C42" s="3"/>
      <c r="D42" s="3"/>
      <c r="E42" s="3"/>
      <c r="F42" s="3"/>
      <c r="G42" s="3"/>
      <c r="H42" s="3"/>
      <c r="I42" s="3"/>
    </row>
    <row r="43" spans="1:9" ht="9.9499999999999993" customHeight="1">
      <c r="A43" s="19"/>
      <c r="B43" s="3"/>
      <c r="C43" s="3"/>
      <c r="D43" s="3"/>
      <c r="E43" s="3"/>
      <c r="F43" s="3"/>
      <c r="G43" s="3"/>
      <c r="H43" s="3"/>
      <c r="I43" s="3"/>
    </row>
    <row r="44" spans="1:9" ht="9.9499999999999993" customHeight="1">
      <c r="A44" s="19"/>
      <c r="B44" s="3"/>
      <c r="C44" s="3"/>
      <c r="D44" s="3"/>
      <c r="E44" s="3"/>
      <c r="F44" s="3"/>
      <c r="G44" s="3"/>
      <c r="H44" s="3"/>
      <c r="I44" s="3"/>
    </row>
    <row r="45" spans="1:9" ht="9.9499999999999993" customHeight="1">
      <c r="A45" s="19"/>
      <c r="B45" s="3"/>
      <c r="C45" s="3"/>
      <c r="D45" s="3"/>
      <c r="E45" s="3"/>
      <c r="F45" s="3"/>
      <c r="G45" s="3"/>
      <c r="H45" s="3"/>
      <c r="I45" s="3"/>
    </row>
    <row r="46" spans="1:9" ht="9.9499999999999993" customHeight="1">
      <c r="A46" s="19"/>
      <c r="B46" s="3"/>
      <c r="C46" s="3"/>
      <c r="D46" s="3"/>
      <c r="E46" s="3"/>
      <c r="F46" s="3"/>
      <c r="G46" s="3"/>
      <c r="H46" s="3"/>
      <c r="I46" s="3"/>
    </row>
    <row r="47" spans="1:9" ht="9.9499999999999993" customHeight="1">
      <c r="A47" s="19"/>
      <c r="B47" s="3"/>
      <c r="C47" s="3"/>
      <c r="D47" s="3"/>
      <c r="E47" s="3"/>
      <c r="F47" s="3"/>
      <c r="G47" s="3"/>
      <c r="H47" s="3"/>
      <c r="I47" s="3"/>
    </row>
    <row r="48" spans="1:9" ht="9.9499999999999993" customHeight="1">
      <c r="A48" s="19"/>
    </row>
    <row r="49" spans="1:9" ht="9.9499999999999993" customHeight="1">
      <c r="A49" s="15"/>
      <c r="B49" s="2"/>
      <c r="C49" s="2"/>
      <c r="D49" s="2"/>
      <c r="E49" s="2"/>
      <c r="F49" s="2"/>
      <c r="G49" s="2"/>
      <c r="H49" s="2"/>
      <c r="I49" s="2"/>
    </row>
  </sheetData>
  <mergeCells count="9">
    <mergeCell ref="A2:I2"/>
    <mergeCell ref="A1:I1"/>
    <mergeCell ref="B15:I15"/>
    <mergeCell ref="B24:I24"/>
    <mergeCell ref="B3:I3"/>
    <mergeCell ref="C4:I4"/>
    <mergeCell ref="A3:A5"/>
    <mergeCell ref="B4:B5"/>
    <mergeCell ref="B6:I6"/>
  </mergeCells>
  <phoneticPr fontId="12" type="noConversion"/>
  <hyperlinks>
    <hyperlink ref="J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&amp;L&amp;6Seite 14&amp;R&amp;6Statistisches Landesamt Bremen I Statistische Berichte I Kindertagesbetreuung</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zoomScale="125" zoomScaleNormal="125" workbookViewId="0">
      <selection sqref="A1:N1"/>
    </sheetView>
  </sheetViews>
  <sheetFormatPr baseColWidth="10" defaultRowHeight="9.9499999999999993" customHeight="1"/>
  <cols>
    <col min="1" max="1" width="0.85546875" style="1" customWidth="1"/>
    <col min="2" max="2" width="2.140625" style="26" customWidth="1"/>
    <col min="3" max="3" width="1.7109375" style="26" customWidth="1"/>
    <col min="4" max="4" width="2.7109375" style="26" customWidth="1"/>
    <col min="5" max="5" width="5.85546875" style="1" customWidth="1"/>
    <col min="6" max="6" width="5.5703125" style="1" customWidth="1"/>
    <col min="7" max="7" width="7.42578125" style="1" customWidth="1"/>
    <col min="8" max="8" width="8" style="1" customWidth="1"/>
    <col min="9" max="9" width="7.42578125" style="1" customWidth="1"/>
    <col min="10" max="10" width="10.28515625" style="1" customWidth="1"/>
    <col min="11" max="11" width="8.28515625" style="1" customWidth="1"/>
    <col min="12" max="13" width="8.7109375" style="1" customWidth="1"/>
    <col min="14" max="14" width="9.28515625" style="1" customWidth="1"/>
    <col min="15" max="16384" width="11.42578125" style="1"/>
  </cols>
  <sheetData>
    <row r="1" spans="1:15" ht="9.9499999999999993" customHeight="1">
      <c r="A1" s="327" t="s">
        <v>257</v>
      </c>
      <c r="B1" s="327"/>
      <c r="C1" s="327"/>
      <c r="D1" s="327"/>
      <c r="E1" s="327"/>
      <c r="F1" s="327"/>
      <c r="G1" s="327"/>
      <c r="H1" s="327"/>
      <c r="I1" s="327"/>
      <c r="J1" s="327"/>
      <c r="K1" s="327"/>
      <c r="L1" s="327"/>
      <c r="M1" s="327"/>
      <c r="N1" s="327"/>
      <c r="O1" s="283" t="s">
        <v>221</v>
      </c>
    </row>
    <row r="2" spans="1:15" ht="30" customHeight="1">
      <c r="A2" s="301" t="s">
        <v>145</v>
      </c>
      <c r="B2" s="301"/>
      <c r="C2" s="301"/>
      <c r="D2" s="301"/>
      <c r="E2" s="301"/>
      <c r="F2" s="301"/>
      <c r="G2" s="301"/>
      <c r="H2" s="301"/>
      <c r="I2" s="301"/>
      <c r="J2" s="301"/>
      <c r="K2" s="301"/>
      <c r="L2" s="301"/>
      <c r="M2" s="301"/>
      <c r="N2" s="301"/>
    </row>
    <row r="3" spans="1:15" ht="24" customHeight="1">
      <c r="A3" s="328" t="s">
        <v>176</v>
      </c>
      <c r="B3" s="328"/>
      <c r="C3" s="328"/>
      <c r="D3" s="328"/>
      <c r="E3" s="342"/>
      <c r="F3" s="358" t="s">
        <v>35</v>
      </c>
      <c r="G3" s="305" t="s">
        <v>129</v>
      </c>
      <c r="H3" s="348"/>
      <c r="I3" s="393"/>
      <c r="J3" s="394" t="s">
        <v>256</v>
      </c>
      <c r="K3" s="357" t="s">
        <v>130</v>
      </c>
      <c r="L3" s="334" t="s">
        <v>131</v>
      </c>
      <c r="M3" s="348"/>
      <c r="N3" s="348"/>
    </row>
    <row r="4" spans="1:15" ht="36" customHeight="1">
      <c r="A4" s="344"/>
      <c r="B4" s="344"/>
      <c r="C4" s="344"/>
      <c r="D4" s="344"/>
      <c r="E4" s="345"/>
      <c r="F4" s="320"/>
      <c r="G4" s="23" t="s">
        <v>121</v>
      </c>
      <c r="H4" s="22" t="s">
        <v>122</v>
      </c>
      <c r="I4" s="22" t="s">
        <v>123</v>
      </c>
      <c r="J4" s="361"/>
      <c r="K4" s="354"/>
      <c r="L4" s="53" t="s">
        <v>127</v>
      </c>
      <c r="M4" s="23" t="s">
        <v>125</v>
      </c>
      <c r="N4" s="29" t="s">
        <v>126</v>
      </c>
    </row>
    <row r="5" spans="1:15" s="74" customFormat="1" ht="15" customHeight="1">
      <c r="A5" s="82" t="s">
        <v>51</v>
      </c>
      <c r="B5" s="89"/>
      <c r="C5" s="97"/>
      <c r="D5" s="97"/>
      <c r="E5" s="98"/>
      <c r="F5" s="154">
        <v>617</v>
      </c>
      <c r="G5" s="155">
        <v>254</v>
      </c>
      <c r="H5" s="155">
        <v>188</v>
      </c>
      <c r="I5" s="154">
        <v>175</v>
      </c>
      <c r="J5" s="156">
        <v>249</v>
      </c>
      <c r="K5" s="156">
        <v>574</v>
      </c>
      <c r="L5" s="156">
        <v>4</v>
      </c>
      <c r="M5" s="81" t="s">
        <v>0</v>
      </c>
      <c r="N5" s="77">
        <v>12</v>
      </c>
      <c r="O5" s="96"/>
    </row>
    <row r="6" spans="1:15" s="74" customFormat="1" ht="15" customHeight="1">
      <c r="B6" s="335" t="s">
        <v>52</v>
      </c>
      <c r="C6" s="336"/>
      <c r="D6" s="336"/>
      <c r="E6" s="337"/>
      <c r="F6" s="160"/>
      <c r="G6" s="160"/>
      <c r="H6" s="160"/>
      <c r="I6" s="160"/>
      <c r="J6" s="160"/>
      <c r="K6" s="160"/>
      <c r="L6" s="160"/>
      <c r="O6" s="96"/>
    </row>
    <row r="7" spans="1:15" ht="9.9499999999999993" customHeight="1">
      <c r="B7" s="391" t="s">
        <v>92</v>
      </c>
      <c r="C7" s="392"/>
      <c r="D7" s="84">
        <v>1</v>
      </c>
      <c r="E7" s="86"/>
      <c r="F7" s="18">
        <v>28</v>
      </c>
      <c r="G7" s="18">
        <v>9</v>
      </c>
      <c r="H7" s="18">
        <v>9</v>
      </c>
      <c r="I7" s="18">
        <v>10</v>
      </c>
      <c r="J7" s="4">
        <v>14</v>
      </c>
      <c r="K7" s="4">
        <v>27</v>
      </c>
      <c r="L7" s="4" t="s">
        <v>0</v>
      </c>
      <c r="M7" s="4" t="s">
        <v>0</v>
      </c>
      <c r="N7" s="40" t="s">
        <v>3</v>
      </c>
      <c r="O7" s="17"/>
    </row>
    <row r="8" spans="1:15" ht="9.9499999999999993" customHeight="1">
      <c r="B8" s="84">
        <v>1</v>
      </c>
      <c r="C8" s="85" t="str">
        <f t="shared" ref="C8:C24" si="0">"-"</f>
        <v>-</v>
      </c>
      <c r="D8" s="84">
        <v>2</v>
      </c>
      <c r="E8" s="86"/>
      <c r="F8" s="18">
        <v>221</v>
      </c>
      <c r="G8" s="18">
        <v>88</v>
      </c>
      <c r="H8" s="18">
        <v>66</v>
      </c>
      <c r="I8" s="18">
        <v>67</v>
      </c>
      <c r="J8" s="18">
        <v>105</v>
      </c>
      <c r="K8" s="18">
        <v>210</v>
      </c>
      <c r="L8" s="18" t="s">
        <v>0</v>
      </c>
      <c r="M8" s="18" t="s">
        <v>0</v>
      </c>
      <c r="N8" s="40" t="s">
        <v>3</v>
      </c>
      <c r="O8" s="17"/>
    </row>
    <row r="9" spans="1:15" ht="9.9499999999999993" customHeight="1">
      <c r="B9" s="84">
        <v>2</v>
      </c>
      <c r="C9" s="85" t="str">
        <f t="shared" si="0"/>
        <v>-</v>
      </c>
      <c r="D9" s="84">
        <v>3</v>
      </c>
      <c r="E9" s="86"/>
      <c r="F9" s="18">
        <v>239</v>
      </c>
      <c r="G9" s="18">
        <v>82</v>
      </c>
      <c r="H9" s="18">
        <v>86</v>
      </c>
      <c r="I9" s="18">
        <v>71</v>
      </c>
      <c r="J9" s="4">
        <v>98</v>
      </c>
      <c r="K9" s="4">
        <v>228</v>
      </c>
      <c r="L9" s="40" t="s">
        <v>3</v>
      </c>
      <c r="M9" s="4" t="s">
        <v>0</v>
      </c>
      <c r="N9" s="4">
        <v>4</v>
      </c>
      <c r="O9" s="17"/>
    </row>
    <row r="10" spans="1:15" ht="9.9499999999999993" customHeight="1">
      <c r="B10" s="84">
        <v>3</v>
      </c>
      <c r="C10" s="85" t="str">
        <f t="shared" si="0"/>
        <v>-</v>
      </c>
      <c r="D10" s="84">
        <v>4</v>
      </c>
      <c r="E10" s="161" t="s">
        <v>118</v>
      </c>
      <c r="F10" s="18">
        <v>64</v>
      </c>
      <c r="G10" s="18">
        <v>25</v>
      </c>
      <c r="H10" s="18">
        <v>16</v>
      </c>
      <c r="I10" s="18">
        <v>23</v>
      </c>
      <c r="J10" s="4">
        <v>27</v>
      </c>
      <c r="K10" s="4">
        <v>58</v>
      </c>
      <c r="L10" s="4" t="s">
        <v>0</v>
      </c>
      <c r="M10" s="4" t="s">
        <v>0</v>
      </c>
      <c r="N10" s="18">
        <v>5</v>
      </c>
      <c r="O10" s="17"/>
    </row>
    <row r="11" spans="1:15" ht="9.9499999999999993" customHeight="1">
      <c r="B11" s="84">
        <v>4</v>
      </c>
      <c r="C11" s="85" t="str">
        <f t="shared" si="0"/>
        <v>-</v>
      </c>
      <c r="D11" s="84">
        <v>5</v>
      </c>
      <c r="E11" s="161" t="s">
        <v>118</v>
      </c>
      <c r="F11" s="18">
        <v>11</v>
      </c>
      <c r="G11" s="18">
        <v>6</v>
      </c>
      <c r="H11" s="18">
        <v>3</v>
      </c>
      <c r="I11" s="18">
        <v>2</v>
      </c>
      <c r="J11" s="18">
        <v>1</v>
      </c>
      <c r="K11" s="4">
        <v>7</v>
      </c>
      <c r="L11" s="4" t="s">
        <v>0</v>
      </c>
      <c r="M11" s="4" t="s">
        <v>0</v>
      </c>
      <c r="N11" s="4" t="s">
        <v>0</v>
      </c>
      <c r="O11" s="17"/>
    </row>
    <row r="12" spans="1:15" ht="9.9499999999999993" customHeight="1">
      <c r="B12" s="84">
        <v>5</v>
      </c>
      <c r="C12" s="85" t="str">
        <f t="shared" si="0"/>
        <v>-</v>
      </c>
      <c r="D12" s="84">
        <v>6</v>
      </c>
      <c r="E12" s="86"/>
      <c r="F12" s="18">
        <v>5</v>
      </c>
      <c r="G12" s="18">
        <v>3</v>
      </c>
      <c r="H12" s="18">
        <v>2</v>
      </c>
      <c r="I12" s="18" t="s">
        <v>0</v>
      </c>
      <c r="J12" s="18" t="s">
        <v>0</v>
      </c>
      <c r="K12" s="4">
        <v>4</v>
      </c>
      <c r="L12" s="4" t="s">
        <v>0</v>
      </c>
      <c r="M12" s="4" t="s">
        <v>0</v>
      </c>
      <c r="N12" s="4" t="s">
        <v>0</v>
      </c>
      <c r="O12" s="17"/>
    </row>
    <row r="13" spans="1:15" ht="9.9499999999999993" customHeight="1">
      <c r="B13" s="84">
        <v>6</v>
      </c>
      <c r="C13" s="85" t="str">
        <f t="shared" si="0"/>
        <v>-</v>
      </c>
      <c r="D13" s="84">
        <v>7</v>
      </c>
      <c r="E13" s="86"/>
      <c r="F13" s="18" t="s">
        <v>0</v>
      </c>
      <c r="G13" s="18" t="s">
        <v>0</v>
      </c>
      <c r="H13" s="18" t="s">
        <v>0</v>
      </c>
      <c r="I13" s="18" t="s">
        <v>0</v>
      </c>
      <c r="J13" s="4" t="s">
        <v>0</v>
      </c>
      <c r="K13" s="4" t="s">
        <v>0</v>
      </c>
      <c r="L13" s="4" t="s">
        <v>0</v>
      </c>
      <c r="M13" s="4" t="s">
        <v>0</v>
      </c>
      <c r="N13" s="4" t="s">
        <v>0</v>
      </c>
      <c r="O13" s="17"/>
    </row>
    <row r="14" spans="1:15" ht="9.9499999999999993" customHeight="1">
      <c r="B14" s="84">
        <v>7</v>
      </c>
      <c r="C14" s="162" t="s">
        <v>54</v>
      </c>
      <c r="D14" s="84"/>
      <c r="E14" s="86"/>
      <c r="F14" s="18" t="s">
        <v>0</v>
      </c>
      <c r="G14" s="18" t="s">
        <v>0</v>
      </c>
      <c r="H14" s="18" t="s">
        <v>0</v>
      </c>
      <c r="I14" s="18" t="s">
        <v>0</v>
      </c>
      <c r="J14" s="4" t="s">
        <v>0</v>
      </c>
      <c r="K14" s="4" t="s">
        <v>0</v>
      </c>
      <c r="L14" s="4" t="s">
        <v>0</v>
      </c>
      <c r="M14" s="4" t="s">
        <v>0</v>
      </c>
      <c r="N14" s="4" t="s">
        <v>0</v>
      </c>
      <c r="O14" s="17"/>
    </row>
    <row r="15" spans="1:15" s="74" customFormat="1" ht="15" customHeight="1">
      <c r="B15" s="163" t="s">
        <v>53</v>
      </c>
      <c r="C15" s="164"/>
      <c r="D15" s="91"/>
      <c r="E15" s="165"/>
      <c r="F15" s="160"/>
      <c r="G15" s="160"/>
      <c r="H15" s="160"/>
      <c r="I15" s="160"/>
      <c r="J15" s="51"/>
      <c r="K15" s="51"/>
      <c r="L15" s="51"/>
      <c r="M15" s="51"/>
      <c r="N15" s="51"/>
      <c r="O15" s="96"/>
    </row>
    <row r="16" spans="1:15" ht="9.9499999999999993" customHeight="1">
      <c r="B16" s="84">
        <v>5</v>
      </c>
      <c r="C16" s="85" t="str">
        <f t="shared" si="0"/>
        <v>-</v>
      </c>
      <c r="D16" s="84">
        <v>6</v>
      </c>
      <c r="E16" s="161" t="s">
        <v>118</v>
      </c>
      <c r="F16" s="18">
        <v>2</v>
      </c>
      <c r="G16" s="18">
        <v>1</v>
      </c>
      <c r="H16" s="18">
        <v>1</v>
      </c>
      <c r="I16" s="18" t="s">
        <v>0</v>
      </c>
      <c r="J16" s="18">
        <v>1</v>
      </c>
      <c r="K16" s="4">
        <v>2</v>
      </c>
      <c r="L16" s="4" t="s">
        <v>0</v>
      </c>
      <c r="M16" s="4" t="s">
        <v>0</v>
      </c>
      <c r="N16" s="18" t="s">
        <v>0</v>
      </c>
      <c r="O16" s="17"/>
    </row>
    <row r="17" spans="1:15" ht="9.9499999999999993" customHeight="1">
      <c r="A17" s="26"/>
      <c r="B17" s="48">
        <v>6</v>
      </c>
      <c r="C17" s="85" t="str">
        <f t="shared" si="0"/>
        <v>-</v>
      </c>
      <c r="D17" s="84">
        <v>7</v>
      </c>
      <c r="E17" s="161" t="s">
        <v>118</v>
      </c>
      <c r="F17" s="18">
        <v>11</v>
      </c>
      <c r="G17" s="18">
        <v>10</v>
      </c>
      <c r="H17" s="18">
        <v>1</v>
      </c>
      <c r="I17" s="18" t="s">
        <v>0</v>
      </c>
      <c r="J17" s="18">
        <v>1</v>
      </c>
      <c r="K17" s="4">
        <v>8</v>
      </c>
      <c r="L17" s="18" t="s">
        <v>0</v>
      </c>
      <c r="M17" s="4" t="s">
        <v>0</v>
      </c>
      <c r="N17" s="18" t="s">
        <v>0</v>
      </c>
      <c r="O17" s="17"/>
    </row>
    <row r="18" spans="1:15" ht="9.9499999999999993" customHeight="1">
      <c r="A18" s="26"/>
      <c r="B18" s="48">
        <v>7</v>
      </c>
      <c r="C18" s="85" t="str">
        <f t="shared" si="0"/>
        <v>-</v>
      </c>
      <c r="D18" s="84">
        <v>8</v>
      </c>
      <c r="E18" s="86"/>
      <c r="F18" s="17">
        <v>10</v>
      </c>
      <c r="G18" s="17">
        <v>7</v>
      </c>
      <c r="H18" s="18">
        <v>2</v>
      </c>
      <c r="I18" s="18">
        <v>1</v>
      </c>
      <c r="J18" s="18">
        <v>1</v>
      </c>
      <c r="K18" s="4">
        <v>7</v>
      </c>
      <c r="L18" s="4" t="s">
        <v>0</v>
      </c>
      <c r="M18" s="4" t="s">
        <v>0</v>
      </c>
      <c r="N18" s="4" t="s">
        <v>0</v>
      </c>
      <c r="O18" s="17"/>
    </row>
    <row r="19" spans="1:15" ht="9.9499999999999993" customHeight="1">
      <c r="A19" s="26"/>
      <c r="B19" s="48">
        <v>8</v>
      </c>
      <c r="C19" s="85" t="str">
        <f t="shared" si="0"/>
        <v>-</v>
      </c>
      <c r="D19" s="84">
        <v>9</v>
      </c>
      <c r="E19" s="86"/>
      <c r="F19" s="17">
        <v>4</v>
      </c>
      <c r="G19" s="17">
        <v>4</v>
      </c>
      <c r="H19" s="18" t="s">
        <v>0</v>
      </c>
      <c r="I19" s="18" t="s">
        <v>0</v>
      </c>
      <c r="J19" s="4" t="s">
        <v>0</v>
      </c>
      <c r="K19" s="4">
        <v>3</v>
      </c>
      <c r="L19" s="4" t="s">
        <v>0</v>
      </c>
      <c r="M19" s="4" t="s">
        <v>0</v>
      </c>
      <c r="N19" s="18" t="s">
        <v>0</v>
      </c>
      <c r="O19" s="17"/>
    </row>
    <row r="20" spans="1:15" ht="9.9499999999999993" customHeight="1">
      <c r="A20" s="26"/>
      <c r="B20" s="48">
        <v>9</v>
      </c>
      <c r="C20" s="85" t="str">
        <f t="shared" si="0"/>
        <v>-</v>
      </c>
      <c r="D20" s="84">
        <v>10</v>
      </c>
      <c r="E20" s="86"/>
      <c r="F20" s="17">
        <v>6</v>
      </c>
      <c r="G20" s="18">
        <v>6</v>
      </c>
      <c r="H20" s="18" t="s">
        <v>0</v>
      </c>
      <c r="I20" s="18" t="s">
        <v>0</v>
      </c>
      <c r="J20" s="4" t="s">
        <v>0</v>
      </c>
      <c r="K20" s="4">
        <v>6</v>
      </c>
      <c r="L20" s="4" t="s">
        <v>0</v>
      </c>
      <c r="M20" s="4" t="s">
        <v>0</v>
      </c>
      <c r="N20" s="18" t="s">
        <v>0</v>
      </c>
      <c r="O20" s="17"/>
    </row>
    <row r="21" spans="1:15" ht="9.9499999999999993" customHeight="1">
      <c r="A21" s="26"/>
      <c r="B21" s="48">
        <v>10</v>
      </c>
      <c r="C21" s="85" t="str">
        <f t="shared" si="0"/>
        <v>-</v>
      </c>
      <c r="D21" s="84">
        <v>11</v>
      </c>
      <c r="E21" s="86"/>
      <c r="F21" s="17">
        <v>7</v>
      </c>
      <c r="G21" s="18">
        <v>6</v>
      </c>
      <c r="H21" s="18">
        <v>1</v>
      </c>
      <c r="I21" s="18" t="s">
        <v>0</v>
      </c>
      <c r="J21" s="18" t="s">
        <v>0</v>
      </c>
      <c r="K21" s="18">
        <v>6</v>
      </c>
      <c r="L21" s="40" t="s">
        <v>3</v>
      </c>
      <c r="M21" s="4" t="s">
        <v>0</v>
      </c>
      <c r="N21" s="40" t="s">
        <v>3</v>
      </c>
      <c r="O21" s="17"/>
    </row>
    <row r="22" spans="1:15" ht="9.9499999999999993" customHeight="1">
      <c r="A22" s="26"/>
      <c r="B22" s="48">
        <v>11</v>
      </c>
      <c r="C22" s="85" t="str">
        <f t="shared" si="0"/>
        <v>-</v>
      </c>
      <c r="D22" s="84">
        <v>12</v>
      </c>
      <c r="E22" s="86"/>
      <c r="F22" s="17">
        <v>5</v>
      </c>
      <c r="G22" s="18">
        <v>4</v>
      </c>
      <c r="H22" s="18" t="s">
        <v>0</v>
      </c>
      <c r="I22" s="18">
        <v>1</v>
      </c>
      <c r="J22" s="4">
        <v>1</v>
      </c>
      <c r="K22" s="18">
        <v>5</v>
      </c>
      <c r="L22" s="4" t="s">
        <v>0</v>
      </c>
      <c r="M22" s="4" t="s">
        <v>0</v>
      </c>
      <c r="N22" s="4" t="s">
        <v>0</v>
      </c>
      <c r="O22" s="17"/>
    </row>
    <row r="23" spans="1:15" ht="9.9499999999999993" customHeight="1">
      <c r="A23" s="26"/>
      <c r="B23" s="48">
        <v>12</v>
      </c>
      <c r="C23" s="85" t="str">
        <f t="shared" si="0"/>
        <v>-</v>
      </c>
      <c r="D23" s="84">
        <v>13</v>
      </c>
      <c r="E23" s="86"/>
      <c r="F23" s="18">
        <v>3</v>
      </c>
      <c r="G23" s="18">
        <v>3</v>
      </c>
      <c r="H23" s="18" t="s">
        <v>0</v>
      </c>
      <c r="I23" s="18" t="s">
        <v>0</v>
      </c>
      <c r="J23" s="18" t="s">
        <v>0</v>
      </c>
      <c r="K23" s="18">
        <v>2</v>
      </c>
      <c r="L23" s="4" t="s">
        <v>0</v>
      </c>
      <c r="M23" s="4" t="s">
        <v>0</v>
      </c>
      <c r="N23" s="18" t="s">
        <v>0</v>
      </c>
      <c r="O23" s="17"/>
    </row>
    <row r="24" spans="1:15" ht="9.9499999999999993" customHeight="1">
      <c r="A24" s="26"/>
      <c r="B24" s="48">
        <v>13</v>
      </c>
      <c r="C24" s="85" t="str">
        <f t="shared" si="0"/>
        <v>-</v>
      </c>
      <c r="D24" s="84">
        <v>14</v>
      </c>
      <c r="E24" s="86"/>
      <c r="F24" s="18">
        <v>1</v>
      </c>
      <c r="G24" s="18" t="s">
        <v>0</v>
      </c>
      <c r="H24" s="18">
        <v>1</v>
      </c>
      <c r="I24" s="18" t="s">
        <v>0</v>
      </c>
      <c r="J24" s="18" t="s">
        <v>0</v>
      </c>
      <c r="K24" s="18">
        <v>1</v>
      </c>
      <c r="L24" s="4" t="s">
        <v>0</v>
      </c>
      <c r="M24" s="4" t="s">
        <v>0</v>
      </c>
      <c r="N24" s="4" t="s">
        <v>0</v>
      </c>
      <c r="O24" s="17"/>
    </row>
    <row r="25" spans="1:15" s="74" customFormat="1" ht="15" customHeight="1">
      <c r="A25" s="82" t="s">
        <v>55</v>
      </c>
      <c r="B25" s="163"/>
      <c r="C25" s="163"/>
      <c r="D25" s="163"/>
      <c r="E25" s="92"/>
      <c r="F25" s="154">
        <v>484</v>
      </c>
      <c r="G25" s="81">
        <v>198</v>
      </c>
      <c r="H25" s="81">
        <v>149</v>
      </c>
      <c r="I25" s="81">
        <v>137</v>
      </c>
      <c r="J25" s="81">
        <v>196</v>
      </c>
      <c r="K25" s="81">
        <v>439</v>
      </c>
      <c r="L25" s="81" t="s">
        <v>3</v>
      </c>
      <c r="M25" s="81" t="s">
        <v>0</v>
      </c>
      <c r="N25" s="81">
        <v>7</v>
      </c>
      <c r="O25" s="96"/>
    </row>
    <row r="26" spans="1:15" s="74" customFormat="1" ht="15" customHeight="1">
      <c r="B26" s="335" t="s">
        <v>52</v>
      </c>
      <c r="C26" s="336"/>
      <c r="D26" s="336"/>
      <c r="E26" s="337"/>
      <c r="F26" s="160"/>
      <c r="G26" s="32"/>
      <c r="H26" s="32"/>
      <c r="I26" s="32"/>
      <c r="J26" s="32"/>
      <c r="K26" s="32"/>
      <c r="L26" s="32"/>
      <c r="N26" s="51"/>
      <c r="O26" s="96"/>
    </row>
    <row r="27" spans="1:15" ht="9.9499999999999993" customHeight="1">
      <c r="B27" s="391" t="s">
        <v>92</v>
      </c>
      <c r="C27" s="392"/>
      <c r="D27" s="84">
        <v>1</v>
      </c>
      <c r="E27" s="86"/>
      <c r="F27" s="17">
        <v>17</v>
      </c>
      <c r="G27" s="37">
        <v>7</v>
      </c>
      <c r="H27" s="37">
        <v>6</v>
      </c>
      <c r="I27" s="18">
        <v>4</v>
      </c>
      <c r="J27" s="2">
        <v>7</v>
      </c>
      <c r="K27" s="2">
        <v>17</v>
      </c>
      <c r="L27" s="4" t="s">
        <v>0</v>
      </c>
      <c r="M27" s="4" t="s">
        <v>0</v>
      </c>
      <c r="N27" s="4" t="s">
        <v>0</v>
      </c>
      <c r="O27" s="17"/>
    </row>
    <row r="28" spans="1:15" ht="9.9499999999999993" customHeight="1">
      <c r="B28" s="84">
        <v>1</v>
      </c>
      <c r="C28" s="85" t="str">
        <f t="shared" ref="C28:C44" si="1">"-"</f>
        <v>-</v>
      </c>
      <c r="D28" s="84">
        <v>2</v>
      </c>
      <c r="E28" s="86"/>
      <c r="F28" s="17">
        <v>184</v>
      </c>
      <c r="G28" s="1">
        <v>71</v>
      </c>
      <c r="H28" s="1">
        <v>56</v>
      </c>
      <c r="I28" s="1">
        <v>57</v>
      </c>
      <c r="J28" s="2">
        <v>87</v>
      </c>
      <c r="K28" s="2">
        <v>179</v>
      </c>
      <c r="L28" s="4" t="s">
        <v>0</v>
      </c>
      <c r="M28" s="4" t="s">
        <v>0</v>
      </c>
      <c r="N28" s="18" t="s">
        <v>0</v>
      </c>
      <c r="O28" s="17"/>
    </row>
    <row r="29" spans="1:15" ht="9.9499999999999993" customHeight="1">
      <c r="B29" s="84">
        <v>2</v>
      </c>
      <c r="C29" s="85" t="str">
        <f t="shared" si="1"/>
        <v>-</v>
      </c>
      <c r="D29" s="84">
        <v>3</v>
      </c>
      <c r="E29" s="86"/>
      <c r="F29" s="17">
        <v>179</v>
      </c>
      <c r="G29" s="1">
        <v>60</v>
      </c>
      <c r="H29" s="1">
        <v>65</v>
      </c>
      <c r="I29" s="1">
        <v>54</v>
      </c>
      <c r="J29" s="2">
        <v>76</v>
      </c>
      <c r="K29" s="2">
        <v>162</v>
      </c>
      <c r="L29" s="40" t="s">
        <v>3</v>
      </c>
      <c r="M29" s="4" t="s">
        <v>0</v>
      </c>
      <c r="N29" s="4">
        <v>3</v>
      </c>
      <c r="O29" s="17"/>
    </row>
    <row r="30" spans="1:15" ht="9.9499999999999993" customHeight="1">
      <c r="B30" s="84">
        <v>3</v>
      </c>
      <c r="C30" s="85" t="str">
        <f t="shared" si="1"/>
        <v>-</v>
      </c>
      <c r="D30" s="84">
        <v>4</v>
      </c>
      <c r="E30" s="161" t="s">
        <v>118</v>
      </c>
      <c r="F30" s="17">
        <v>42</v>
      </c>
      <c r="G30" s="1">
        <v>13</v>
      </c>
      <c r="H30" s="1">
        <v>12</v>
      </c>
      <c r="I30" s="1">
        <v>17</v>
      </c>
      <c r="J30" s="2">
        <v>20</v>
      </c>
      <c r="K30" s="2">
        <v>38</v>
      </c>
      <c r="L30" s="4" t="s">
        <v>0</v>
      </c>
      <c r="M30" s="4" t="s">
        <v>0</v>
      </c>
      <c r="N30" s="40" t="s">
        <v>3</v>
      </c>
      <c r="O30" s="17"/>
    </row>
    <row r="31" spans="1:15" ht="9.9499999999999993" customHeight="1">
      <c r="B31" s="84">
        <v>4</v>
      </c>
      <c r="C31" s="85" t="str">
        <f t="shared" si="1"/>
        <v>-</v>
      </c>
      <c r="D31" s="84">
        <v>5</v>
      </c>
      <c r="E31" s="161" t="s">
        <v>118</v>
      </c>
      <c r="F31" s="17">
        <v>7</v>
      </c>
      <c r="G31" s="17">
        <v>5</v>
      </c>
      <c r="H31" s="18">
        <v>2</v>
      </c>
      <c r="I31" s="18" t="s">
        <v>0</v>
      </c>
      <c r="J31" s="2" t="s">
        <v>0</v>
      </c>
      <c r="K31" s="2">
        <v>5</v>
      </c>
      <c r="L31" s="4" t="s">
        <v>0</v>
      </c>
      <c r="M31" s="4" t="s">
        <v>0</v>
      </c>
      <c r="N31" s="40" t="s">
        <v>3</v>
      </c>
      <c r="O31" s="17"/>
    </row>
    <row r="32" spans="1:15" ht="9.9499999999999993" customHeight="1">
      <c r="B32" s="84">
        <v>5</v>
      </c>
      <c r="C32" s="85" t="str">
        <f t="shared" si="1"/>
        <v>-</v>
      </c>
      <c r="D32" s="84">
        <v>6</v>
      </c>
      <c r="E32" s="86"/>
      <c r="F32" s="17">
        <v>5</v>
      </c>
      <c r="G32" s="18">
        <v>4</v>
      </c>
      <c r="H32" s="18" t="s">
        <v>0</v>
      </c>
      <c r="I32" s="18">
        <v>1</v>
      </c>
      <c r="J32" s="18">
        <v>1</v>
      </c>
      <c r="K32" s="18">
        <v>3</v>
      </c>
      <c r="L32" s="4" t="s">
        <v>0</v>
      </c>
      <c r="M32" s="4" t="s">
        <v>0</v>
      </c>
      <c r="N32" s="4" t="s">
        <v>0</v>
      </c>
      <c r="O32" s="17"/>
    </row>
    <row r="33" spans="1:15" ht="9.9499999999999993" customHeight="1">
      <c r="B33" s="84">
        <v>6</v>
      </c>
      <c r="C33" s="85" t="str">
        <f t="shared" si="1"/>
        <v>-</v>
      </c>
      <c r="D33" s="84">
        <v>7</v>
      </c>
      <c r="E33" s="86"/>
      <c r="F33" s="18" t="s">
        <v>0</v>
      </c>
      <c r="G33" s="18" t="s">
        <v>0</v>
      </c>
      <c r="H33" s="18" t="s">
        <v>0</v>
      </c>
      <c r="I33" s="18" t="s">
        <v>0</v>
      </c>
      <c r="J33" s="2" t="s">
        <v>0</v>
      </c>
      <c r="K33" s="2" t="s">
        <v>0</v>
      </c>
      <c r="L33" s="4" t="s">
        <v>0</v>
      </c>
      <c r="M33" s="4" t="s">
        <v>0</v>
      </c>
      <c r="N33" s="4" t="s">
        <v>0</v>
      </c>
      <c r="O33" s="17"/>
    </row>
    <row r="34" spans="1:15" ht="9.9499999999999993" customHeight="1">
      <c r="B34" s="84">
        <v>7</v>
      </c>
      <c r="C34" s="162" t="s">
        <v>54</v>
      </c>
      <c r="D34" s="84"/>
      <c r="E34" s="86"/>
      <c r="F34" s="18" t="s">
        <v>0</v>
      </c>
      <c r="G34" s="18" t="s">
        <v>0</v>
      </c>
      <c r="H34" s="18" t="s">
        <v>0</v>
      </c>
      <c r="I34" s="18" t="s">
        <v>0</v>
      </c>
      <c r="J34" s="2" t="s">
        <v>0</v>
      </c>
      <c r="K34" s="2" t="s">
        <v>0</v>
      </c>
      <c r="L34" s="4" t="s">
        <v>0</v>
      </c>
      <c r="M34" s="4" t="s">
        <v>0</v>
      </c>
      <c r="N34" s="4" t="s">
        <v>0</v>
      </c>
      <c r="O34" s="17"/>
    </row>
    <row r="35" spans="1:15" s="74" customFormat="1" ht="15" customHeight="1">
      <c r="B35" s="163" t="s">
        <v>53</v>
      </c>
      <c r="C35" s="164"/>
      <c r="D35" s="91"/>
      <c r="E35" s="165"/>
      <c r="F35" s="96"/>
      <c r="G35" s="96"/>
      <c r="H35" s="96"/>
      <c r="I35" s="96"/>
      <c r="J35" s="35"/>
      <c r="K35" s="35"/>
      <c r="L35" s="35"/>
      <c r="M35" s="51"/>
      <c r="N35" s="51"/>
      <c r="O35" s="96"/>
    </row>
    <row r="36" spans="1:15" ht="9.9499999999999993" customHeight="1">
      <c r="B36" s="84">
        <v>5</v>
      </c>
      <c r="C36" s="85" t="str">
        <f t="shared" si="1"/>
        <v>-</v>
      </c>
      <c r="D36" s="84">
        <v>6</v>
      </c>
      <c r="E36" s="161" t="s">
        <v>118</v>
      </c>
      <c r="F36" s="18">
        <v>4</v>
      </c>
      <c r="G36" s="18">
        <v>4</v>
      </c>
      <c r="H36" s="18" t="s">
        <v>0</v>
      </c>
      <c r="I36" s="18" t="s">
        <v>0</v>
      </c>
      <c r="J36" s="18">
        <v>1</v>
      </c>
      <c r="K36" s="2">
        <v>4</v>
      </c>
      <c r="L36" s="4" t="s">
        <v>0</v>
      </c>
      <c r="M36" s="4" t="s">
        <v>0</v>
      </c>
      <c r="N36" s="18" t="s">
        <v>0</v>
      </c>
      <c r="O36" s="17"/>
    </row>
    <row r="37" spans="1:15" ht="9.9499999999999993" customHeight="1">
      <c r="A37" s="26"/>
      <c r="B37" s="48">
        <v>6</v>
      </c>
      <c r="C37" s="85" t="str">
        <f t="shared" si="1"/>
        <v>-</v>
      </c>
      <c r="D37" s="84">
        <v>7</v>
      </c>
      <c r="E37" s="161" t="s">
        <v>118</v>
      </c>
      <c r="F37" s="17">
        <v>7</v>
      </c>
      <c r="G37" s="17">
        <v>4</v>
      </c>
      <c r="H37" s="18">
        <v>3</v>
      </c>
      <c r="I37" s="18" t="s">
        <v>0</v>
      </c>
      <c r="J37" s="18" t="s">
        <v>0</v>
      </c>
      <c r="K37" s="18">
        <v>5</v>
      </c>
      <c r="L37" s="18" t="s">
        <v>0</v>
      </c>
      <c r="M37" s="4" t="s">
        <v>0</v>
      </c>
      <c r="N37" s="4" t="s">
        <v>0</v>
      </c>
      <c r="O37" s="17"/>
    </row>
    <row r="38" spans="1:15" ht="9.9499999999999993" customHeight="1">
      <c r="A38" s="26"/>
      <c r="B38" s="48">
        <v>7</v>
      </c>
      <c r="C38" s="85" t="str">
        <f t="shared" si="1"/>
        <v>-</v>
      </c>
      <c r="D38" s="84">
        <v>8</v>
      </c>
      <c r="E38" s="86"/>
      <c r="F38" s="17">
        <v>7</v>
      </c>
      <c r="G38" s="17">
        <v>6</v>
      </c>
      <c r="H38" s="18" t="s">
        <v>0</v>
      </c>
      <c r="I38" s="18">
        <v>1</v>
      </c>
      <c r="J38" s="18" t="s">
        <v>0</v>
      </c>
      <c r="K38" s="18">
        <v>4</v>
      </c>
      <c r="L38" s="4" t="s">
        <v>0</v>
      </c>
      <c r="M38" s="4" t="s">
        <v>0</v>
      </c>
      <c r="N38" s="4" t="s">
        <v>0</v>
      </c>
      <c r="O38" s="17"/>
    </row>
    <row r="39" spans="1:15" ht="9.9499999999999993" customHeight="1">
      <c r="A39" s="26"/>
      <c r="B39" s="48">
        <v>8</v>
      </c>
      <c r="C39" s="85" t="str">
        <f t="shared" si="1"/>
        <v>-</v>
      </c>
      <c r="D39" s="84">
        <v>9</v>
      </c>
      <c r="E39" s="86"/>
      <c r="F39" s="17">
        <v>6</v>
      </c>
      <c r="G39" s="17">
        <v>5</v>
      </c>
      <c r="H39" s="18">
        <v>1</v>
      </c>
      <c r="I39" s="18" t="s">
        <v>0</v>
      </c>
      <c r="J39" s="18" t="s">
        <v>0</v>
      </c>
      <c r="K39" s="18">
        <v>3</v>
      </c>
      <c r="L39" s="4" t="s">
        <v>0</v>
      </c>
      <c r="M39" s="4" t="s">
        <v>0</v>
      </c>
      <c r="N39" s="4" t="s">
        <v>0</v>
      </c>
      <c r="O39" s="17"/>
    </row>
    <row r="40" spans="1:15" ht="9.9499999999999993" customHeight="1">
      <c r="A40" s="26"/>
      <c r="B40" s="48">
        <v>9</v>
      </c>
      <c r="C40" s="85" t="str">
        <f t="shared" si="1"/>
        <v>-</v>
      </c>
      <c r="D40" s="84">
        <v>10</v>
      </c>
      <c r="E40" s="86"/>
      <c r="F40" s="17">
        <v>6</v>
      </c>
      <c r="G40" s="17">
        <v>4</v>
      </c>
      <c r="H40" s="18">
        <v>1</v>
      </c>
      <c r="I40" s="18">
        <v>1</v>
      </c>
      <c r="J40" s="18" t="s">
        <v>0</v>
      </c>
      <c r="K40" s="18">
        <v>6</v>
      </c>
      <c r="L40" s="4" t="s">
        <v>0</v>
      </c>
      <c r="M40" s="4" t="s">
        <v>0</v>
      </c>
      <c r="N40" s="4" t="s">
        <v>0</v>
      </c>
      <c r="O40" s="17"/>
    </row>
    <row r="41" spans="1:15" ht="9.9499999999999993" customHeight="1">
      <c r="A41" s="26"/>
      <c r="B41" s="48">
        <v>10</v>
      </c>
      <c r="C41" s="85" t="str">
        <f t="shared" si="1"/>
        <v>-</v>
      </c>
      <c r="D41" s="84">
        <v>11</v>
      </c>
      <c r="E41" s="86"/>
      <c r="F41" s="17">
        <v>10</v>
      </c>
      <c r="G41" s="18">
        <v>8</v>
      </c>
      <c r="H41" s="18">
        <v>1</v>
      </c>
      <c r="I41" s="18">
        <v>1</v>
      </c>
      <c r="J41" s="18">
        <v>2</v>
      </c>
      <c r="K41" s="2">
        <v>5</v>
      </c>
      <c r="L41" s="4" t="s">
        <v>0</v>
      </c>
      <c r="M41" s="4" t="s">
        <v>0</v>
      </c>
      <c r="N41" s="4" t="s">
        <v>0</v>
      </c>
      <c r="O41" s="17"/>
    </row>
    <row r="42" spans="1:15" ht="9.9499999999999993" customHeight="1">
      <c r="A42" s="26"/>
      <c r="B42" s="48">
        <v>11</v>
      </c>
      <c r="C42" s="85" t="str">
        <f t="shared" si="1"/>
        <v>-</v>
      </c>
      <c r="D42" s="84">
        <v>12</v>
      </c>
      <c r="E42" s="86"/>
      <c r="F42" s="18">
        <v>6</v>
      </c>
      <c r="G42" s="18">
        <v>5</v>
      </c>
      <c r="H42" s="18">
        <v>1</v>
      </c>
      <c r="I42" s="18" t="s">
        <v>0</v>
      </c>
      <c r="J42" s="2">
        <v>1</v>
      </c>
      <c r="K42" s="18">
        <v>4</v>
      </c>
      <c r="L42" s="4" t="s">
        <v>0</v>
      </c>
      <c r="M42" s="4" t="s">
        <v>0</v>
      </c>
      <c r="N42" s="4" t="s">
        <v>0</v>
      </c>
      <c r="O42" s="17"/>
    </row>
    <row r="43" spans="1:15" ht="9.9499999999999993" customHeight="1">
      <c r="A43" s="26"/>
      <c r="B43" s="48">
        <v>12</v>
      </c>
      <c r="C43" s="85" t="str">
        <f t="shared" si="1"/>
        <v>-</v>
      </c>
      <c r="D43" s="84">
        <v>13</v>
      </c>
      <c r="E43" s="86"/>
      <c r="F43" s="63">
        <v>1</v>
      </c>
      <c r="G43" s="18">
        <v>1</v>
      </c>
      <c r="H43" s="18" t="s">
        <v>0</v>
      </c>
      <c r="I43" s="18" t="s">
        <v>0</v>
      </c>
      <c r="J43" s="18" t="s">
        <v>0</v>
      </c>
      <c r="K43" s="18">
        <v>1</v>
      </c>
      <c r="L43" s="4" t="s">
        <v>0</v>
      </c>
      <c r="M43" s="4" t="s">
        <v>0</v>
      </c>
      <c r="N43" s="4" t="s">
        <v>0</v>
      </c>
      <c r="O43" s="17"/>
    </row>
    <row r="44" spans="1:15" ht="9.9499999999999993" customHeight="1">
      <c r="A44" s="26"/>
      <c r="B44" s="48">
        <v>13</v>
      </c>
      <c r="C44" s="85" t="str">
        <f t="shared" si="1"/>
        <v>-</v>
      </c>
      <c r="D44" s="84">
        <v>14</v>
      </c>
      <c r="E44" s="86"/>
      <c r="F44" s="18">
        <v>3</v>
      </c>
      <c r="G44" s="18">
        <v>1</v>
      </c>
      <c r="H44" s="4">
        <v>1</v>
      </c>
      <c r="I44" s="18">
        <v>1</v>
      </c>
      <c r="J44" s="18">
        <v>1</v>
      </c>
      <c r="K44" s="18">
        <v>3</v>
      </c>
      <c r="L44" s="4" t="s">
        <v>0</v>
      </c>
      <c r="M44" s="4" t="s">
        <v>0</v>
      </c>
      <c r="N44" s="4" t="s">
        <v>0</v>
      </c>
      <c r="O44" s="17"/>
    </row>
    <row r="45" spans="1:15" s="74" customFormat="1" ht="15" customHeight="1">
      <c r="A45" s="82" t="s">
        <v>14</v>
      </c>
      <c r="B45" s="163"/>
      <c r="C45" s="163"/>
      <c r="D45" s="163"/>
      <c r="E45" s="92"/>
      <c r="F45" s="157">
        <v>1101</v>
      </c>
      <c r="G45" s="77">
        <v>452</v>
      </c>
      <c r="H45" s="77">
        <v>337</v>
      </c>
      <c r="I45" s="77">
        <v>312</v>
      </c>
      <c r="J45" s="77">
        <v>445</v>
      </c>
      <c r="K45" s="158">
        <v>1013</v>
      </c>
      <c r="L45" s="81">
        <v>5</v>
      </c>
      <c r="M45" s="81" t="s">
        <v>0</v>
      </c>
      <c r="N45" s="77">
        <v>19</v>
      </c>
      <c r="O45" s="96"/>
    </row>
    <row r="46" spans="1:15" s="74" customFormat="1" ht="15" customHeight="1">
      <c r="B46" s="335" t="s">
        <v>52</v>
      </c>
      <c r="C46" s="336"/>
      <c r="D46" s="336"/>
      <c r="E46" s="337"/>
      <c r="F46" s="96"/>
      <c r="O46" s="96"/>
    </row>
    <row r="47" spans="1:15" ht="9.9499999999999993" customHeight="1">
      <c r="B47" s="391" t="s">
        <v>92</v>
      </c>
      <c r="C47" s="392"/>
      <c r="D47" s="84">
        <v>1</v>
      </c>
      <c r="E47" s="86"/>
      <c r="F47" s="17">
        <v>45</v>
      </c>
      <c r="G47" s="1">
        <v>16</v>
      </c>
      <c r="H47" s="1">
        <v>15</v>
      </c>
      <c r="I47" s="1">
        <v>14</v>
      </c>
      <c r="J47" s="4">
        <v>21</v>
      </c>
      <c r="K47" s="4">
        <v>44</v>
      </c>
      <c r="L47" s="4" t="s">
        <v>0</v>
      </c>
      <c r="M47" s="4" t="s">
        <v>0</v>
      </c>
      <c r="N47" s="40" t="s">
        <v>3</v>
      </c>
      <c r="O47" s="17"/>
    </row>
    <row r="48" spans="1:15" ht="9.9499999999999993" customHeight="1">
      <c r="B48" s="84">
        <v>1</v>
      </c>
      <c r="C48" s="85" t="str">
        <f t="shared" ref="C48:C64" si="2">"-"</f>
        <v>-</v>
      </c>
      <c r="D48" s="84">
        <v>2</v>
      </c>
      <c r="E48" s="86"/>
      <c r="F48" s="17">
        <v>405</v>
      </c>
      <c r="G48" s="1">
        <v>159</v>
      </c>
      <c r="H48" s="1">
        <v>122</v>
      </c>
      <c r="I48" s="1">
        <v>124</v>
      </c>
      <c r="J48" s="1">
        <v>192</v>
      </c>
      <c r="K48" s="1">
        <v>389</v>
      </c>
      <c r="L48" s="18" t="s">
        <v>0</v>
      </c>
      <c r="M48" s="18" t="s">
        <v>0</v>
      </c>
      <c r="N48" s="40" t="s">
        <v>3</v>
      </c>
      <c r="O48" s="17"/>
    </row>
    <row r="49" spans="1:15" ht="9.9499999999999993" customHeight="1">
      <c r="B49" s="84">
        <v>2</v>
      </c>
      <c r="C49" s="85" t="str">
        <f t="shared" si="2"/>
        <v>-</v>
      </c>
      <c r="D49" s="84">
        <v>3</v>
      </c>
      <c r="E49" s="86"/>
      <c r="F49" s="17">
        <v>418</v>
      </c>
      <c r="G49" s="17">
        <v>142</v>
      </c>
      <c r="H49" s="17">
        <v>151</v>
      </c>
      <c r="I49" s="45">
        <v>125</v>
      </c>
      <c r="J49" s="18">
        <v>174</v>
      </c>
      <c r="K49" s="18">
        <v>390</v>
      </c>
      <c r="L49" s="40" t="s">
        <v>3</v>
      </c>
      <c r="M49" s="18" t="s">
        <v>0</v>
      </c>
      <c r="N49" s="4">
        <v>7</v>
      </c>
      <c r="O49" s="17"/>
    </row>
    <row r="50" spans="1:15" ht="9.9499999999999993" customHeight="1">
      <c r="B50" s="84">
        <v>3</v>
      </c>
      <c r="C50" s="85" t="str">
        <f t="shared" si="2"/>
        <v>-</v>
      </c>
      <c r="D50" s="84">
        <v>4</v>
      </c>
      <c r="E50" s="161" t="s">
        <v>118</v>
      </c>
      <c r="F50" s="17">
        <v>106</v>
      </c>
      <c r="G50" s="17">
        <v>38</v>
      </c>
      <c r="H50" s="17">
        <v>28</v>
      </c>
      <c r="I50" s="17">
        <v>40</v>
      </c>
      <c r="J50" s="18">
        <v>47</v>
      </c>
      <c r="K50" s="18">
        <v>96</v>
      </c>
      <c r="L50" s="4" t="s">
        <v>0</v>
      </c>
      <c r="M50" s="4" t="s">
        <v>0</v>
      </c>
      <c r="N50" s="18">
        <v>8</v>
      </c>
      <c r="O50" s="17"/>
    </row>
    <row r="51" spans="1:15" ht="9.9499999999999993" customHeight="1">
      <c r="B51" s="84">
        <v>4</v>
      </c>
      <c r="C51" s="85" t="str">
        <f t="shared" si="2"/>
        <v>-</v>
      </c>
      <c r="D51" s="84">
        <v>5</v>
      </c>
      <c r="E51" s="161" t="s">
        <v>118</v>
      </c>
      <c r="F51" s="17">
        <v>18</v>
      </c>
      <c r="G51" s="17">
        <v>11</v>
      </c>
      <c r="H51" s="18">
        <v>5</v>
      </c>
      <c r="I51" s="18">
        <v>2</v>
      </c>
      <c r="J51" s="18">
        <v>1</v>
      </c>
      <c r="K51" s="18">
        <v>12</v>
      </c>
      <c r="L51" s="4" t="s">
        <v>0</v>
      </c>
      <c r="M51" s="4" t="s">
        <v>0</v>
      </c>
      <c r="N51" s="40" t="s">
        <v>3</v>
      </c>
      <c r="O51" s="17"/>
    </row>
    <row r="52" spans="1:15" ht="9.9499999999999993" customHeight="1">
      <c r="B52" s="84">
        <v>5</v>
      </c>
      <c r="C52" s="85" t="str">
        <f t="shared" si="2"/>
        <v>-</v>
      </c>
      <c r="D52" s="84">
        <v>6</v>
      </c>
      <c r="E52" s="86"/>
      <c r="F52" s="17">
        <v>10</v>
      </c>
      <c r="G52" s="17">
        <v>7</v>
      </c>
      <c r="H52" s="18">
        <v>2</v>
      </c>
      <c r="I52" s="18">
        <v>1</v>
      </c>
      <c r="J52" s="18">
        <v>1</v>
      </c>
      <c r="K52" s="18">
        <v>7</v>
      </c>
      <c r="L52" s="4" t="s">
        <v>0</v>
      </c>
      <c r="M52" s="4" t="s">
        <v>0</v>
      </c>
      <c r="N52" s="4" t="s">
        <v>0</v>
      </c>
      <c r="O52" s="17"/>
    </row>
    <row r="53" spans="1:15" ht="9.9499999999999993" customHeight="1">
      <c r="B53" s="84">
        <v>6</v>
      </c>
      <c r="C53" s="85" t="str">
        <f t="shared" si="2"/>
        <v>-</v>
      </c>
      <c r="D53" s="84">
        <v>7</v>
      </c>
      <c r="E53" s="86"/>
      <c r="F53" s="18" t="s">
        <v>0</v>
      </c>
      <c r="G53" s="18" t="s">
        <v>0</v>
      </c>
      <c r="H53" s="18" t="s">
        <v>0</v>
      </c>
      <c r="I53" s="18" t="s">
        <v>0</v>
      </c>
      <c r="J53" s="18" t="s">
        <v>0</v>
      </c>
      <c r="K53" s="18" t="s">
        <v>0</v>
      </c>
      <c r="L53" s="4" t="s">
        <v>0</v>
      </c>
      <c r="M53" s="4" t="s">
        <v>0</v>
      </c>
      <c r="N53" s="4" t="s">
        <v>0</v>
      </c>
      <c r="O53" s="17"/>
    </row>
    <row r="54" spans="1:15" ht="9.9499999999999993" customHeight="1">
      <c r="B54" s="84">
        <v>7</v>
      </c>
      <c r="C54" s="162" t="s">
        <v>54</v>
      </c>
      <c r="D54" s="84"/>
      <c r="E54" s="86"/>
      <c r="F54" s="18" t="s">
        <v>0</v>
      </c>
      <c r="G54" s="18" t="s">
        <v>0</v>
      </c>
      <c r="H54" s="18" t="s">
        <v>0</v>
      </c>
      <c r="I54" s="18" t="s">
        <v>0</v>
      </c>
      <c r="J54" s="18" t="s">
        <v>0</v>
      </c>
      <c r="K54" s="18" t="s">
        <v>0</v>
      </c>
      <c r="L54" s="4" t="s">
        <v>0</v>
      </c>
      <c r="M54" s="4" t="s">
        <v>0</v>
      </c>
      <c r="N54" s="4" t="s">
        <v>0</v>
      </c>
      <c r="O54" s="17"/>
    </row>
    <row r="55" spans="1:15" s="74" customFormat="1" ht="15" customHeight="1">
      <c r="B55" s="163" t="s">
        <v>53</v>
      </c>
      <c r="C55" s="164"/>
      <c r="D55" s="91"/>
      <c r="E55" s="165"/>
      <c r="F55" s="96"/>
      <c r="G55" s="96"/>
      <c r="H55" s="96"/>
      <c r="I55" s="96"/>
      <c r="J55" s="96"/>
      <c r="K55" s="96"/>
      <c r="L55" s="160"/>
      <c r="M55" s="51"/>
      <c r="N55" s="51"/>
      <c r="O55" s="96"/>
    </row>
    <row r="56" spans="1:15" ht="9.9499999999999993" customHeight="1">
      <c r="B56" s="84">
        <v>5</v>
      </c>
      <c r="C56" s="85" t="str">
        <f t="shared" si="2"/>
        <v>-</v>
      </c>
      <c r="D56" s="84">
        <v>6</v>
      </c>
      <c r="E56" s="161" t="s">
        <v>118</v>
      </c>
      <c r="F56" s="4">
        <v>6</v>
      </c>
      <c r="G56" s="4">
        <v>5</v>
      </c>
      <c r="H56" s="18">
        <v>1</v>
      </c>
      <c r="I56" s="18" t="s">
        <v>0</v>
      </c>
      <c r="J56" s="18">
        <v>2</v>
      </c>
      <c r="K56" s="18">
        <v>6</v>
      </c>
      <c r="L56" s="4" t="s">
        <v>0</v>
      </c>
      <c r="M56" s="18" t="s">
        <v>0</v>
      </c>
      <c r="N56" s="18" t="s">
        <v>0</v>
      </c>
      <c r="O56" s="17"/>
    </row>
    <row r="57" spans="1:15" ht="9.9499999999999993" customHeight="1">
      <c r="A57" s="26"/>
      <c r="B57" s="48">
        <v>6</v>
      </c>
      <c r="C57" s="85" t="str">
        <f t="shared" si="2"/>
        <v>-</v>
      </c>
      <c r="D57" s="84">
        <v>7</v>
      </c>
      <c r="E57" s="161" t="s">
        <v>118</v>
      </c>
      <c r="F57" s="17">
        <v>18</v>
      </c>
      <c r="G57" s="17">
        <v>14</v>
      </c>
      <c r="H57" s="18">
        <v>4</v>
      </c>
      <c r="I57" s="18" t="s">
        <v>0</v>
      </c>
      <c r="J57" s="18">
        <v>1</v>
      </c>
      <c r="K57" s="4">
        <v>13</v>
      </c>
      <c r="L57" s="18" t="s">
        <v>0</v>
      </c>
      <c r="M57" s="18" t="s">
        <v>0</v>
      </c>
      <c r="N57" s="4" t="s">
        <v>0</v>
      </c>
      <c r="O57" s="17"/>
    </row>
    <row r="58" spans="1:15" ht="9.9499999999999993" customHeight="1">
      <c r="A58" s="26"/>
      <c r="B58" s="48">
        <v>7</v>
      </c>
      <c r="C58" s="85" t="str">
        <f t="shared" si="2"/>
        <v>-</v>
      </c>
      <c r="D58" s="84">
        <v>8</v>
      </c>
      <c r="E58" s="86"/>
      <c r="F58" s="17">
        <v>17</v>
      </c>
      <c r="G58" s="17">
        <v>13</v>
      </c>
      <c r="H58" s="18">
        <v>2</v>
      </c>
      <c r="I58" s="18">
        <v>2</v>
      </c>
      <c r="J58" s="18">
        <v>1</v>
      </c>
      <c r="K58" s="18">
        <v>11</v>
      </c>
      <c r="L58" s="4" t="s">
        <v>0</v>
      </c>
      <c r="M58" s="18" t="s">
        <v>0</v>
      </c>
      <c r="N58" s="4" t="s">
        <v>0</v>
      </c>
      <c r="O58" s="17"/>
    </row>
    <row r="59" spans="1:15" ht="9.9499999999999993" customHeight="1">
      <c r="A59" s="26"/>
      <c r="B59" s="48">
        <v>8</v>
      </c>
      <c r="C59" s="85" t="str">
        <f t="shared" si="2"/>
        <v>-</v>
      </c>
      <c r="D59" s="84">
        <v>9</v>
      </c>
      <c r="E59" s="86"/>
      <c r="F59" s="17">
        <v>10</v>
      </c>
      <c r="G59" s="17">
        <v>9</v>
      </c>
      <c r="H59" s="4">
        <v>1</v>
      </c>
      <c r="I59" s="18" t="s">
        <v>0</v>
      </c>
      <c r="J59" s="18" t="s">
        <v>0</v>
      </c>
      <c r="K59" s="18">
        <v>6</v>
      </c>
      <c r="L59" s="4" t="s">
        <v>0</v>
      </c>
      <c r="M59" s="18" t="s">
        <v>0</v>
      </c>
      <c r="N59" s="4" t="s">
        <v>0</v>
      </c>
      <c r="O59" s="17"/>
    </row>
    <row r="60" spans="1:15" ht="9.9499999999999993" customHeight="1">
      <c r="A60" s="26"/>
      <c r="B60" s="48">
        <v>9</v>
      </c>
      <c r="C60" s="85" t="str">
        <f t="shared" si="2"/>
        <v>-</v>
      </c>
      <c r="D60" s="84">
        <v>10</v>
      </c>
      <c r="E60" s="86"/>
      <c r="F60" s="17">
        <v>12</v>
      </c>
      <c r="G60" s="17">
        <v>10</v>
      </c>
      <c r="H60" s="18">
        <v>1</v>
      </c>
      <c r="I60" s="18">
        <v>1</v>
      </c>
      <c r="J60" s="18" t="s">
        <v>0</v>
      </c>
      <c r="K60" s="18">
        <v>12</v>
      </c>
      <c r="L60" s="4" t="s">
        <v>0</v>
      </c>
      <c r="M60" s="18" t="s">
        <v>0</v>
      </c>
      <c r="N60" s="18" t="s">
        <v>0</v>
      </c>
      <c r="O60" s="17"/>
    </row>
    <row r="61" spans="1:15" ht="9.9499999999999993" customHeight="1">
      <c r="A61" s="26"/>
      <c r="B61" s="48">
        <v>10</v>
      </c>
      <c r="C61" s="85" t="str">
        <f t="shared" si="2"/>
        <v>-</v>
      </c>
      <c r="D61" s="84">
        <v>11</v>
      </c>
      <c r="E61" s="86"/>
      <c r="F61" s="17">
        <v>17</v>
      </c>
      <c r="G61" s="17">
        <v>14</v>
      </c>
      <c r="H61" s="18">
        <v>2</v>
      </c>
      <c r="I61" s="18">
        <v>1</v>
      </c>
      <c r="J61" s="18">
        <v>2</v>
      </c>
      <c r="K61" s="18">
        <v>11</v>
      </c>
      <c r="L61" s="40" t="s">
        <v>3</v>
      </c>
      <c r="M61" s="18" t="s">
        <v>0</v>
      </c>
      <c r="N61" s="40" t="s">
        <v>3</v>
      </c>
      <c r="O61" s="17"/>
    </row>
    <row r="62" spans="1:15" ht="9.9499999999999993" customHeight="1">
      <c r="A62" s="26"/>
      <c r="B62" s="48">
        <v>11</v>
      </c>
      <c r="C62" s="85" t="str">
        <f t="shared" si="2"/>
        <v>-</v>
      </c>
      <c r="D62" s="84">
        <v>12</v>
      </c>
      <c r="E62" s="86"/>
      <c r="F62" s="17">
        <v>11</v>
      </c>
      <c r="G62" s="17">
        <v>9</v>
      </c>
      <c r="H62" s="18">
        <v>1</v>
      </c>
      <c r="I62" s="18">
        <v>1</v>
      </c>
      <c r="J62" s="18">
        <v>2</v>
      </c>
      <c r="K62" s="18">
        <v>9</v>
      </c>
      <c r="L62" s="4" t="s">
        <v>0</v>
      </c>
      <c r="M62" s="18" t="s">
        <v>0</v>
      </c>
      <c r="N62" s="4" t="s">
        <v>0</v>
      </c>
      <c r="O62" s="17"/>
    </row>
    <row r="63" spans="1:15" ht="9.9499999999999993" customHeight="1">
      <c r="A63" s="26"/>
      <c r="B63" s="48">
        <v>12</v>
      </c>
      <c r="C63" s="85" t="str">
        <f t="shared" si="2"/>
        <v>-</v>
      </c>
      <c r="D63" s="84">
        <v>13</v>
      </c>
      <c r="E63" s="86"/>
      <c r="F63" s="17">
        <v>4</v>
      </c>
      <c r="G63" s="18">
        <v>4</v>
      </c>
      <c r="H63" s="18" t="s">
        <v>0</v>
      </c>
      <c r="I63" s="18" t="s">
        <v>0</v>
      </c>
      <c r="J63" s="18" t="s">
        <v>0</v>
      </c>
      <c r="K63" s="18">
        <v>3</v>
      </c>
      <c r="L63" s="4" t="s">
        <v>0</v>
      </c>
      <c r="M63" s="18" t="s">
        <v>0</v>
      </c>
      <c r="N63" s="18" t="s">
        <v>0</v>
      </c>
      <c r="O63" s="17"/>
    </row>
    <row r="64" spans="1:15" ht="9.9499999999999993" customHeight="1">
      <c r="A64" s="26"/>
      <c r="B64" s="48">
        <v>13</v>
      </c>
      <c r="C64" s="85" t="str">
        <f t="shared" si="2"/>
        <v>-</v>
      </c>
      <c r="D64" s="84">
        <v>14</v>
      </c>
      <c r="E64" s="86"/>
      <c r="F64" s="17">
        <v>4</v>
      </c>
      <c r="G64" s="18">
        <v>1</v>
      </c>
      <c r="H64" s="18">
        <v>2</v>
      </c>
      <c r="I64" s="18">
        <v>1</v>
      </c>
      <c r="J64" s="18">
        <v>1</v>
      </c>
      <c r="K64" s="18">
        <v>4</v>
      </c>
      <c r="L64" s="4" t="s">
        <v>0</v>
      </c>
      <c r="M64" s="18" t="s">
        <v>0</v>
      </c>
      <c r="N64" s="4" t="s">
        <v>0</v>
      </c>
      <c r="O64" s="17"/>
    </row>
    <row r="65" spans="1:12" ht="9.9499999999999993" customHeight="1">
      <c r="A65" s="1" t="s">
        <v>167</v>
      </c>
      <c r="C65" s="28"/>
      <c r="E65" s="10"/>
      <c r="F65" s="3"/>
      <c r="G65" s="3"/>
      <c r="H65" s="3"/>
      <c r="I65" s="3"/>
      <c r="J65" s="3"/>
      <c r="K65" s="3"/>
      <c r="L65" s="3"/>
    </row>
    <row r="66" spans="1:12" ht="9.9499999999999993" customHeight="1">
      <c r="A66" s="153" t="s">
        <v>175</v>
      </c>
      <c r="E66" s="19"/>
      <c r="F66" s="3"/>
      <c r="G66" s="3"/>
      <c r="H66" s="3"/>
      <c r="I66" s="3"/>
      <c r="J66" s="3"/>
      <c r="K66" s="3"/>
      <c r="L66" s="3"/>
    </row>
    <row r="67" spans="1:12" ht="9.9499999999999993" customHeight="1">
      <c r="E67" s="19"/>
      <c r="F67" s="3"/>
      <c r="G67" s="3"/>
      <c r="H67" s="3"/>
      <c r="I67" s="3"/>
      <c r="J67" s="3"/>
      <c r="K67" s="3"/>
      <c r="L67" s="3"/>
    </row>
    <row r="68" spans="1:12" ht="9.9499999999999993" customHeight="1">
      <c r="E68" s="19"/>
      <c r="F68" s="3"/>
      <c r="G68" s="3"/>
      <c r="H68" s="3"/>
      <c r="I68" s="3"/>
      <c r="J68" s="3"/>
      <c r="K68" s="3"/>
      <c r="L68" s="3"/>
    </row>
    <row r="69" spans="1:12" ht="9.9499999999999993" customHeight="1">
      <c r="E69" s="19"/>
      <c r="F69" s="3"/>
      <c r="G69" s="3"/>
      <c r="H69" s="3"/>
      <c r="I69" s="3"/>
      <c r="J69" s="3"/>
      <c r="K69" s="3"/>
      <c r="L69" s="3"/>
    </row>
    <row r="70" spans="1:12" ht="9.9499999999999993" customHeight="1">
      <c r="E70" s="19"/>
      <c r="F70" s="3"/>
      <c r="G70" s="3"/>
      <c r="H70" s="3"/>
      <c r="I70" s="3"/>
      <c r="J70" s="3"/>
      <c r="K70" s="3"/>
      <c r="L70" s="3"/>
    </row>
    <row r="71" spans="1:12" ht="9.9499999999999993" customHeight="1">
      <c r="E71" s="19"/>
    </row>
    <row r="72" spans="1:12" ht="9.9499999999999993" customHeight="1">
      <c r="E72" s="15"/>
      <c r="F72" s="2"/>
      <c r="G72" s="2"/>
      <c r="H72" s="2"/>
      <c r="I72" s="2"/>
      <c r="J72" s="2"/>
      <c r="K72" s="2"/>
      <c r="L72" s="2"/>
    </row>
  </sheetData>
  <mergeCells count="14">
    <mergeCell ref="A1:N1"/>
    <mergeCell ref="A3:E4"/>
    <mergeCell ref="F3:F4"/>
    <mergeCell ref="G3:I3"/>
    <mergeCell ref="J3:J4"/>
    <mergeCell ref="K3:K4"/>
    <mergeCell ref="L3:N3"/>
    <mergeCell ref="A2:N2"/>
    <mergeCell ref="B27:C27"/>
    <mergeCell ref="B46:E46"/>
    <mergeCell ref="B47:C47"/>
    <mergeCell ref="B6:E6"/>
    <mergeCell ref="B7:C7"/>
    <mergeCell ref="B26:E26"/>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&amp;L&amp;6Statistisches Landesamt Bremen I Statistische Berichte I Kindertagesbetreuung&amp;R&amp;6Seite 15</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zoomScale="125" zoomScaleNormal="125" workbookViewId="0">
      <selection sqref="A1:N1"/>
    </sheetView>
  </sheetViews>
  <sheetFormatPr baseColWidth="10" defaultRowHeight="9.9499999999999993" customHeight="1"/>
  <cols>
    <col min="1" max="1" width="0.85546875" style="1" customWidth="1"/>
    <col min="2" max="2" width="2.140625" style="26" customWidth="1"/>
    <col min="3" max="3" width="1.7109375" style="26" customWidth="1"/>
    <col min="4" max="4" width="2.7109375" style="26" customWidth="1"/>
    <col min="5" max="5" width="5.85546875" style="1" customWidth="1"/>
    <col min="6" max="6" width="5.5703125" style="1" customWidth="1"/>
    <col min="7" max="7" width="7.42578125" style="1" customWidth="1"/>
    <col min="8" max="8" width="8" style="1" customWidth="1"/>
    <col min="9" max="9" width="7.42578125" style="1" customWidth="1"/>
    <col min="10" max="10" width="10.28515625" style="1" customWidth="1"/>
    <col min="11" max="11" width="8.28515625" style="1" customWidth="1"/>
    <col min="12" max="13" width="8.7109375" style="1" customWidth="1"/>
    <col min="14" max="14" width="9.28515625" style="1" customWidth="1"/>
    <col min="15" max="16384" width="11.42578125" style="1"/>
  </cols>
  <sheetData>
    <row r="1" spans="1:15" ht="9.9499999999999993" customHeight="1">
      <c r="A1" s="327" t="s">
        <v>235</v>
      </c>
      <c r="B1" s="395"/>
      <c r="C1" s="395"/>
      <c r="D1" s="395"/>
      <c r="E1" s="395"/>
      <c r="F1" s="395"/>
      <c r="G1" s="395"/>
      <c r="H1" s="395"/>
      <c r="I1" s="395"/>
      <c r="J1" s="395"/>
      <c r="K1" s="395"/>
      <c r="L1" s="395"/>
      <c r="M1" s="395"/>
      <c r="N1" s="395"/>
      <c r="O1" s="283" t="s">
        <v>221</v>
      </c>
    </row>
    <row r="2" spans="1:15" ht="30" customHeight="1">
      <c r="A2" s="301" t="s">
        <v>234</v>
      </c>
      <c r="B2" s="301"/>
      <c r="C2" s="301"/>
      <c r="D2" s="301"/>
      <c r="E2" s="301"/>
      <c r="F2" s="301"/>
      <c r="G2" s="301"/>
      <c r="H2" s="301"/>
      <c r="I2" s="301"/>
      <c r="J2" s="301"/>
      <c r="K2" s="301"/>
      <c r="L2" s="301"/>
      <c r="M2" s="301"/>
      <c r="N2" s="301"/>
    </row>
    <row r="3" spans="1:15" ht="24" customHeight="1">
      <c r="A3" s="328" t="s">
        <v>176</v>
      </c>
      <c r="B3" s="328"/>
      <c r="C3" s="328"/>
      <c r="D3" s="328"/>
      <c r="E3" s="342"/>
      <c r="F3" s="307" t="s">
        <v>35</v>
      </c>
      <c r="G3" s="305" t="s">
        <v>129</v>
      </c>
      <c r="H3" s="348"/>
      <c r="I3" s="393"/>
      <c r="J3" s="394" t="s">
        <v>256</v>
      </c>
      <c r="K3" s="357" t="s">
        <v>130</v>
      </c>
      <c r="L3" s="334" t="s">
        <v>131</v>
      </c>
      <c r="M3" s="348"/>
      <c r="N3" s="348"/>
    </row>
    <row r="4" spans="1:15" ht="36" customHeight="1">
      <c r="A4" s="344"/>
      <c r="B4" s="344"/>
      <c r="C4" s="344"/>
      <c r="D4" s="344"/>
      <c r="E4" s="345"/>
      <c r="F4" s="320"/>
      <c r="G4" s="23" t="s">
        <v>121</v>
      </c>
      <c r="H4" s="22" t="s">
        <v>122</v>
      </c>
      <c r="I4" s="22" t="s">
        <v>123</v>
      </c>
      <c r="J4" s="361"/>
      <c r="K4" s="354"/>
      <c r="L4" s="53" t="s">
        <v>127</v>
      </c>
      <c r="M4" s="23" t="s">
        <v>125</v>
      </c>
      <c r="N4" s="29" t="s">
        <v>126</v>
      </c>
    </row>
    <row r="5" spans="1:15" s="74" customFormat="1" ht="15" customHeight="1">
      <c r="A5" s="82" t="s">
        <v>51</v>
      </c>
      <c r="B5" s="89"/>
      <c r="C5" s="97"/>
      <c r="D5" s="97"/>
      <c r="E5" s="98"/>
      <c r="F5" s="154">
        <v>78</v>
      </c>
      <c r="G5" s="155">
        <v>42</v>
      </c>
      <c r="H5" s="155">
        <v>25</v>
      </c>
      <c r="I5" s="154">
        <v>11</v>
      </c>
      <c r="J5" s="156">
        <v>15</v>
      </c>
      <c r="K5" s="156">
        <v>67</v>
      </c>
      <c r="L5" s="156" t="s">
        <v>3</v>
      </c>
      <c r="M5" s="81" t="s">
        <v>0</v>
      </c>
      <c r="N5" s="81" t="s">
        <v>0</v>
      </c>
      <c r="O5" s="96"/>
    </row>
    <row r="6" spans="1:15" s="74" customFormat="1" ht="15" customHeight="1">
      <c r="B6" s="335" t="s">
        <v>52</v>
      </c>
      <c r="C6" s="336"/>
      <c r="D6" s="336"/>
      <c r="E6" s="337"/>
      <c r="F6" s="160"/>
      <c r="G6" s="160"/>
      <c r="H6" s="160"/>
      <c r="I6" s="160"/>
      <c r="J6" s="160"/>
      <c r="K6" s="160"/>
      <c r="L6" s="160"/>
      <c r="O6" s="96"/>
    </row>
    <row r="7" spans="1:15" ht="9.9499999999999993" customHeight="1">
      <c r="B7" s="391" t="s">
        <v>92</v>
      </c>
      <c r="C7" s="392"/>
      <c r="D7" s="84">
        <v>1</v>
      </c>
      <c r="E7" s="86"/>
      <c r="F7" s="18">
        <v>4</v>
      </c>
      <c r="G7" s="18">
        <v>3</v>
      </c>
      <c r="H7" s="18">
        <v>1</v>
      </c>
      <c r="I7" s="18" t="s">
        <v>0</v>
      </c>
      <c r="J7" s="18" t="s">
        <v>0</v>
      </c>
      <c r="K7" s="4">
        <v>4</v>
      </c>
      <c r="L7" s="4" t="s">
        <v>0</v>
      </c>
      <c r="M7" s="4" t="s">
        <v>0</v>
      </c>
      <c r="N7" s="4" t="s">
        <v>0</v>
      </c>
      <c r="O7" s="17"/>
    </row>
    <row r="8" spans="1:15" ht="9.9499999999999993" customHeight="1">
      <c r="B8" s="84">
        <v>1</v>
      </c>
      <c r="C8" s="85" t="str">
        <f t="shared" ref="C8:C24" si="0">"-"</f>
        <v>-</v>
      </c>
      <c r="D8" s="84">
        <v>2</v>
      </c>
      <c r="E8" s="86"/>
      <c r="F8" s="18">
        <v>14</v>
      </c>
      <c r="G8" s="18">
        <v>5</v>
      </c>
      <c r="H8" s="18">
        <v>9</v>
      </c>
      <c r="I8" s="18" t="s">
        <v>0</v>
      </c>
      <c r="J8" s="18">
        <v>1</v>
      </c>
      <c r="K8" s="18">
        <v>12</v>
      </c>
      <c r="L8" s="18" t="s">
        <v>0</v>
      </c>
      <c r="M8" s="18" t="s">
        <v>0</v>
      </c>
      <c r="N8" s="18" t="s">
        <v>0</v>
      </c>
      <c r="O8" s="17"/>
    </row>
    <row r="9" spans="1:15" ht="9.9499999999999993" customHeight="1">
      <c r="B9" s="84">
        <v>2</v>
      </c>
      <c r="C9" s="85" t="str">
        <f t="shared" si="0"/>
        <v>-</v>
      </c>
      <c r="D9" s="84">
        <v>3</v>
      </c>
      <c r="E9" s="86"/>
      <c r="F9" s="18">
        <v>7</v>
      </c>
      <c r="G9" s="18" t="s">
        <v>0</v>
      </c>
      <c r="H9" s="18">
        <v>2</v>
      </c>
      <c r="I9" s="18">
        <v>5</v>
      </c>
      <c r="J9" s="4">
        <v>5</v>
      </c>
      <c r="K9" s="4">
        <v>6</v>
      </c>
      <c r="L9" s="4" t="s">
        <v>0</v>
      </c>
      <c r="M9" s="4" t="s">
        <v>0</v>
      </c>
      <c r="N9" s="4" t="s">
        <v>0</v>
      </c>
      <c r="O9" s="17"/>
    </row>
    <row r="10" spans="1:15" ht="9.9499999999999993" customHeight="1">
      <c r="B10" s="84">
        <v>3</v>
      </c>
      <c r="C10" s="85" t="str">
        <f t="shared" si="0"/>
        <v>-</v>
      </c>
      <c r="D10" s="84">
        <v>4</v>
      </c>
      <c r="E10" s="161" t="s">
        <v>118</v>
      </c>
      <c r="F10" s="18">
        <v>9</v>
      </c>
      <c r="G10" s="18">
        <v>7</v>
      </c>
      <c r="H10" s="18">
        <v>1</v>
      </c>
      <c r="I10" s="18">
        <v>1</v>
      </c>
      <c r="J10" s="18">
        <v>1</v>
      </c>
      <c r="K10" s="4">
        <v>7</v>
      </c>
      <c r="L10" s="4" t="s">
        <v>0</v>
      </c>
      <c r="M10" s="4" t="s">
        <v>0</v>
      </c>
      <c r="N10" s="4" t="s">
        <v>0</v>
      </c>
      <c r="O10" s="17"/>
    </row>
    <row r="11" spans="1:15" ht="9.9499999999999993" customHeight="1">
      <c r="B11" s="84">
        <v>4</v>
      </c>
      <c r="C11" s="85" t="str">
        <f t="shared" si="0"/>
        <v>-</v>
      </c>
      <c r="D11" s="84">
        <v>5</v>
      </c>
      <c r="E11" s="161" t="s">
        <v>118</v>
      </c>
      <c r="F11" s="18">
        <v>8</v>
      </c>
      <c r="G11" s="18">
        <v>4</v>
      </c>
      <c r="H11" s="18">
        <v>3</v>
      </c>
      <c r="I11" s="18">
        <v>1</v>
      </c>
      <c r="J11" s="4">
        <v>2</v>
      </c>
      <c r="K11" s="18">
        <v>8</v>
      </c>
      <c r="L11" s="4" t="s">
        <v>0</v>
      </c>
      <c r="M11" s="4" t="s">
        <v>0</v>
      </c>
      <c r="N11" s="4" t="s">
        <v>0</v>
      </c>
      <c r="O11" s="17"/>
    </row>
    <row r="12" spans="1:15" ht="9.9499999999999993" customHeight="1">
      <c r="B12" s="84">
        <v>5</v>
      </c>
      <c r="C12" s="85" t="str">
        <f t="shared" si="0"/>
        <v>-</v>
      </c>
      <c r="D12" s="84">
        <v>6</v>
      </c>
      <c r="E12" s="86"/>
      <c r="F12" s="18">
        <v>3</v>
      </c>
      <c r="G12" s="18">
        <v>3</v>
      </c>
      <c r="H12" s="18" t="s">
        <v>0</v>
      </c>
      <c r="I12" s="18" t="s">
        <v>0</v>
      </c>
      <c r="J12" s="18">
        <v>1</v>
      </c>
      <c r="K12" s="4">
        <v>3</v>
      </c>
      <c r="L12" s="4" t="s">
        <v>0</v>
      </c>
      <c r="M12" s="4" t="s">
        <v>0</v>
      </c>
      <c r="N12" s="4" t="s">
        <v>0</v>
      </c>
      <c r="O12" s="17"/>
    </row>
    <row r="13" spans="1:15" ht="9.9499999999999993" customHeight="1">
      <c r="B13" s="84">
        <v>6</v>
      </c>
      <c r="C13" s="85" t="str">
        <f t="shared" si="0"/>
        <v>-</v>
      </c>
      <c r="D13" s="84">
        <v>7</v>
      </c>
      <c r="E13" s="86"/>
      <c r="F13" s="18">
        <v>11</v>
      </c>
      <c r="G13" s="18">
        <v>6</v>
      </c>
      <c r="H13" s="18">
        <v>3</v>
      </c>
      <c r="I13" s="18">
        <v>2</v>
      </c>
      <c r="J13" s="18">
        <v>2</v>
      </c>
      <c r="K13" s="4">
        <v>9</v>
      </c>
      <c r="L13" s="4" t="s">
        <v>0</v>
      </c>
      <c r="M13" s="4" t="s">
        <v>0</v>
      </c>
      <c r="N13" s="4" t="s">
        <v>0</v>
      </c>
      <c r="O13" s="17"/>
    </row>
    <row r="14" spans="1:15" ht="9.9499999999999993" customHeight="1">
      <c r="B14" s="84">
        <v>7</v>
      </c>
      <c r="C14" s="162" t="s">
        <v>54</v>
      </c>
      <c r="D14" s="84"/>
      <c r="E14" s="86"/>
      <c r="F14" s="18">
        <v>6</v>
      </c>
      <c r="G14" s="18">
        <v>4</v>
      </c>
      <c r="H14" s="18">
        <v>1</v>
      </c>
      <c r="I14" s="18">
        <v>1</v>
      </c>
      <c r="J14" s="4" t="s">
        <v>0</v>
      </c>
      <c r="K14" s="18">
        <v>6</v>
      </c>
      <c r="L14" s="4" t="s">
        <v>0</v>
      </c>
      <c r="M14" s="4" t="s">
        <v>0</v>
      </c>
      <c r="N14" s="4" t="s">
        <v>0</v>
      </c>
      <c r="O14" s="17"/>
    </row>
    <row r="15" spans="1:15" s="74" customFormat="1" ht="15" customHeight="1">
      <c r="B15" s="163" t="s">
        <v>53</v>
      </c>
      <c r="C15" s="164"/>
      <c r="D15" s="91"/>
      <c r="E15" s="165"/>
      <c r="F15" s="160"/>
      <c r="G15" s="160"/>
      <c r="H15" s="160"/>
      <c r="I15" s="160"/>
      <c r="J15" s="51"/>
      <c r="K15" s="51"/>
      <c r="L15" s="51"/>
      <c r="M15" s="51"/>
      <c r="N15" s="51"/>
      <c r="O15" s="96"/>
    </row>
    <row r="16" spans="1:15" ht="9.9499999999999993" customHeight="1">
      <c r="B16" s="84">
        <v>5</v>
      </c>
      <c r="C16" s="85" t="str">
        <f t="shared" si="0"/>
        <v>-</v>
      </c>
      <c r="D16" s="84">
        <v>6</v>
      </c>
      <c r="E16" s="161" t="s">
        <v>118</v>
      </c>
      <c r="F16" s="18">
        <v>1</v>
      </c>
      <c r="G16" s="18">
        <v>1</v>
      </c>
      <c r="H16" s="18" t="s">
        <v>0</v>
      </c>
      <c r="I16" s="18" t="s">
        <v>0</v>
      </c>
      <c r="J16" s="4" t="s">
        <v>0</v>
      </c>
      <c r="K16" s="4" t="s">
        <v>0</v>
      </c>
      <c r="L16" s="50" t="s">
        <v>3</v>
      </c>
      <c r="M16" s="4" t="s">
        <v>0</v>
      </c>
      <c r="N16" s="4" t="s">
        <v>0</v>
      </c>
      <c r="O16" s="17"/>
    </row>
    <row r="17" spans="1:15" ht="9.9499999999999993" customHeight="1">
      <c r="A17" s="26"/>
      <c r="B17" s="48">
        <v>6</v>
      </c>
      <c r="C17" s="85" t="str">
        <f t="shared" si="0"/>
        <v>-</v>
      </c>
      <c r="D17" s="84">
        <v>7</v>
      </c>
      <c r="E17" s="161" t="s">
        <v>118</v>
      </c>
      <c r="F17" s="18" t="s">
        <v>0</v>
      </c>
      <c r="G17" s="18" t="s">
        <v>0</v>
      </c>
      <c r="H17" s="18" t="s">
        <v>0</v>
      </c>
      <c r="I17" s="18" t="s">
        <v>0</v>
      </c>
      <c r="J17" s="4" t="s">
        <v>0</v>
      </c>
      <c r="K17" s="18" t="s">
        <v>0</v>
      </c>
      <c r="L17" s="4" t="s">
        <v>0</v>
      </c>
      <c r="M17" s="4" t="s">
        <v>0</v>
      </c>
      <c r="N17" s="4" t="s">
        <v>0</v>
      </c>
      <c r="O17" s="17"/>
    </row>
    <row r="18" spans="1:15" ht="9.9499999999999993" customHeight="1">
      <c r="A18" s="26"/>
      <c r="B18" s="48">
        <v>7</v>
      </c>
      <c r="C18" s="85" t="str">
        <f t="shared" si="0"/>
        <v>-</v>
      </c>
      <c r="D18" s="84">
        <v>8</v>
      </c>
      <c r="E18" s="86"/>
      <c r="F18" s="18">
        <v>3</v>
      </c>
      <c r="G18" s="18">
        <v>3</v>
      </c>
      <c r="H18" s="18" t="s">
        <v>0</v>
      </c>
      <c r="I18" s="18" t="s">
        <v>0</v>
      </c>
      <c r="J18" s="18" t="s">
        <v>0</v>
      </c>
      <c r="K18" s="4">
        <v>2</v>
      </c>
      <c r="L18" s="4" t="s">
        <v>0</v>
      </c>
      <c r="M18" s="4" t="s">
        <v>0</v>
      </c>
      <c r="N18" s="4" t="s">
        <v>0</v>
      </c>
      <c r="O18" s="17"/>
    </row>
    <row r="19" spans="1:15" ht="9.9499999999999993" customHeight="1">
      <c r="A19" s="26"/>
      <c r="B19" s="48">
        <v>8</v>
      </c>
      <c r="C19" s="85" t="str">
        <f t="shared" si="0"/>
        <v>-</v>
      </c>
      <c r="D19" s="84">
        <v>9</v>
      </c>
      <c r="E19" s="86"/>
      <c r="F19" s="18">
        <v>4</v>
      </c>
      <c r="G19" s="18" t="s">
        <v>0</v>
      </c>
      <c r="H19" s="18">
        <v>3</v>
      </c>
      <c r="I19" s="18">
        <v>1</v>
      </c>
      <c r="J19" s="4">
        <v>2</v>
      </c>
      <c r="K19" s="18">
        <v>4</v>
      </c>
      <c r="L19" s="4" t="s">
        <v>0</v>
      </c>
      <c r="M19" s="4" t="s">
        <v>0</v>
      </c>
      <c r="N19" s="4" t="s">
        <v>0</v>
      </c>
      <c r="O19" s="17"/>
    </row>
    <row r="20" spans="1:15" ht="9.9499999999999993" customHeight="1">
      <c r="A20" s="26"/>
      <c r="B20" s="48">
        <v>9</v>
      </c>
      <c r="C20" s="85" t="str">
        <f t="shared" si="0"/>
        <v>-</v>
      </c>
      <c r="D20" s="84">
        <v>10</v>
      </c>
      <c r="E20" s="86"/>
      <c r="F20" s="18">
        <v>3</v>
      </c>
      <c r="G20" s="18">
        <v>2</v>
      </c>
      <c r="H20" s="18">
        <v>1</v>
      </c>
      <c r="I20" s="18" t="s">
        <v>0</v>
      </c>
      <c r="J20" s="4" t="s">
        <v>0</v>
      </c>
      <c r="K20" s="18">
        <v>3</v>
      </c>
      <c r="L20" s="4" t="s">
        <v>0</v>
      </c>
      <c r="M20" s="4" t="s">
        <v>0</v>
      </c>
      <c r="N20" s="4" t="s">
        <v>0</v>
      </c>
      <c r="O20" s="17"/>
    </row>
    <row r="21" spans="1:15" ht="9.9499999999999993" customHeight="1">
      <c r="A21" s="26"/>
      <c r="B21" s="48">
        <v>10</v>
      </c>
      <c r="C21" s="85" t="str">
        <f t="shared" si="0"/>
        <v>-</v>
      </c>
      <c r="D21" s="84">
        <v>11</v>
      </c>
      <c r="E21" s="86"/>
      <c r="F21" s="18">
        <v>3</v>
      </c>
      <c r="G21" s="18">
        <v>3</v>
      </c>
      <c r="H21" s="18" t="s">
        <v>0</v>
      </c>
      <c r="I21" s="18" t="s">
        <v>0</v>
      </c>
      <c r="J21" s="4" t="s">
        <v>0</v>
      </c>
      <c r="K21" s="4">
        <v>1</v>
      </c>
      <c r="L21" s="4" t="s">
        <v>0</v>
      </c>
      <c r="M21" s="4" t="s">
        <v>0</v>
      </c>
      <c r="N21" s="4" t="s">
        <v>0</v>
      </c>
      <c r="O21" s="17"/>
    </row>
    <row r="22" spans="1:15" ht="9.9499999999999993" customHeight="1">
      <c r="A22" s="26"/>
      <c r="B22" s="48">
        <v>11</v>
      </c>
      <c r="C22" s="85" t="str">
        <f t="shared" si="0"/>
        <v>-</v>
      </c>
      <c r="D22" s="84">
        <v>12</v>
      </c>
      <c r="E22" s="86"/>
      <c r="F22" s="18" t="s">
        <v>0</v>
      </c>
      <c r="G22" s="18" t="s">
        <v>0</v>
      </c>
      <c r="H22" s="18" t="s">
        <v>0</v>
      </c>
      <c r="I22" s="18" t="s">
        <v>0</v>
      </c>
      <c r="J22" s="4" t="s">
        <v>0</v>
      </c>
      <c r="K22" s="18" t="s">
        <v>0</v>
      </c>
      <c r="L22" s="4" t="s">
        <v>0</v>
      </c>
      <c r="M22" s="4" t="s">
        <v>0</v>
      </c>
      <c r="N22" s="4" t="s">
        <v>0</v>
      </c>
      <c r="O22" s="17"/>
    </row>
    <row r="23" spans="1:15" ht="9.9499999999999993" customHeight="1">
      <c r="A23" s="26"/>
      <c r="B23" s="48">
        <v>12</v>
      </c>
      <c r="C23" s="85" t="str">
        <f t="shared" si="0"/>
        <v>-</v>
      </c>
      <c r="D23" s="84">
        <v>13</v>
      </c>
      <c r="E23" s="86"/>
      <c r="F23" s="18">
        <v>2</v>
      </c>
      <c r="G23" s="18">
        <v>1</v>
      </c>
      <c r="H23" s="18">
        <v>1</v>
      </c>
      <c r="I23" s="18" t="s">
        <v>0</v>
      </c>
      <c r="J23" s="4">
        <v>1</v>
      </c>
      <c r="K23" s="4">
        <v>2</v>
      </c>
      <c r="L23" s="4" t="s">
        <v>0</v>
      </c>
      <c r="M23" s="4" t="s">
        <v>0</v>
      </c>
      <c r="N23" s="4" t="s">
        <v>0</v>
      </c>
      <c r="O23" s="17"/>
    </row>
    <row r="24" spans="1:15" ht="9.9499999999999993" customHeight="1">
      <c r="A24" s="26"/>
      <c r="B24" s="48">
        <v>13</v>
      </c>
      <c r="C24" s="85" t="str">
        <f t="shared" si="0"/>
        <v>-</v>
      </c>
      <c r="D24" s="84">
        <v>14</v>
      </c>
      <c r="E24" s="86"/>
      <c r="F24" s="18" t="s">
        <v>0</v>
      </c>
      <c r="G24" s="18" t="s">
        <v>0</v>
      </c>
      <c r="H24" s="18" t="s">
        <v>0</v>
      </c>
      <c r="I24" s="18" t="s">
        <v>0</v>
      </c>
      <c r="J24" s="4" t="s">
        <v>0</v>
      </c>
      <c r="K24" s="4" t="s">
        <v>0</v>
      </c>
      <c r="L24" s="4" t="s">
        <v>0</v>
      </c>
      <c r="M24" s="4" t="s">
        <v>0</v>
      </c>
      <c r="N24" s="4" t="s">
        <v>0</v>
      </c>
      <c r="O24" s="17"/>
    </row>
    <row r="25" spans="1:15" s="74" customFormat="1" ht="15" customHeight="1">
      <c r="A25" s="82" t="s">
        <v>55</v>
      </c>
      <c r="B25" s="163"/>
      <c r="C25" s="163"/>
      <c r="D25" s="163"/>
      <c r="E25" s="92"/>
      <c r="F25" s="154">
        <v>70</v>
      </c>
      <c r="G25" s="81">
        <v>35</v>
      </c>
      <c r="H25" s="81">
        <v>24</v>
      </c>
      <c r="I25" s="81">
        <v>11</v>
      </c>
      <c r="J25" s="81">
        <v>18</v>
      </c>
      <c r="K25" s="81">
        <v>64</v>
      </c>
      <c r="L25" s="81" t="s">
        <v>3</v>
      </c>
      <c r="M25" s="81" t="s">
        <v>0</v>
      </c>
      <c r="N25" s="81" t="s">
        <v>0</v>
      </c>
      <c r="O25" s="96"/>
    </row>
    <row r="26" spans="1:15" s="74" customFormat="1" ht="15" customHeight="1">
      <c r="B26" s="335" t="s">
        <v>52</v>
      </c>
      <c r="C26" s="336"/>
      <c r="D26" s="336"/>
      <c r="E26" s="337"/>
      <c r="F26" s="160"/>
      <c r="G26" s="32"/>
      <c r="H26" s="32"/>
      <c r="I26" s="32"/>
      <c r="J26" s="32"/>
      <c r="K26" s="32"/>
      <c r="L26" s="32"/>
      <c r="N26" s="51"/>
      <c r="O26" s="96"/>
    </row>
    <row r="27" spans="1:15" ht="9.9499999999999993" customHeight="1">
      <c r="B27" s="391" t="s">
        <v>92</v>
      </c>
      <c r="C27" s="392"/>
      <c r="D27" s="84">
        <v>1</v>
      </c>
      <c r="E27" s="86"/>
      <c r="F27" s="18">
        <v>6</v>
      </c>
      <c r="G27" s="18">
        <v>1</v>
      </c>
      <c r="H27" s="18">
        <v>5</v>
      </c>
      <c r="I27" s="2" t="s">
        <v>0</v>
      </c>
      <c r="J27" s="2" t="s">
        <v>0</v>
      </c>
      <c r="K27" s="18">
        <v>6</v>
      </c>
      <c r="L27" s="4" t="s">
        <v>0</v>
      </c>
      <c r="M27" s="4" t="s">
        <v>0</v>
      </c>
      <c r="N27" s="4" t="s">
        <v>0</v>
      </c>
      <c r="O27" s="17"/>
    </row>
    <row r="28" spans="1:15" ht="9.9499999999999993" customHeight="1">
      <c r="B28" s="84">
        <v>1</v>
      </c>
      <c r="C28" s="85" t="str">
        <f t="shared" ref="C28:C44" si="1">"-"</f>
        <v>-</v>
      </c>
      <c r="D28" s="84">
        <v>2</v>
      </c>
      <c r="E28" s="86"/>
      <c r="F28" s="17">
        <v>15</v>
      </c>
      <c r="G28" s="4">
        <v>6</v>
      </c>
      <c r="H28" s="1">
        <v>5</v>
      </c>
      <c r="I28" s="18">
        <v>4</v>
      </c>
      <c r="J28" s="18">
        <v>4</v>
      </c>
      <c r="K28" s="2">
        <v>13</v>
      </c>
      <c r="L28" s="4" t="s">
        <v>0</v>
      </c>
      <c r="M28" s="4" t="s">
        <v>0</v>
      </c>
      <c r="N28" s="4" t="s">
        <v>0</v>
      </c>
      <c r="O28" s="17"/>
    </row>
    <row r="29" spans="1:15" ht="9.9499999999999993" customHeight="1">
      <c r="B29" s="84">
        <v>2</v>
      </c>
      <c r="C29" s="85" t="str">
        <f t="shared" si="1"/>
        <v>-</v>
      </c>
      <c r="D29" s="84">
        <v>3</v>
      </c>
      <c r="E29" s="86"/>
      <c r="F29" s="17">
        <v>8</v>
      </c>
      <c r="G29" s="18">
        <v>4</v>
      </c>
      <c r="H29" s="18">
        <v>4</v>
      </c>
      <c r="I29" s="2" t="s">
        <v>0</v>
      </c>
      <c r="J29" s="2">
        <v>2</v>
      </c>
      <c r="K29" s="2">
        <v>6</v>
      </c>
      <c r="L29" s="4" t="s">
        <v>0</v>
      </c>
      <c r="M29" s="4" t="s">
        <v>0</v>
      </c>
      <c r="N29" s="4" t="s">
        <v>0</v>
      </c>
      <c r="O29" s="17"/>
    </row>
    <row r="30" spans="1:15" ht="9.9499999999999993" customHeight="1">
      <c r="B30" s="84">
        <v>3</v>
      </c>
      <c r="C30" s="85" t="str">
        <f t="shared" si="1"/>
        <v>-</v>
      </c>
      <c r="D30" s="84">
        <v>4</v>
      </c>
      <c r="E30" s="161" t="s">
        <v>118</v>
      </c>
      <c r="F30" s="18">
        <v>6</v>
      </c>
      <c r="G30" s="18">
        <v>2</v>
      </c>
      <c r="H30" s="4">
        <v>2</v>
      </c>
      <c r="I30" s="18">
        <v>2</v>
      </c>
      <c r="J30" s="18">
        <v>3</v>
      </c>
      <c r="K30" s="18">
        <v>5</v>
      </c>
      <c r="L30" s="4" t="s">
        <v>0</v>
      </c>
      <c r="M30" s="4" t="s">
        <v>0</v>
      </c>
      <c r="N30" s="4" t="s">
        <v>0</v>
      </c>
      <c r="O30" s="17"/>
    </row>
    <row r="31" spans="1:15" ht="9.9499999999999993" customHeight="1">
      <c r="B31" s="84">
        <v>4</v>
      </c>
      <c r="C31" s="85" t="str">
        <f t="shared" si="1"/>
        <v>-</v>
      </c>
      <c r="D31" s="84">
        <v>5</v>
      </c>
      <c r="E31" s="161" t="s">
        <v>118</v>
      </c>
      <c r="F31" s="17">
        <v>7</v>
      </c>
      <c r="G31" s="18">
        <v>6</v>
      </c>
      <c r="H31" s="18">
        <v>1</v>
      </c>
      <c r="I31" s="18" t="s">
        <v>0</v>
      </c>
      <c r="J31" s="18">
        <v>1</v>
      </c>
      <c r="K31" s="2">
        <v>7</v>
      </c>
      <c r="L31" s="4" t="s">
        <v>0</v>
      </c>
      <c r="M31" s="4" t="s">
        <v>0</v>
      </c>
      <c r="N31" s="4" t="s">
        <v>0</v>
      </c>
      <c r="O31" s="17"/>
    </row>
    <row r="32" spans="1:15" ht="9.9499999999999993" customHeight="1">
      <c r="B32" s="84">
        <v>5</v>
      </c>
      <c r="C32" s="85" t="str">
        <f t="shared" si="1"/>
        <v>-</v>
      </c>
      <c r="D32" s="84">
        <v>6</v>
      </c>
      <c r="E32" s="86"/>
      <c r="F32" s="17">
        <v>4</v>
      </c>
      <c r="G32" s="17">
        <v>1</v>
      </c>
      <c r="H32" s="18">
        <v>1</v>
      </c>
      <c r="I32" s="2">
        <v>2</v>
      </c>
      <c r="J32" s="4">
        <v>4</v>
      </c>
      <c r="K32" s="18">
        <v>4</v>
      </c>
      <c r="L32" s="4" t="s">
        <v>0</v>
      </c>
      <c r="M32" s="4" t="s">
        <v>0</v>
      </c>
      <c r="N32" s="4" t="s">
        <v>0</v>
      </c>
      <c r="O32" s="17"/>
    </row>
    <row r="33" spans="1:15" ht="9.9499999999999993" customHeight="1">
      <c r="B33" s="84">
        <v>6</v>
      </c>
      <c r="C33" s="85" t="str">
        <f t="shared" si="1"/>
        <v>-</v>
      </c>
      <c r="D33" s="84">
        <v>7</v>
      </c>
      <c r="E33" s="86"/>
      <c r="F33" s="18">
        <v>3</v>
      </c>
      <c r="G33" s="18">
        <v>2</v>
      </c>
      <c r="H33" s="18" t="s">
        <v>0</v>
      </c>
      <c r="I33" s="2">
        <v>1</v>
      </c>
      <c r="J33" s="2">
        <v>1</v>
      </c>
      <c r="K33" s="18">
        <v>3</v>
      </c>
      <c r="L33" s="4" t="s">
        <v>0</v>
      </c>
      <c r="M33" s="4" t="s">
        <v>0</v>
      </c>
      <c r="N33" s="4" t="s">
        <v>0</v>
      </c>
      <c r="O33" s="17"/>
    </row>
    <row r="34" spans="1:15" ht="9.9499999999999993" customHeight="1">
      <c r="B34" s="84">
        <v>7</v>
      </c>
      <c r="C34" s="162" t="s">
        <v>54</v>
      </c>
      <c r="D34" s="84"/>
      <c r="E34" s="86"/>
      <c r="F34" s="18">
        <v>3</v>
      </c>
      <c r="G34" s="18">
        <v>3</v>
      </c>
      <c r="H34" s="18" t="s">
        <v>0</v>
      </c>
      <c r="I34" s="18" t="s">
        <v>0</v>
      </c>
      <c r="J34" s="2" t="s">
        <v>0</v>
      </c>
      <c r="K34" s="18">
        <v>3</v>
      </c>
      <c r="L34" s="4" t="s">
        <v>0</v>
      </c>
      <c r="M34" s="4" t="s">
        <v>0</v>
      </c>
      <c r="N34" s="4" t="s">
        <v>0</v>
      </c>
      <c r="O34" s="17"/>
    </row>
    <row r="35" spans="1:15" s="74" customFormat="1" ht="15" customHeight="1">
      <c r="B35" s="163" t="s">
        <v>53</v>
      </c>
      <c r="C35" s="164"/>
      <c r="D35" s="91"/>
      <c r="E35" s="165"/>
      <c r="F35" s="96"/>
      <c r="G35" s="96"/>
      <c r="H35" s="96"/>
      <c r="I35" s="96"/>
      <c r="J35" s="35"/>
      <c r="K35" s="35"/>
      <c r="L35" s="35"/>
      <c r="M35" s="35"/>
      <c r="N35" s="35"/>
      <c r="O35" s="96"/>
    </row>
    <row r="36" spans="1:15" ht="9.9499999999999993" customHeight="1">
      <c r="B36" s="84">
        <v>5</v>
      </c>
      <c r="C36" s="85" t="str">
        <f t="shared" si="1"/>
        <v>-</v>
      </c>
      <c r="D36" s="84">
        <v>6</v>
      </c>
      <c r="E36" s="161" t="s">
        <v>118</v>
      </c>
      <c r="F36" s="18" t="s">
        <v>0</v>
      </c>
      <c r="G36" s="18" t="s">
        <v>0</v>
      </c>
      <c r="H36" s="18" t="s">
        <v>0</v>
      </c>
      <c r="I36" s="18" t="s">
        <v>0</v>
      </c>
      <c r="J36" s="2" t="s">
        <v>0</v>
      </c>
      <c r="K36" s="2" t="s">
        <v>0</v>
      </c>
      <c r="L36" s="4" t="s">
        <v>0</v>
      </c>
      <c r="M36" s="4" t="s">
        <v>0</v>
      </c>
      <c r="N36" s="4" t="s">
        <v>0</v>
      </c>
      <c r="O36" s="17"/>
    </row>
    <row r="37" spans="1:15" ht="9.9499999999999993" customHeight="1">
      <c r="A37" s="26"/>
      <c r="B37" s="48">
        <v>6</v>
      </c>
      <c r="C37" s="85" t="str">
        <f t="shared" si="1"/>
        <v>-</v>
      </c>
      <c r="D37" s="84">
        <v>7</v>
      </c>
      <c r="E37" s="161" t="s">
        <v>118</v>
      </c>
      <c r="F37" s="18">
        <v>1</v>
      </c>
      <c r="G37" s="18" t="s">
        <v>0</v>
      </c>
      <c r="H37" s="18">
        <v>1</v>
      </c>
      <c r="I37" s="18" t="s">
        <v>0</v>
      </c>
      <c r="J37" s="2" t="s">
        <v>0</v>
      </c>
      <c r="K37" s="18">
        <v>1</v>
      </c>
      <c r="L37" s="40" t="s">
        <v>3</v>
      </c>
      <c r="M37" s="4" t="s">
        <v>0</v>
      </c>
      <c r="N37" s="4" t="s">
        <v>0</v>
      </c>
      <c r="O37" s="17"/>
    </row>
    <row r="38" spans="1:15" ht="9.9499999999999993" customHeight="1">
      <c r="A38" s="26"/>
      <c r="B38" s="48">
        <v>7</v>
      </c>
      <c r="C38" s="85" t="str">
        <f t="shared" si="1"/>
        <v>-</v>
      </c>
      <c r="D38" s="84">
        <v>8</v>
      </c>
      <c r="E38" s="86"/>
      <c r="F38" s="18">
        <v>4</v>
      </c>
      <c r="G38" s="18">
        <v>4</v>
      </c>
      <c r="H38" s="18" t="s">
        <v>0</v>
      </c>
      <c r="I38" s="18" t="s">
        <v>0</v>
      </c>
      <c r="J38" s="18" t="s">
        <v>0</v>
      </c>
      <c r="K38" s="18">
        <v>3</v>
      </c>
      <c r="L38" s="4" t="s">
        <v>0</v>
      </c>
      <c r="M38" s="4" t="s">
        <v>0</v>
      </c>
      <c r="N38" s="4" t="s">
        <v>0</v>
      </c>
      <c r="O38" s="17"/>
    </row>
    <row r="39" spans="1:15" ht="9.9499999999999993" customHeight="1">
      <c r="A39" s="26"/>
      <c r="B39" s="48">
        <v>8</v>
      </c>
      <c r="C39" s="85" t="str">
        <f t="shared" si="1"/>
        <v>-</v>
      </c>
      <c r="D39" s="84">
        <v>9</v>
      </c>
      <c r="E39" s="86"/>
      <c r="F39" s="18">
        <v>2</v>
      </c>
      <c r="G39" s="18" t="s">
        <v>0</v>
      </c>
      <c r="H39" s="18">
        <v>1</v>
      </c>
      <c r="I39" s="18">
        <v>1</v>
      </c>
      <c r="J39" s="18">
        <v>2</v>
      </c>
      <c r="K39" s="18">
        <v>2</v>
      </c>
      <c r="L39" s="4" t="s">
        <v>0</v>
      </c>
      <c r="M39" s="4" t="s">
        <v>0</v>
      </c>
      <c r="N39" s="4" t="s">
        <v>0</v>
      </c>
      <c r="O39" s="17"/>
    </row>
    <row r="40" spans="1:15" ht="9.9499999999999993" customHeight="1">
      <c r="A40" s="26"/>
      <c r="B40" s="48">
        <v>9</v>
      </c>
      <c r="C40" s="85" t="str">
        <f t="shared" si="1"/>
        <v>-</v>
      </c>
      <c r="D40" s="84">
        <v>10</v>
      </c>
      <c r="E40" s="86"/>
      <c r="F40" s="18" t="s">
        <v>0</v>
      </c>
      <c r="G40" s="18" t="s">
        <v>0</v>
      </c>
      <c r="H40" s="18" t="s">
        <v>0</v>
      </c>
      <c r="I40" s="18" t="s">
        <v>0</v>
      </c>
      <c r="J40" s="18" t="s">
        <v>0</v>
      </c>
      <c r="K40" s="2" t="s">
        <v>0</v>
      </c>
      <c r="L40" s="4" t="s">
        <v>0</v>
      </c>
      <c r="M40" s="4" t="s">
        <v>0</v>
      </c>
      <c r="N40" s="4" t="s">
        <v>0</v>
      </c>
      <c r="O40" s="17"/>
    </row>
    <row r="41" spans="1:15" ht="9.9499999999999993" customHeight="1">
      <c r="A41" s="26"/>
      <c r="B41" s="48">
        <v>10</v>
      </c>
      <c r="C41" s="85" t="str">
        <f t="shared" si="1"/>
        <v>-</v>
      </c>
      <c r="D41" s="84">
        <v>11</v>
      </c>
      <c r="E41" s="86"/>
      <c r="F41" s="18">
        <v>6</v>
      </c>
      <c r="G41" s="18">
        <v>3</v>
      </c>
      <c r="H41" s="4">
        <v>3</v>
      </c>
      <c r="I41" s="18" t="s">
        <v>0</v>
      </c>
      <c r="J41" s="18" t="s">
        <v>0</v>
      </c>
      <c r="K41" s="18">
        <v>6</v>
      </c>
      <c r="L41" s="4" t="s">
        <v>0</v>
      </c>
      <c r="M41" s="4" t="s">
        <v>0</v>
      </c>
      <c r="N41" s="4" t="s">
        <v>0</v>
      </c>
      <c r="O41" s="17"/>
    </row>
    <row r="42" spans="1:15" ht="9.9499999999999993" customHeight="1">
      <c r="A42" s="26"/>
      <c r="B42" s="48">
        <v>11</v>
      </c>
      <c r="C42" s="85" t="str">
        <f t="shared" si="1"/>
        <v>-</v>
      </c>
      <c r="D42" s="84">
        <v>12</v>
      </c>
      <c r="E42" s="86"/>
      <c r="F42" s="18">
        <v>1</v>
      </c>
      <c r="G42" s="18">
        <v>1</v>
      </c>
      <c r="H42" s="4" t="s">
        <v>0</v>
      </c>
      <c r="I42" s="18" t="s">
        <v>0</v>
      </c>
      <c r="J42" s="18" t="s">
        <v>0</v>
      </c>
      <c r="K42" s="18">
        <v>1</v>
      </c>
      <c r="L42" s="4" t="s">
        <v>0</v>
      </c>
      <c r="M42" s="4" t="s">
        <v>0</v>
      </c>
      <c r="N42" s="4" t="s">
        <v>0</v>
      </c>
      <c r="O42" s="17"/>
    </row>
    <row r="43" spans="1:15" ht="9.9499999999999993" customHeight="1">
      <c r="A43" s="26"/>
      <c r="B43" s="48">
        <v>12</v>
      </c>
      <c r="C43" s="85" t="str">
        <f t="shared" si="1"/>
        <v>-</v>
      </c>
      <c r="D43" s="84">
        <v>13</v>
      </c>
      <c r="E43" s="86"/>
      <c r="F43" s="18">
        <v>3</v>
      </c>
      <c r="G43" s="18">
        <v>1</v>
      </c>
      <c r="H43" s="18">
        <v>1</v>
      </c>
      <c r="I43" s="18">
        <v>1</v>
      </c>
      <c r="J43" s="2">
        <v>1</v>
      </c>
      <c r="K43" s="18">
        <v>3</v>
      </c>
      <c r="L43" s="4" t="s">
        <v>0</v>
      </c>
      <c r="M43" s="4" t="s">
        <v>0</v>
      </c>
      <c r="N43" s="4" t="s">
        <v>0</v>
      </c>
      <c r="O43" s="17"/>
    </row>
    <row r="44" spans="1:15" ht="9.9499999999999993" customHeight="1">
      <c r="A44" s="26"/>
      <c r="B44" s="48">
        <v>13</v>
      </c>
      <c r="C44" s="85" t="str">
        <f t="shared" si="1"/>
        <v>-</v>
      </c>
      <c r="D44" s="84">
        <v>14</v>
      </c>
      <c r="E44" s="86"/>
      <c r="F44" s="18">
        <v>1</v>
      </c>
      <c r="G44" s="18">
        <v>1</v>
      </c>
      <c r="H44" s="4" t="s">
        <v>0</v>
      </c>
      <c r="I44" s="18" t="s">
        <v>0</v>
      </c>
      <c r="J44" s="2" t="s">
        <v>0</v>
      </c>
      <c r="K44" s="18">
        <v>1</v>
      </c>
      <c r="L44" s="4" t="s">
        <v>0</v>
      </c>
      <c r="M44" s="4" t="s">
        <v>0</v>
      </c>
      <c r="N44" s="4" t="s">
        <v>0</v>
      </c>
      <c r="O44" s="17"/>
    </row>
    <row r="45" spans="1:15" s="74" customFormat="1" ht="15" customHeight="1">
      <c r="A45" s="82" t="s">
        <v>14</v>
      </c>
      <c r="B45" s="163"/>
      <c r="C45" s="163"/>
      <c r="D45" s="163"/>
      <c r="E45" s="92"/>
      <c r="F45" s="157">
        <v>148</v>
      </c>
      <c r="G45" s="77">
        <v>77</v>
      </c>
      <c r="H45" s="77">
        <v>49</v>
      </c>
      <c r="I45" s="77">
        <v>22</v>
      </c>
      <c r="J45" s="77">
        <v>33</v>
      </c>
      <c r="K45" s="77">
        <v>131</v>
      </c>
      <c r="L45" s="81" t="s">
        <v>3</v>
      </c>
      <c r="M45" s="81" t="s">
        <v>0</v>
      </c>
      <c r="N45" s="81" t="s">
        <v>0</v>
      </c>
      <c r="O45" s="96"/>
    </row>
    <row r="46" spans="1:15" s="74" customFormat="1" ht="15" customHeight="1">
      <c r="B46" s="335" t="s">
        <v>52</v>
      </c>
      <c r="C46" s="336"/>
      <c r="D46" s="336"/>
      <c r="E46" s="337"/>
      <c r="F46" s="96"/>
      <c r="O46" s="96"/>
    </row>
    <row r="47" spans="1:15" ht="9.9499999999999993" customHeight="1">
      <c r="B47" s="391" t="s">
        <v>92</v>
      </c>
      <c r="C47" s="392"/>
      <c r="D47" s="84">
        <v>1</v>
      </c>
      <c r="E47" s="86"/>
      <c r="F47" s="17">
        <v>10</v>
      </c>
      <c r="G47" s="18">
        <v>4</v>
      </c>
      <c r="H47" s="1">
        <v>6</v>
      </c>
      <c r="I47" s="18" t="s">
        <v>0</v>
      </c>
      <c r="J47" s="18" t="s">
        <v>0</v>
      </c>
      <c r="K47" s="4">
        <v>10</v>
      </c>
      <c r="L47" s="4" t="s">
        <v>0</v>
      </c>
      <c r="M47" s="4" t="s">
        <v>0</v>
      </c>
      <c r="N47" s="4" t="s">
        <v>0</v>
      </c>
      <c r="O47" s="17"/>
    </row>
    <row r="48" spans="1:15" ht="9.9499999999999993" customHeight="1">
      <c r="B48" s="84">
        <v>1</v>
      </c>
      <c r="C48" s="85" t="str">
        <f t="shared" ref="C48:C64" si="2">"-"</f>
        <v>-</v>
      </c>
      <c r="D48" s="84">
        <v>2</v>
      </c>
      <c r="E48" s="86"/>
      <c r="F48" s="17">
        <v>29</v>
      </c>
      <c r="G48" s="4">
        <v>11</v>
      </c>
      <c r="H48" s="1">
        <v>14</v>
      </c>
      <c r="I48" s="18">
        <v>4</v>
      </c>
      <c r="J48" s="18">
        <v>5</v>
      </c>
      <c r="K48" s="1">
        <v>25</v>
      </c>
      <c r="L48" s="4" t="s">
        <v>0</v>
      </c>
      <c r="M48" s="4" t="s">
        <v>0</v>
      </c>
      <c r="N48" s="4" t="s">
        <v>0</v>
      </c>
      <c r="O48" s="17"/>
    </row>
    <row r="49" spans="1:15" ht="9.9499999999999993" customHeight="1">
      <c r="B49" s="84">
        <v>2</v>
      </c>
      <c r="C49" s="85" t="str">
        <f t="shared" si="2"/>
        <v>-</v>
      </c>
      <c r="D49" s="84">
        <v>3</v>
      </c>
      <c r="E49" s="86"/>
      <c r="F49" s="17">
        <v>15</v>
      </c>
      <c r="G49" s="17">
        <v>4</v>
      </c>
      <c r="H49" s="18">
        <v>6</v>
      </c>
      <c r="I49" s="18">
        <v>5</v>
      </c>
      <c r="J49" s="18">
        <v>7</v>
      </c>
      <c r="K49" s="18">
        <v>12</v>
      </c>
      <c r="L49" s="4" t="s">
        <v>0</v>
      </c>
      <c r="M49" s="4" t="s">
        <v>0</v>
      </c>
      <c r="N49" s="4" t="s">
        <v>0</v>
      </c>
      <c r="O49" s="17"/>
    </row>
    <row r="50" spans="1:15" ht="9.9499999999999993" customHeight="1">
      <c r="B50" s="84">
        <v>3</v>
      </c>
      <c r="C50" s="85" t="str">
        <f t="shared" si="2"/>
        <v>-</v>
      </c>
      <c r="D50" s="84">
        <v>4</v>
      </c>
      <c r="E50" s="161" t="s">
        <v>118</v>
      </c>
      <c r="F50" s="17">
        <v>15</v>
      </c>
      <c r="G50" s="17">
        <v>9</v>
      </c>
      <c r="H50" s="18">
        <v>3</v>
      </c>
      <c r="I50" s="18">
        <v>3</v>
      </c>
      <c r="J50" s="18">
        <v>4</v>
      </c>
      <c r="K50" s="18">
        <v>12</v>
      </c>
      <c r="L50" s="4" t="s">
        <v>0</v>
      </c>
      <c r="M50" s="4" t="s">
        <v>0</v>
      </c>
      <c r="N50" s="4" t="s">
        <v>0</v>
      </c>
      <c r="O50" s="17"/>
    </row>
    <row r="51" spans="1:15" ht="9.9499999999999993" customHeight="1">
      <c r="B51" s="84">
        <v>4</v>
      </c>
      <c r="C51" s="85" t="str">
        <f t="shared" si="2"/>
        <v>-</v>
      </c>
      <c r="D51" s="84">
        <v>5</v>
      </c>
      <c r="E51" s="161" t="s">
        <v>118</v>
      </c>
      <c r="F51" s="17">
        <v>15</v>
      </c>
      <c r="G51" s="17">
        <v>10</v>
      </c>
      <c r="H51" s="18">
        <v>4</v>
      </c>
      <c r="I51" s="18">
        <v>1</v>
      </c>
      <c r="J51" s="18">
        <v>3</v>
      </c>
      <c r="K51" s="18">
        <v>15</v>
      </c>
      <c r="L51" s="4" t="s">
        <v>0</v>
      </c>
      <c r="M51" s="4" t="s">
        <v>0</v>
      </c>
      <c r="N51" s="4" t="s">
        <v>0</v>
      </c>
      <c r="O51" s="17"/>
    </row>
    <row r="52" spans="1:15" ht="9.9499999999999993" customHeight="1">
      <c r="B52" s="84">
        <v>5</v>
      </c>
      <c r="C52" s="85" t="str">
        <f t="shared" si="2"/>
        <v>-</v>
      </c>
      <c r="D52" s="84">
        <v>6</v>
      </c>
      <c r="E52" s="86"/>
      <c r="F52" s="17">
        <v>7</v>
      </c>
      <c r="G52" s="17">
        <v>4</v>
      </c>
      <c r="H52" s="18">
        <v>1</v>
      </c>
      <c r="I52" s="18">
        <v>2</v>
      </c>
      <c r="J52" s="18">
        <v>5</v>
      </c>
      <c r="K52" s="18">
        <v>7</v>
      </c>
      <c r="L52" s="4" t="s">
        <v>0</v>
      </c>
      <c r="M52" s="4" t="s">
        <v>0</v>
      </c>
      <c r="N52" s="4" t="s">
        <v>0</v>
      </c>
      <c r="O52" s="17"/>
    </row>
    <row r="53" spans="1:15" ht="9.9499999999999993" customHeight="1">
      <c r="B53" s="84">
        <v>6</v>
      </c>
      <c r="C53" s="85" t="str">
        <f t="shared" si="2"/>
        <v>-</v>
      </c>
      <c r="D53" s="84">
        <v>7</v>
      </c>
      <c r="E53" s="86"/>
      <c r="F53" s="17">
        <v>14</v>
      </c>
      <c r="G53" s="17">
        <v>8</v>
      </c>
      <c r="H53" s="4">
        <v>3</v>
      </c>
      <c r="I53" s="18">
        <v>3</v>
      </c>
      <c r="J53" s="18">
        <v>3</v>
      </c>
      <c r="K53" s="18">
        <v>12</v>
      </c>
      <c r="L53" s="4" t="s">
        <v>0</v>
      </c>
      <c r="M53" s="4" t="s">
        <v>0</v>
      </c>
      <c r="N53" s="4" t="s">
        <v>0</v>
      </c>
      <c r="O53" s="17"/>
    </row>
    <row r="54" spans="1:15" ht="9.9499999999999993" customHeight="1">
      <c r="B54" s="84">
        <v>7</v>
      </c>
      <c r="C54" s="162" t="s">
        <v>54</v>
      </c>
      <c r="D54" s="84"/>
      <c r="E54" s="86"/>
      <c r="F54" s="18">
        <v>9</v>
      </c>
      <c r="G54" s="18">
        <v>7</v>
      </c>
      <c r="H54" s="18">
        <v>1</v>
      </c>
      <c r="I54" s="18">
        <v>1</v>
      </c>
      <c r="J54" s="18" t="s">
        <v>0</v>
      </c>
      <c r="K54" s="18">
        <v>9</v>
      </c>
      <c r="L54" s="4" t="s">
        <v>0</v>
      </c>
      <c r="M54" s="4" t="s">
        <v>0</v>
      </c>
      <c r="N54" s="4" t="s">
        <v>0</v>
      </c>
      <c r="O54" s="17"/>
    </row>
    <row r="55" spans="1:15" s="74" customFormat="1" ht="15" customHeight="1">
      <c r="B55" s="163" t="s">
        <v>53</v>
      </c>
      <c r="C55" s="164"/>
      <c r="D55" s="91"/>
      <c r="E55" s="165"/>
      <c r="F55" s="96"/>
      <c r="G55" s="96"/>
      <c r="H55" s="96"/>
      <c r="I55" s="96"/>
      <c r="J55" s="96"/>
      <c r="K55" s="96"/>
      <c r="L55" s="160"/>
      <c r="M55" s="160"/>
      <c r="N55" s="160"/>
      <c r="O55" s="96"/>
    </row>
    <row r="56" spans="1:15" ht="9.9499999999999993" customHeight="1">
      <c r="B56" s="84">
        <v>5</v>
      </c>
      <c r="C56" s="85" t="str">
        <f t="shared" si="2"/>
        <v>-</v>
      </c>
      <c r="D56" s="84">
        <v>6</v>
      </c>
      <c r="E56" s="161" t="s">
        <v>118</v>
      </c>
      <c r="F56" s="18">
        <v>1</v>
      </c>
      <c r="G56" s="18">
        <v>1</v>
      </c>
      <c r="H56" s="18" t="s">
        <v>0</v>
      </c>
      <c r="I56" s="18" t="s">
        <v>0</v>
      </c>
      <c r="J56" s="18" t="s">
        <v>0</v>
      </c>
      <c r="K56" s="18" t="s">
        <v>0</v>
      </c>
      <c r="L56" s="40" t="s">
        <v>3</v>
      </c>
      <c r="M56" s="4" t="s">
        <v>0</v>
      </c>
      <c r="N56" s="4" t="s">
        <v>0</v>
      </c>
      <c r="O56" s="17"/>
    </row>
    <row r="57" spans="1:15" ht="9.9499999999999993" customHeight="1">
      <c r="A57" s="26"/>
      <c r="B57" s="48">
        <v>6</v>
      </c>
      <c r="C57" s="85" t="str">
        <f t="shared" si="2"/>
        <v>-</v>
      </c>
      <c r="D57" s="84">
        <v>7</v>
      </c>
      <c r="E57" s="161" t="s">
        <v>118</v>
      </c>
      <c r="F57" s="18">
        <v>1</v>
      </c>
      <c r="G57" s="18" t="s">
        <v>0</v>
      </c>
      <c r="H57" s="18">
        <v>1</v>
      </c>
      <c r="I57" s="18" t="s">
        <v>0</v>
      </c>
      <c r="J57" s="18" t="s">
        <v>0</v>
      </c>
      <c r="K57" s="18">
        <v>1</v>
      </c>
      <c r="L57" s="40" t="s">
        <v>3</v>
      </c>
      <c r="M57" s="4" t="s">
        <v>0</v>
      </c>
      <c r="N57" s="4" t="s">
        <v>0</v>
      </c>
      <c r="O57" s="17"/>
    </row>
    <row r="58" spans="1:15" ht="9.9499999999999993" customHeight="1">
      <c r="A58" s="26"/>
      <c r="B58" s="48">
        <v>7</v>
      </c>
      <c r="C58" s="85" t="str">
        <f t="shared" si="2"/>
        <v>-</v>
      </c>
      <c r="D58" s="84">
        <v>8</v>
      </c>
      <c r="E58" s="86"/>
      <c r="F58" s="18">
        <v>7</v>
      </c>
      <c r="G58" s="18">
        <v>7</v>
      </c>
      <c r="H58" s="18" t="s">
        <v>0</v>
      </c>
      <c r="I58" s="18" t="s">
        <v>0</v>
      </c>
      <c r="J58" s="18" t="s">
        <v>0</v>
      </c>
      <c r="K58" s="18">
        <v>5</v>
      </c>
      <c r="L58" s="4" t="s">
        <v>0</v>
      </c>
      <c r="M58" s="4" t="s">
        <v>0</v>
      </c>
      <c r="N58" s="4" t="s">
        <v>0</v>
      </c>
      <c r="O58" s="17"/>
    </row>
    <row r="59" spans="1:15" ht="9.9499999999999993" customHeight="1">
      <c r="A59" s="26"/>
      <c r="B59" s="48">
        <v>8</v>
      </c>
      <c r="C59" s="85" t="str">
        <f t="shared" si="2"/>
        <v>-</v>
      </c>
      <c r="D59" s="84">
        <v>9</v>
      </c>
      <c r="E59" s="86"/>
      <c r="F59" s="18">
        <v>6</v>
      </c>
      <c r="G59" s="18" t="s">
        <v>0</v>
      </c>
      <c r="H59" s="18">
        <v>4</v>
      </c>
      <c r="I59" s="18">
        <v>2</v>
      </c>
      <c r="J59" s="18">
        <v>4</v>
      </c>
      <c r="K59" s="18">
        <v>6</v>
      </c>
      <c r="L59" s="4" t="s">
        <v>0</v>
      </c>
      <c r="M59" s="4" t="s">
        <v>0</v>
      </c>
      <c r="N59" s="4" t="s">
        <v>0</v>
      </c>
      <c r="O59" s="17"/>
    </row>
    <row r="60" spans="1:15" ht="9.9499999999999993" customHeight="1">
      <c r="A60" s="26"/>
      <c r="B60" s="48">
        <v>9</v>
      </c>
      <c r="C60" s="85" t="str">
        <f t="shared" si="2"/>
        <v>-</v>
      </c>
      <c r="D60" s="84">
        <v>10</v>
      </c>
      <c r="E60" s="86"/>
      <c r="F60" s="18">
        <v>3</v>
      </c>
      <c r="G60" s="18">
        <v>2</v>
      </c>
      <c r="H60" s="18">
        <v>1</v>
      </c>
      <c r="I60" s="18" t="s">
        <v>0</v>
      </c>
      <c r="J60" s="18" t="s">
        <v>0</v>
      </c>
      <c r="K60" s="18">
        <v>3</v>
      </c>
      <c r="L60" s="4" t="s">
        <v>0</v>
      </c>
      <c r="M60" s="4" t="s">
        <v>0</v>
      </c>
      <c r="N60" s="4" t="s">
        <v>0</v>
      </c>
      <c r="O60" s="17"/>
    </row>
    <row r="61" spans="1:15" ht="9.9499999999999993" customHeight="1">
      <c r="A61" s="26"/>
      <c r="B61" s="48">
        <v>10</v>
      </c>
      <c r="C61" s="85" t="str">
        <f t="shared" si="2"/>
        <v>-</v>
      </c>
      <c r="D61" s="84">
        <v>11</v>
      </c>
      <c r="E61" s="86"/>
      <c r="F61" s="18">
        <v>9</v>
      </c>
      <c r="G61" s="18">
        <v>6</v>
      </c>
      <c r="H61" s="4">
        <v>3</v>
      </c>
      <c r="I61" s="18" t="s">
        <v>0</v>
      </c>
      <c r="J61" s="18" t="s">
        <v>0</v>
      </c>
      <c r="K61" s="18">
        <v>7</v>
      </c>
      <c r="L61" s="4" t="s">
        <v>0</v>
      </c>
      <c r="M61" s="4" t="s">
        <v>0</v>
      </c>
      <c r="N61" s="4" t="s">
        <v>0</v>
      </c>
      <c r="O61" s="17"/>
    </row>
    <row r="62" spans="1:15" ht="9.9499999999999993" customHeight="1">
      <c r="A62" s="26"/>
      <c r="B62" s="48">
        <v>11</v>
      </c>
      <c r="C62" s="85" t="str">
        <f t="shared" si="2"/>
        <v>-</v>
      </c>
      <c r="D62" s="84">
        <v>12</v>
      </c>
      <c r="E62" s="86"/>
      <c r="F62" s="18">
        <v>1</v>
      </c>
      <c r="G62" s="18">
        <v>1</v>
      </c>
      <c r="H62" s="18" t="s">
        <v>0</v>
      </c>
      <c r="I62" s="18" t="s">
        <v>0</v>
      </c>
      <c r="J62" s="18" t="s">
        <v>0</v>
      </c>
      <c r="K62" s="18">
        <v>1</v>
      </c>
      <c r="L62" s="4" t="s">
        <v>0</v>
      </c>
      <c r="M62" s="4" t="s">
        <v>0</v>
      </c>
      <c r="N62" s="4" t="s">
        <v>0</v>
      </c>
      <c r="O62" s="17"/>
    </row>
    <row r="63" spans="1:15" ht="9.9499999999999993" customHeight="1">
      <c r="A63" s="26"/>
      <c r="B63" s="48">
        <v>12</v>
      </c>
      <c r="C63" s="85" t="str">
        <f t="shared" si="2"/>
        <v>-</v>
      </c>
      <c r="D63" s="84">
        <v>13</v>
      </c>
      <c r="E63" s="86"/>
      <c r="F63" s="18">
        <v>5</v>
      </c>
      <c r="G63" s="18">
        <v>2</v>
      </c>
      <c r="H63" s="18">
        <v>2</v>
      </c>
      <c r="I63" s="18">
        <v>1</v>
      </c>
      <c r="J63" s="18">
        <v>2</v>
      </c>
      <c r="K63" s="18">
        <v>5</v>
      </c>
      <c r="L63" s="4" t="s">
        <v>0</v>
      </c>
      <c r="M63" s="4" t="s">
        <v>0</v>
      </c>
      <c r="N63" s="4" t="s">
        <v>0</v>
      </c>
      <c r="O63" s="17"/>
    </row>
    <row r="64" spans="1:15" ht="9.9499999999999993" customHeight="1">
      <c r="A64" s="26"/>
      <c r="B64" s="48">
        <v>13</v>
      </c>
      <c r="C64" s="85" t="str">
        <f t="shared" si="2"/>
        <v>-</v>
      </c>
      <c r="D64" s="84">
        <v>14</v>
      </c>
      <c r="E64" s="86"/>
      <c r="F64" s="18">
        <v>1</v>
      </c>
      <c r="G64" s="18">
        <v>1</v>
      </c>
      <c r="H64" s="18" t="s">
        <v>0</v>
      </c>
      <c r="I64" s="18" t="s">
        <v>0</v>
      </c>
      <c r="J64" s="18" t="s">
        <v>0</v>
      </c>
      <c r="K64" s="18">
        <v>1</v>
      </c>
      <c r="L64" s="4" t="s">
        <v>0</v>
      </c>
      <c r="M64" s="4" t="s">
        <v>0</v>
      </c>
      <c r="N64" s="4" t="s">
        <v>0</v>
      </c>
      <c r="O64" s="17"/>
    </row>
    <row r="65" spans="1:14" ht="9.9499999999999993" customHeight="1">
      <c r="A65" s="1" t="s">
        <v>167</v>
      </c>
      <c r="C65" s="28"/>
      <c r="E65" s="25"/>
      <c r="F65" s="62"/>
      <c r="G65" s="62"/>
      <c r="H65" s="62"/>
      <c r="I65" s="62"/>
      <c r="J65" s="62"/>
      <c r="K65" s="62"/>
      <c r="L65" s="62"/>
      <c r="M65" s="62"/>
      <c r="N65" s="62"/>
    </row>
    <row r="66" spans="1:14" ht="9.9499999999999993" customHeight="1">
      <c r="A66" s="153" t="s">
        <v>175</v>
      </c>
      <c r="E66" s="19"/>
      <c r="F66" s="3"/>
      <c r="G66" s="3"/>
      <c r="H66" s="3"/>
      <c r="I66" s="3"/>
      <c r="J66" s="3"/>
      <c r="K66" s="3"/>
      <c r="L66" s="3"/>
    </row>
    <row r="67" spans="1:14" ht="9.9499999999999993" customHeight="1">
      <c r="E67" s="19"/>
      <c r="F67" s="3"/>
      <c r="G67" s="3"/>
      <c r="H67" s="3"/>
      <c r="I67" s="3"/>
      <c r="J67" s="3"/>
      <c r="K67" s="3"/>
      <c r="L67" s="3"/>
    </row>
    <row r="68" spans="1:14" ht="9.9499999999999993" customHeight="1">
      <c r="E68" s="19"/>
      <c r="F68" s="3"/>
      <c r="G68" s="3"/>
      <c r="H68" s="3"/>
      <c r="I68" s="3"/>
      <c r="J68" s="3"/>
      <c r="K68" s="3"/>
      <c r="L68" s="3"/>
    </row>
    <row r="69" spans="1:14" ht="9.9499999999999993" customHeight="1">
      <c r="E69" s="19"/>
      <c r="F69" s="3"/>
      <c r="G69" s="3"/>
      <c r="H69" s="3"/>
      <c r="I69" s="3"/>
      <c r="J69" s="3"/>
      <c r="K69" s="3"/>
      <c r="L69" s="3"/>
    </row>
    <row r="70" spans="1:14" ht="9.9499999999999993" customHeight="1">
      <c r="E70" s="19"/>
      <c r="F70" s="3"/>
      <c r="G70" s="3"/>
      <c r="H70" s="3"/>
      <c r="I70" s="3"/>
      <c r="J70" s="3"/>
      <c r="K70" s="3"/>
      <c r="L70" s="3"/>
    </row>
    <row r="71" spans="1:14" ht="9.9499999999999993" customHeight="1">
      <c r="E71" s="19"/>
    </row>
    <row r="72" spans="1:14" ht="9.9499999999999993" customHeight="1">
      <c r="E72" s="15"/>
      <c r="F72" s="2"/>
      <c r="G72" s="2"/>
      <c r="H72" s="2"/>
      <c r="I72" s="2"/>
      <c r="J72" s="2"/>
      <c r="K72" s="2"/>
      <c r="L72" s="2"/>
    </row>
  </sheetData>
  <mergeCells count="14">
    <mergeCell ref="B47:C47"/>
    <mergeCell ref="B6:E6"/>
    <mergeCell ref="B7:C7"/>
    <mergeCell ref="K3:K4"/>
    <mergeCell ref="B26:E26"/>
    <mergeCell ref="B27:C27"/>
    <mergeCell ref="A3:E4"/>
    <mergeCell ref="F3:F4"/>
    <mergeCell ref="A1:N1"/>
    <mergeCell ref="G3:I3"/>
    <mergeCell ref="J3:J4"/>
    <mergeCell ref="B46:E46"/>
    <mergeCell ref="L3:N3"/>
    <mergeCell ref="A2:N2"/>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&amp;L&amp;6Seite 16&amp;R&amp;6Statistisches Landesamt Bremen I Statistische Berichte I Kindertagesbetreuung</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zoomScale="125" zoomScaleNormal="125" workbookViewId="0">
      <selection sqref="A1:N1"/>
    </sheetView>
  </sheetViews>
  <sheetFormatPr baseColWidth="10" defaultRowHeight="9.9499999999999993" customHeight="1"/>
  <cols>
    <col min="1" max="1" width="0.85546875" style="1" customWidth="1"/>
    <col min="2" max="2" width="2.140625" style="26" customWidth="1"/>
    <col min="3" max="3" width="1.7109375" style="26" customWidth="1"/>
    <col min="4" max="4" width="2.7109375" style="26" customWidth="1"/>
    <col min="5" max="5" width="5.85546875" style="1" customWidth="1"/>
    <col min="6" max="6" width="5.5703125" style="1" customWidth="1"/>
    <col min="7" max="7" width="7.42578125" style="1" customWidth="1"/>
    <col min="8" max="8" width="8" style="1" customWidth="1"/>
    <col min="9" max="9" width="7.42578125" style="1" customWidth="1"/>
    <col min="10" max="10" width="10.28515625" style="1" customWidth="1"/>
    <col min="11" max="11" width="8.28515625" style="1" customWidth="1"/>
    <col min="12" max="13" width="8.7109375" style="1" customWidth="1"/>
    <col min="14" max="14" width="9.28515625" style="1" customWidth="1"/>
    <col min="15" max="16384" width="11.42578125" style="1"/>
  </cols>
  <sheetData>
    <row r="1" spans="1:15" ht="9.9499999999999993" customHeight="1">
      <c r="A1" s="327" t="s">
        <v>236</v>
      </c>
      <c r="B1" s="362"/>
      <c r="C1" s="362"/>
      <c r="D1" s="362"/>
      <c r="E1" s="362"/>
      <c r="F1" s="362"/>
      <c r="G1" s="362"/>
      <c r="H1" s="362"/>
      <c r="I1" s="362"/>
      <c r="J1" s="362"/>
      <c r="K1" s="362"/>
      <c r="L1" s="362"/>
      <c r="M1" s="362"/>
      <c r="N1" s="362"/>
      <c r="O1" s="283" t="s">
        <v>221</v>
      </c>
    </row>
    <row r="2" spans="1:15" ht="30" customHeight="1">
      <c r="A2" s="301" t="s">
        <v>146</v>
      </c>
      <c r="B2" s="301"/>
      <c r="C2" s="301"/>
      <c r="D2" s="301"/>
      <c r="E2" s="301"/>
      <c r="F2" s="301"/>
      <c r="G2" s="301"/>
      <c r="H2" s="301"/>
      <c r="I2" s="301"/>
      <c r="J2" s="301"/>
      <c r="K2" s="301"/>
      <c r="L2" s="301"/>
      <c r="M2" s="301"/>
      <c r="N2" s="301"/>
    </row>
    <row r="3" spans="1:15" ht="24" customHeight="1">
      <c r="A3" s="328" t="s">
        <v>176</v>
      </c>
      <c r="B3" s="328"/>
      <c r="C3" s="328"/>
      <c r="D3" s="328"/>
      <c r="E3" s="342"/>
      <c r="F3" s="307" t="s">
        <v>35</v>
      </c>
      <c r="G3" s="305" t="s">
        <v>129</v>
      </c>
      <c r="H3" s="348"/>
      <c r="I3" s="393"/>
      <c r="J3" s="394" t="s">
        <v>256</v>
      </c>
      <c r="K3" s="357" t="s">
        <v>130</v>
      </c>
      <c r="L3" s="334" t="s">
        <v>131</v>
      </c>
      <c r="M3" s="348"/>
      <c r="N3" s="348"/>
    </row>
    <row r="4" spans="1:15" ht="36" customHeight="1">
      <c r="A4" s="344"/>
      <c r="B4" s="344"/>
      <c r="C4" s="344"/>
      <c r="D4" s="344"/>
      <c r="E4" s="345"/>
      <c r="F4" s="320"/>
      <c r="G4" s="23" t="s">
        <v>121</v>
      </c>
      <c r="H4" s="22" t="s">
        <v>122</v>
      </c>
      <c r="I4" s="22" t="s">
        <v>123</v>
      </c>
      <c r="J4" s="361"/>
      <c r="K4" s="354"/>
      <c r="L4" s="53" t="s">
        <v>127</v>
      </c>
      <c r="M4" s="23" t="s">
        <v>125</v>
      </c>
      <c r="N4" s="29" t="s">
        <v>126</v>
      </c>
    </row>
    <row r="5" spans="1:15" s="74" customFormat="1" ht="15" customHeight="1">
      <c r="A5" s="82" t="s">
        <v>51</v>
      </c>
      <c r="B5" s="89"/>
      <c r="C5" s="97"/>
      <c r="D5" s="97"/>
      <c r="E5" s="98"/>
      <c r="F5" s="154">
        <v>695</v>
      </c>
      <c r="G5" s="155">
        <v>296</v>
      </c>
      <c r="H5" s="155">
        <v>213</v>
      </c>
      <c r="I5" s="154">
        <v>186</v>
      </c>
      <c r="J5" s="156">
        <v>264</v>
      </c>
      <c r="K5" s="156">
        <v>641</v>
      </c>
      <c r="L5" s="156">
        <v>5</v>
      </c>
      <c r="M5" s="81" t="s">
        <v>0</v>
      </c>
      <c r="N5" s="81">
        <v>12</v>
      </c>
      <c r="O5" s="96"/>
    </row>
    <row r="6" spans="1:15" s="74" customFormat="1" ht="15" customHeight="1">
      <c r="B6" s="335" t="s">
        <v>52</v>
      </c>
      <c r="C6" s="336"/>
      <c r="D6" s="336"/>
      <c r="E6" s="337"/>
      <c r="F6" s="160"/>
      <c r="G6" s="160"/>
      <c r="H6" s="160"/>
      <c r="I6" s="160"/>
      <c r="J6" s="160"/>
      <c r="K6" s="160"/>
      <c r="L6" s="160"/>
      <c r="O6" s="96"/>
    </row>
    <row r="7" spans="1:15" ht="9.9499999999999993" customHeight="1">
      <c r="B7" s="391" t="s">
        <v>92</v>
      </c>
      <c r="C7" s="392"/>
      <c r="D7" s="84">
        <v>1</v>
      </c>
      <c r="E7" s="86"/>
      <c r="F7" s="18">
        <v>32</v>
      </c>
      <c r="G7" s="18">
        <v>12</v>
      </c>
      <c r="H7" s="18">
        <v>10</v>
      </c>
      <c r="I7" s="18">
        <v>10</v>
      </c>
      <c r="J7" s="4">
        <v>14</v>
      </c>
      <c r="K7" s="4">
        <v>31</v>
      </c>
      <c r="L7" s="4" t="s">
        <v>0</v>
      </c>
      <c r="M7" s="4" t="s">
        <v>0</v>
      </c>
      <c r="N7" s="40" t="s">
        <v>3</v>
      </c>
      <c r="O7" s="17"/>
    </row>
    <row r="8" spans="1:15" ht="9.9499999999999993" customHeight="1">
      <c r="B8" s="84">
        <v>1</v>
      </c>
      <c r="C8" s="85" t="str">
        <f t="shared" ref="C8:C24" si="0">"-"</f>
        <v>-</v>
      </c>
      <c r="D8" s="84">
        <v>2</v>
      </c>
      <c r="E8" s="86"/>
      <c r="F8" s="18">
        <v>235</v>
      </c>
      <c r="G8" s="18">
        <v>93</v>
      </c>
      <c r="H8" s="18">
        <v>75</v>
      </c>
      <c r="I8" s="18">
        <v>67</v>
      </c>
      <c r="J8" s="18">
        <v>106</v>
      </c>
      <c r="K8" s="18">
        <v>222</v>
      </c>
      <c r="L8" s="18" t="s">
        <v>0</v>
      </c>
      <c r="M8" s="18" t="s">
        <v>0</v>
      </c>
      <c r="N8" s="40" t="s">
        <v>3</v>
      </c>
      <c r="O8" s="17"/>
    </row>
    <row r="9" spans="1:15" ht="9.9499999999999993" customHeight="1">
      <c r="B9" s="84">
        <v>2</v>
      </c>
      <c r="C9" s="85" t="str">
        <f t="shared" si="0"/>
        <v>-</v>
      </c>
      <c r="D9" s="84">
        <v>3</v>
      </c>
      <c r="E9" s="86"/>
      <c r="F9" s="18">
        <v>246</v>
      </c>
      <c r="G9" s="18">
        <v>82</v>
      </c>
      <c r="H9" s="18">
        <v>88</v>
      </c>
      <c r="I9" s="18">
        <v>76</v>
      </c>
      <c r="J9" s="4">
        <v>103</v>
      </c>
      <c r="K9" s="4">
        <v>234</v>
      </c>
      <c r="L9" s="40" t="s">
        <v>3</v>
      </c>
      <c r="M9" s="4" t="s">
        <v>0</v>
      </c>
      <c r="N9" s="4">
        <v>4</v>
      </c>
      <c r="O9" s="17"/>
    </row>
    <row r="10" spans="1:15" ht="9.9499999999999993" customHeight="1">
      <c r="B10" s="84">
        <v>3</v>
      </c>
      <c r="C10" s="85" t="str">
        <f t="shared" si="0"/>
        <v>-</v>
      </c>
      <c r="D10" s="84">
        <v>4</v>
      </c>
      <c r="E10" s="161" t="s">
        <v>118</v>
      </c>
      <c r="F10" s="18">
        <v>73</v>
      </c>
      <c r="G10" s="18">
        <v>32</v>
      </c>
      <c r="H10" s="18">
        <v>17</v>
      </c>
      <c r="I10" s="18">
        <v>24</v>
      </c>
      <c r="J10" s="4">
        <v>28</v>
      </c>
      <c r="K10" s="4">
        <v>65</v>
      </c>
      <c r="L10" s="4" t="s">
        <v>0</v>
      </c>
      <c r="M10" s="4" t="s">
        <v>0</v>
      </c>
      <c r="N10" s="18">
        <v>5</v>
      </c>
      <c r="O10" s="17"/>
    </row>
    <row r="11" spans="1:15" ht="9.9499999999999993" customHeight="1">
      <c r="B11" s="84">
        <v>4</v>
      </c>
      <c r="C11" s="85" t="str">
        <f t="shared" si="0"/>
        <v>-</v>
      </c>
      <c r="D11" s="84">
        <v>5</v>
      </c>
      <c r="E11" s="161" t="s">
        <v>118</v>
      </c>
      <c r="F11" s="18">
        <v>19</v>
      </c>
      <c r="G11" s="18">
        <v>10</v>
      </c>
      <c r="H11" s="18">
        <v>6</v>
      </c>
      <c r="I11" s="18">
        <v>3</v>
      </c>
      <c r="J11" s="18">
        <v>3</v>
      </c>
      <c r="K11" s="4">
        <v>15</v>
      </c>
      <c r="L11" s="4" t="s">
        <v>0</v>
      </c>
      <c r="M11" s="4" t="s">
        <v>0</v>
      </c>
      <c r="N11" s="4" t="s">
        <v>0</v>
      </c>
      <c r="O11" s="17"/>
    </row>
    <row r="12" spans="1:15" ht="9.9499999999999993" customHeight="1">
      <c r="B12" s="84">
        <v>5</v>
      </c>
      <c r="C12" s="85" t="str">
        <f t="shared" si="0"/>
        <v>-</v>
      </c>
      <c r="D12" s="84">
        <v>6</v>
      </c>
      <c r="E12" s="86"/>
      <c r="F12" s="18">
        <v>8</v>
      </c>
      <c r="G12" s="18">
        <v>6</v>
      </c>
      <c r="H12" s="18">
        <v>2</v>
      </c>
      <c r="I12" s="18" t="s">
        <v>0</v>
      </c>
      <c r="J12" s="18">
        <v>1</v>
      </c>
      <c r="K12" s="4">
        <v>7</v>
      </c>
      <c r="L12" s="4" t="s">
        <v>0</v>
      </c>
      <c r="M12" s="4" t="s">
        <v>0</v>
      </c>
      <c r="N12" s="4" t="s">
        <v>0</v>
      </c>
      <c r="O12" s="17"/>
    </row>
    <row r="13" spans="1:15" ht="9.9499999999999993" customHeight="1">
      <c r="B13" s="84">
        <v>6</v>
      </c>
      <c r="C13" s="85" t="str">
        <f t="shared" si="0"/>
        <v>-</v>
      </c>
      <c r="D13" s="84">
        <v>7</v>
      </c>
      <c r="E13" s="86"/>
      <c r="F13" s="18">
        <v>11</v>
      </c>
      <c r="G13" s="18">
        <v>6</v>
      </c>
      <c r="H13" s="18">
        <v>3</v>
      </c>
      <c r="I13" s="18">
        <v>2</v>
      </c>
      <c r="J13" s="18">
        <v>2</v>
      </c>
      <c r="K13" s="4">
        <v>9</v>
      </c>
      <c r="L13" s="4" t="s">
        <v>0</v>
      </c>
      <c r="M13" s="4" t="s">
        <v>0</v>
      </c>
      <c r="N13" s="4" t="s">
        <v>0</v>
      </c>
      <c r="O13" s="17"/>
    </row>
    <row r="14" spans="1:15" ht="9.9499999999999993" customHeight="1">
      <c r="B14" s="84">
        <v>7</v>
      </c>
      <c r="C14" s="162" t="s">
        <v>54</v>
      </c>
      <c r="D14" s="84"/>
      <c r="E14" s="86"/>
      <c r="F14" s="18">
        <v>6</v>
      </c>
      <c r="G14" s="18">
        <v>4</v>
      </c>
      <c r="H14" s="18">
        <v>1</v>
      </c>
      <c r="I14" s="18">
        <v>1</v>
      </c>
      <c r="J14" s="4" t="s">
        <v>0</v>
      </c>
      <c r="K14" s="18">
        <v>6</v>
      </c>
      <c r="L14" s="4" t="s">
        <v>0</v>
      </c>
      <c r="M14" s="4" t="s">
        <v>0</v>
      </c>
      <c r="N14" s="4" t="s">
        <v>0</v>
      </c>
      <c r="O14" s="17"/>
    </row>
    <row r="15" spans="1:15" s="74" customFormat="1" ht="15" customHeight="1">
      <c r="B15" s="163" t="s">
        <v>53</v>
      </c>
      <c r="C15" s="164"/>
      <c r="D15" s="91"/>
      <c r="E15" s="165"/>
      <c r="F15" s="160"/>
      <c r="G15" s="160"/>
      <c r="H15" s="160"/>
      <c r="I15" s="160"/>
      <c r="J15" s="51"/>
      <c r="K15" s="51"/>
      <c r="L15" s="51"/>
      <c r="M15" s="51"/>
      <c r="N15" s="51"/>
      <c r="O15" s="96"/>
    </row>
    <row r="16" spans="1:15" ht="9.9499999999999993" customHeight="1">
      <c r="B16" s="84">
        <v>5</v>
      </c>
      <c r="C16" s="85" t="str">
        <f t="shared" si="0"/>
        <v>-</v>
      </c>
      <c r="D16" s="84">
        <v>6</v>
      </c>
      <c r="E16" s="161" t="s">
        <v>118</v>
      </c>
      <c r="F16" s="18">
        <v>3</v>
      </c>
      <c r="G16" s="18">
        <v>2</v>
      </c>
      <c r="H16" s="18">
        <v>1</v>
      </c>
      <c r="I16" s="18" t="s">
        <v>0</v>
      </c>
      <c r="J16" s="18">
        <v>1</v>
      </c>
      <c r="K16" s="4">
        <v>2</v>
      </c>
      <c r="L16" s="40" t="s">
        <v>3</v>
      </c>
      <c r="M16" s="4" t="s">
        <v>0</v>
      </c>
      <c r="N16" s="18" t="s">
        <v>0</v>
      </c>
      <c r="O16" s="17"/>
    </row>
    <row r="17" spans="1:15" ht="9.9499999999999993" customHeight="1">
      <c r="A17" s="26"/>
      <c r="B17" s="48">
        <v>6</v>
      </c>
      <c r="C17" s="85" t="str">
        <f t="shared" si="0"/>
        <v>-</v>
      </c>
      <c r="D17" s="84">
        <v>7</v>
      </c>
      <c r="E17" s="161" t="s">
        <v>118</v>
      </c>
      <c r="F17" s="18">
        <v>11</v>
      </c>
      <c r="G17" s="18">
        <v>10</v>
      </c>
      <c r="H17" s="18">
        <v>1</v>
      </c>
      <c r="I17" s="18" t="s">
        <v>0</v>
      </c>
      <c r="J17" s="18">
        <v>1</v>
      </c>
      <c r="K17" s="4">
        <v>8</v>
      </c>
      <c r="L17" s="18" t="s">
        <v>0</v>
      </c>
      <c r="M17" s="4" t="s">
        <v>0</v>
      </c>
      <c r="N17" s="4" t="s">
        <v>0</v>
      </c>
      <c r="O17" s="17"/>
    </row>
    <row r="18" spans="1:15" ht="9.9499999999999993" customHeight="1">
      <c r="A18" s="26"/>
      <c r="B18" s="48">
        <v>7</v>
      </c>
      <c r="C18" s="85" t="str">
        <f t="shared" si="0"/>
        <v>-</v>
      </c>
      <c r="D18" s="84">
        <v>8</v>
      </c>
      <c r="E18" s="86"/>
      <c r="F18" s="18">
        <v>13</v>
      </c>
      <c r="G18" s="18">
        <v>10</v>
      </c>
      <c r="H18" s="18">
        <v>2</v>
      </c>
      <c r="I18" s="18">
        <v>1</v>
      </c>
      <c r="J18" s="18">
        <v>1</v>
      </c>
      <c r="K18" s="4">
        <v>9</v>
      </c>
      <c r="L18" s="4" t="s">
        <v>0</v>
      </c>
      <c r="M18" s="4" t="s">
        <v>0</v>
      </c>
      <c r="N18" s="4" t="s">
        <v>0</v>
      </c>
      <c r="O18" s="17"/>
    </row>
    <row r="19" spans="1:15" ht="9.9499999999999993" customHeight="1">
      <c r="A19" s="26"/>
      <c r="B19" s="48">
        <v>8</v>
      </c>
      <c r="C19" s="85" t="str">
        <f t="shared" si="0"/>
        <v>-</v>
      </c>
      <c r="D19" s="84">
        <v>9</v>
      </c>
      <c r="E19" s="86"/>
      <c r="F19" s="17">
        <v>8</v>
      </c>
      <c r="G19" s="18">
        <v>4</v>
      </c>
      <c r="H19" s="18">
        <v>3</v>
      </c>
      <c r="I19" s="18">
        <v>1</v>
      </c>
      <c r="J19" s="18">
        <v>2</v>
      </c>
      <c r="K19" s="4">
        <v>7</v>
      </c>
      <c r="L19" s="4" t="s">
        <v>0</v>
      </c>
      <c r="M19" s="4" t="s">
        <v>0</v>
      </c>
      <c r="N19" s="4" t="s">
        <v>0</v>
      </c>
      <c r="O19" s="17"/>
    </row>
    <row r="20" spans="1:15" ht="9.9499999999999993" customHeight="1">
      <c r="A20" s="26"/>
      <c r="B20" s="48">
        <v>9</v>
      </c>
      <c r="C20" s="85" t="str">
        <f t="shared" si="0"/>
        <v>-</v>
      </c>
      <c r="D20" s="84">
        <v>10</v>
      </c>
      <c r="E20" s="86"/>
      <c r="F20" s="18">
        <v>9</v>
      </c>
      <c r="G20" s="18">
        <v>8</v>
      </c>
      <c r="H20" s="18">
        <v>1</v>
      </c>
      <c r="I20" s="18" t="s">
        <v>0</v>
      </c>
      <c r="J20" s="18" t="s">
        <v>0</v>
      </c>
      <c r="K20" s="4">
        <v>9</v>
      </c>
      <c r="L20" s="4" t="s">
        <v>0</v>
      </c>
      <c r="M20" s="4" t="s">
        <v>0</v>
      </c>
      <c r="N20" s="18" t="s">
        <v>0</v>
      </c>
      <c r="O20" s="17"/>
    </row>
    <row r="21" spans="1:15" ht="9.9499999999999993" customHeight="1">
      <c r="A21" s="26"/>
      <c r="B21" s="48">
        <v>10</v>
      </c>
      <c r="C21" s="85" t="str">
        <f t="shared" si="0"/>
        <v>-</v>
      </c>
      <c r="D21" s="84">
        <v>11</v>
      </c>
      <c r="E21" s="86"/>
      <c r="F21" s="18">
        <v>10</v>
      </c>
      <c r="G21" s="18">
        <v>9</v>
      </c>
      <c r="H21" s="18">
        <v>1</v>
      </c>
      <c r="I21" s="18" t="s">
        <v>0</v>
      </c>
      <c r="J21" s="18" t="s">
        <v>0</v>
      </c>
      <c r="K21" s="18">
        <v>7</v>
      </c>
      <c r="L21" s="40" t="s">
        <v>3</v>
      </c>
      <c r="M21" s="4" t="s">
        <v>0</v>
      </c>
      <c r="N21" s="40" t="s">
        <v>3</v>
      </c>
      <c r="O21" s="17"/>
    </row>
    <row r="22" spans="1:15" ht="9.9499999999999993" customHeight="1">
      <c r="A22" s="26"/>
      <c r="B22" s="48">
        <v>11</v>
      </c>
      <c r="C22" s="85" t="str">
        <f t="shared" si="0"/>
        <v>-</v>
      </c>
      <c r="D22" s="84">
        <v>12</v>
      </c>
      <c r="E22" s="86"/>
      <c r="F22" s="18">
        <v>5</v>
      </c>
      <c r="G22" s="18">
        <v>4</v>
      </c>
      <c r="H22" s="18" t="s">
        <v>0</v>
      </c>
      <c r="I22" s="18">
        <v>1</v>
      </c>
      <c r="J22" s="18">
        <v>1</v>
      </c>
      <c r="K22" s="4">
        <v>5</v>
      </c>
      <c r="L22" s="4" t="s">
        <v>0</v>
      </c>
      <c r="M22" s="4" t="s">
        <v>0</v>
      </c>
      <c r="N22" s="4" t="s">
        <v>0</v>
      </c>
      <c r="O22" s="17"/>
    </row>
    <row r="23" spans="1:15" ht="9.9499999999999993" customHeight="1">
      <c r="A23" s="26"/>
      <c r="B23" s="48">
        <v>12</v>
      </c>
      <c r="C23" s="85" t="str">
        <f t="shared" si="0"/>
        <v>-</v>
      </c>
      <c r="D23" s="84">
        <v>13</v>
      </c>
      <c r="E23" s="86"/>
      <c r="F23" s="18">
        <v>5</v>
      </c>
      <c r="G23" s="18">
        <v>4</v>
      </c>
      <c r="H23" s="18">
        <v>1</v>
      </c>
      <c r="I23" s="18" t="s">
        <v>0</v>
      </c>
      <c r="J23" s="18">
        <v>1</v>
      </c>
      <c r="K23" s="18">
        <v>4</v>
      </c>
      <c r="L23" s="4" t="s">
        <v>0</v>
      </c>
      <c r="M23" s="4" t="s">
        <v>0</v>
      </c>
      <c r="N23" s="18" t="s">
        <v>0</v>
      </c>
      <c r="O23" s="17"/>
    </row>
    <row r="24" spans="1:15" ht="9.9499999999999993" customHeight="1">
      <c r="A24" s="26"/>
      <c r="B24" s="48">
        <v>13</v>
      </c>
      <c r="C24" s="85" t="str">
        <f t="shared" si="0"/>
        <v>-</v>
      </c>
      <c r="D24" s="84">
        <v>14</v>
      </c>
      <c r="E24" s="86"/>
      <c r="F24" s="18">
        <v>1</v>
      </c>
      <c r="G24" s="18" t="s">
        <v>0</v>
      </c>
      <c r="H24" s="18">
        <v>1</v>
      </c>
      <c r="I24" s="18" t="s">
        <v>0</v>
      </c>
      <c r="J24" s="18" t="s">
        <v>0</v>
      </c>
      <c r="K24" s="18">
        <v>1</v>
      </c>
      <c r="L24" s="4" t="s">
        <v>0</v>
      </c>
      <c r="M24" s="4" t="s">
        <v>0</v>
      </c>
      <c r="N24" s="4" t="s">
        <v>0</v>
      </c>
      <c r="O24" s="17"/>
    </row>
    <row r="25" spans="1:15" s="74" customFormat="1" ht="15" customHeight="1">
      <c r="A25" s="82" t="s">
        <v>55</v>
      </c>
      <c r="B25" s="163"/>
      <c r="C25" s="163"/>
      <c r="D25" s="163"/>
      <c r="E25" s="92"/>
      <c r="F25" s="154">
        <v>554</v>
      </c>
      <c r="G25" s="81">
        <v>233</v>
      </c>
      <c r="H25" s="81">
        <v>173</v>
      </c>
      <c r="I25" s="81">
        <v>148</v>
      </c>
      <c r="J25" s="81">
        <v>214</v>
      </c>
      <c r="K25" s="81">
        <v>503</v>
      </c>
      <c r="L25" s="156" t="s">
        <v>3</v>
      </c>
      <c r="M25" s="81" t="s">
        <v>0</v>
      </c>
      <c r="N25" s="81">
        <v>7</v>
      </c>
      <c r="O25" s="96"/>
    </row>
    <row r="26" spans="1:15" s="74" customFormat="1" ht="15" customHeight="1">
      <c r="B26" s="335" t="s">
        <v>52</v>
      </c>
      <c r="C26" s="336"/>
      <c r="D26" s="336"/>
      <c r="E26" s="337"/>
      <c r="F26" s="160"/>
      <c r="G26" s="32"/>
      <c r="H26" s="32"/>
      <c r="I26" s="32"/>
      <c r="J26" s="32"/>
      <c r="K26" s="32"/>
      <c r="L26" s="32"/>
      <c r="N26" s="51"/>
      <c r="O26" s="96"/>
    </row>
    <row r="27" spans="1:15" ht="9.9499999999999993" customHeight="1">
      <c r="B27" s="391" t="s">
        <v>92</v>
      </c>
      <c r="C27" s="392"/>
      <c r="D27" s="84">
        <v>1</v>
      </c>
      <c r="E27" s="86"/>
      <c r="F27" s="17">
        <v>23</v>
      </c>
      <c r="G27" s="2">
        <v>8</v>
      </c>
      <c r="H27" s="37">
        <v>11</v>
      </c>
      <c r="I27" s="18">
        <v>4</v>
      </c>
      <c r="J27" s="2">
        <v>7</v>
      </c>
      <c r="K27" s="2">
        <v>23</v>
      </c>
      <c r="L27" s="4" t="s">
        <v>0</v>
      </c>
      <c r="M27" s="4" t="s">
        <v>0</v>
      </c>
      <c r="N27" s="4" t="s">
        <v>0</v>
      </c>
      <c r="O27" s="17"/>
    </row>
    <row r="28" spans="1:15" ht="9.9499999999999993" customHeight="1">
      <c r="B28" s="84">
        <v>1</v>
      </c>
      <c r="C28" s="85" t="str">
        <f t="shared" ref="C28:C44" si="1">"-"</f>
        <v>-</v>
      </c>
      <c r="D28" s="84">
        <v>2</v>
      </c>
      <c r="E28" s="86"/>
      <c r="F28" s="17">
        <v>199</v>
      </c>
      <c r="G28" s="4">
        <v>77</v>
      </c>
      <c r="H28" s="1">
        <v>61</v>
      </c>
      <c r="I28" s="1">
        <v>61</v>
      </c>
      <c r="J28" s="2">
        <v>91</v>
      </c>
      <c r="K28" s="2">
        <v>192</v>
      </c>
      <c r="L28" s="4" t="s">
        <v>0</v>
      </c>
      <c r="M28" s="4" t="s">
        <v>0</v>
      </c>
      <c r="N28" s="18" t="s">
        <v>0</v>
      </c>
      <c r="O28" s="17"/>
    </row>
    <row r="29" spans="1:15" ht="9.9499999999999993" customHeight="1">
      <c r="B29" s="84">
        <v>2</v>
      </c>
      <c r="C29" s="85" t="str">
        <f t="shared" si="1"/>
        <v>-</v>
      </c>
      <c r="D29" s="84">
        <v>3</v>
      </c>
      <c r="E29" s="86"/>
      <c r="F29" s="17">
        <v>187</v>
      </c>
      <c r="G29" s="18">
        <v>64</v>
      </c>
      <c r="H29" s="4">
        <v>69</v>
      </c>
      <c r="I29" s="1">
        <v>54</v>
      </c>
      <c r="J29" s="2">
        <v>78</v>
      </c>
      <c r="K29" s="2">
        <v>168</v>
      </c>
      <c r="L29" s="50" t="s">
        <v>3</v>
      </c>
      <c r="M29" s="4" t="s">
        <v>0</v>
      </c>
      <c r="N29" s="50" t="s">
        <v>3</v>
      </c>
      <c r="O29" s="17"/>
    </row>
    <row r="30" spans="1:15" ht="9.9499999999999993" customHeight="1">
      <c r="B30" s="84">
        <v>3</v>
      </c>
      <c r="C30" s="85" t="str">
        <f t="shared" si="1"/>
        <v>-</v>
      </c>
      <c r="D30" s="84">
        <v>4</v>
      </c>
      <c r="E30" s="161" t="s">
        <v>118</v>
      </c>
      <c r="F30" s="17">
        <v>48</v>
      </c>
      <c r="G30" s="18">
        <v>15</v>
      </c>
      <c r="H30" s="4">
        <v>14</v>
      </c>
      <c r="I30" s="4">
        <v>19</v>
      </c>
      <c r="J30" s="2">
        <v>23</v>
      </c>
      <c r="K30" s="2">
        <v>43</v>
      </c>
      <c r="L30" s="4" t="s">
        <v>0</v>
      </c>
      <c r="M30" s="4" t="s">
        <v>0</v>
      </c>
      <c r="N30" s="50" t="s">
        <v>3</v>
      </c>
      <c r="O30" s="17"/>
    </row>
    <row r="31" spans="1:15" ht="9.9499999999999993" customHeight="1">
      <c r="B31" s="84">
        <v>4</v>
      </c>
      <c r="C31" s="85" t="str">
        <f t="shared" si="1"/>
        <v>-</v>
      </c>
      <c r="D31" s="84">
        <v>5</v>
      </c>
      <c r="E31" s="161" t="s">
        <v>118</v>
      </c>
      <c r="F31" s="17">
        <v>14</v>
      </c>
      <c r="G31" s="17">
        <v>11</v>
      </c>
      <c r="H31" s="18">
        <v>3</v>
      </c>
      <c r="I31" s="18" t="s">
        <v>0</v>
      </c>
      <c r="J31" s="18">
        <v>1</v>
      </c>
      <c r="K31" s="2">
        <v>12</v>
      </c>
      <c r="L31" s="4" t="s">
        <v>0</v>
      </c>
      <c r="M31" s="4" t="s">
        <v>0</v>
      </c>
      <c r="N31" s="50" t="s">
        <v>3</v>
      </c>
      <c r="O31" s="17"/>
    </row>
    <row r="32" spans="1:15" ht="9.9499999999999993" customHeight="1">
      <c r="B32" s="84">
        <v>5</v>
      </c>
      <c r="C32" s="85" t="str">
        <f t="shared" si="1"/>
        <v>-</v>
      </c>
      <c r="D32" s="84">
        <v>6</v>
      </c>
      <c r="E32" s="86"/>
      <c r="F32" s="17">
        <v>9</v>
      </c>
      <c r="G32" s="17">
        <v>5</v>
      </c>
      <c r="H32" s="18">
        <v>1</v>
      </c>
      <c r="I32" s="18">
        <v>3</v>
      </c>
      <c r="J32" s="18">
        <v>5</v>
      </c>
      <c r="K32" s="2">
        <v>7</v>
      </c>
      <c r="L32" s="4" t="s">
        <v>0</v>
      </c>
      <c r="M32" s="4" t="s">
        <v>0</v>
      </c>
      <c r="N32" s="4" t="s">
        <v>0</v>
      </c>
      <c r="O32" s="17"/>
    </row>
    <row r="33" spans="1:15" ht="9.9499999999999993" customHeight="1">
      <c r="B33" s="84">
        <v>6</v>
      </c>
      <c r="C33" s="85" t="str">
        <f t="shared" si="1"/>
        <v>-</v>
      </c>
      <c r="D33" s="84">
        <v>7</v>
      </c>
      <c r="E33" s="86"/>
      <c r="F33" s="18">
        <v>3</v>
      </c>
      <c r="G33" s="18">
        <v>2</v>
      </c>
      <c r="H33" s="18" t="s">
        <v>0</v>
      </c>
      <c r="I33" s="18">
        <v>1</v>
      </c>
      <c r="J33" s="18">
        <v>1</v>
      </c>
      <c r="K33" s="18">
        <v>3</v>
      </c>
      <c r="L33" s="4" t="s">
        <v>0</v>
      </c>
      <c r="M33" s="4" t="s">
        <v>0</v>
      </c>
      <c r="N33" s="4" t="s">
        <v>0</v>
      </c>
      <c r="O33" s="17"/>
    </row>
    <row r="34" spans="1:15" ht="9.9499999999999993" customHeight="1">
      <c r="B34" s="84">
        <v>7</v>
      </c>
      <c r="C34" s="162" t="s">
        <v>54</v>
      </c>
      <c r="D34" s="84"/>
      <c r="E34" s="86"/>
      <c r="F34" s="18">
        <v>3</v>
      </c>
      <c r="G34" s="18">
        <v>3</v>
      </c>
      <c r="H34" s="18" t="s">
        <v>0</v>
      </c>
      <c r="I34" s="18" t="s">
        <v>0</v>
      </c>
      <c r="J34" s="18" t="s">
        <v>0</v>
      </c>
      <c r="K34" s="18">
        <v>3</v>
      </c>
      <c r="L34" s="4" t="s">
        <v>0</v>
      </c>
      <c r="M34" s="4" t="s">
        <v>0</v>
      </c>
      <c r="N34" s="4" t="s">
        <v>0</v>
      </c>
      <c r="O34" s="17"/>
    </row>
    <row r="35" spans="1:15" s="74" customFormat="1" ht="15" customHeight="1">
      <c r="B35" s="163" t="s">
        <v>53</v>
      </c>
      <c r="C35" s="164"/>
      <c r="D35" s="91"/>
      <c r="E35" s="165"/>
      <c r="F35" s="96"/>
      <c r="G35" s="96"/>
      <c r="H35" s="96"/>
      <c r="I35" s="96"/>
      <c r="J35" s="35"/>
      <c r="K35" s="35"/>
      <c r="L35" s="35"/>
      <c r="M35" s="35"/>
      <c r="N35" s="35"/>
      <c r="O35" s="96"/>
    </row>
    <row r="36" spans="1:15" ht="9.9499999999999993" customHeight="1">
      <c r="B36" s="84">
        <v>5</v>
      </c>
      <c r="C36" s="85" t="str">
        <f t="shared" si="1"/>
        <v>-</v>
      </c>
      <c r="D36" s="84">
        <v>6</v>
      </c>
      <c r="E36" s="161" t="s">
        <v>118</v>
      </c>
      <c r="F36" s="18">
        <v>4</v>
      </c>
      <c r="G36" s="18">
        <v>4</v>
      </c>
      <c r="H36" s="18" t="s">
        <v>0</v>
      </c>
      <c r="I36" s="18" t="s">
        <v>0</v>
      </c>
      <c r="J36" s="18">
        <v>1</v>
      </c>
      <c r="K36" s="2">
        <v>4</v>
      </c>
      <c r="L36" s="4" t="s">
        <v>0</v>
      </c>
      <c r="M36" s="4" t="s">
        <v>0</v>
      </c>
      <c r="N36" s="18" t="s">
        <v>0</v>
      </c>
      <c r="O36" s="17"/>
    </row>
    <row r="37" spans="1:15" ht="9.9499999999999993" customHeight="1">
      <c r="A37" s="26"/>
      <c r="B37" s="48">
        <v>6</v>
      </c>
      <c r="C37" s="85" t="str">
        <f t="shared" si="1"/>
        <v>-</v>
      </c>
      <c r="D37" s="84">
        <v>7</v>
      </c>
      <c r="E37" s="161" t="s">
        <v>118</v>
      </c>
      <c r="F37" s="18">
        <v>8</v>
      </c>
      <c r="G37" s="18">
        <v>4</v>
      </c>
      <c r="H37" s="18">
        <v>4</v>
      </c>
      <c r="I37" s="18" t="s">
        <v>0</v>
      </c>
      <c r="J37" s="18" t="s">
        <v>0</v>
      </c>
      <c r="K37" s="18">
        <v>6</v>
      </c>
      <c r="L37" s="50" t="s">
        <v>3</v>
      </c>
      <c r="M37" s="4" t="s">
        <v>0</v>
      </c>
      <c r="N37" s="4" t="s">
        <v>0</v>
      </c>
      <c r="O37" s="17"/>
    </row>
    <row r="38" spans="1:15" ht="9.9499999999999993" customHeight="1">
      <c r="A38" s="26"/>
      <c r="B38" s="48">
        <v>7</v>
      </c>
      <c r="C38" s="85" t="str">
        <f t="shared" si="1"/>
        <v>-</v>
      </c>
      <c r="D38" s="84">
        <v>8</v>
      </c>
      <c r="E38" s="86"/>
      <c r="F38" s="18">
        <v>11</v>
      </c>
      <c r="G38" s="18">
        <v>10</v>
      </c>
      <c r="H38" s="18" t="s">
        <v>0</v>
      </c>
      <c r="I38" s="18">
        <v>1</v>
      </c>
      <c r="J38" s="18" t="s">
        <v>0</v>
      </c>
      <c r="K38" s="2">
        <v>7</v>
      </c>
      <c r="L38" s="4" t="s">
        <v>0</v>
      </c>
      <c r="M38" s="4" t="s">
        <v>0</v>
      </c>
      <c r="N38" s="4" t="s">
        <v>0</v>
      </c>
      <c r="O38" s="17"/>
    </row>
    <row r="39" spans="1:15" ht="9.9499999999999993" customHeight="1">
      <c r="A39" s="26"/>
      <c r="B39" s="48">
        <v>8</v>
      </c>
      <c r="C39" s="85" t="str">
        <f t="shared" si="1"/>
        <v>-</v>
      </c>
      <c r="D39" s="84">
        <v>9</v>
      </c>
      <c r="E39" s="86"/>
      <c r="F39" s="17">
        <v>8</v>
      </c>
      <c r="G39" s="17">
        <v>5</v>
      </c>
      <c r="H39" s="18">
        <v>2</v>
      </c>
      <c r="I39" s="18">
        <v>1</v>
      </c>
      <c r="J39" s="2">
        <v>2</v>
      </c>
      <c r="K39" s="2">
        <v>5</v>
      </c>
      <c r="L39" s="4" t="s">
        <v>0</v>
      </c>
      <c r="M39" s="4" t="s">
        <v>0</v>
      </c>
      <c r="N39" s="4" t="s">
        <v>0</v>
      </c>
      <c r="O39" s="17"/>
    </row>
    <row r="40" spans="1:15" ht="9.9499999999999993" customHeight="1">
      <c r="A40" s="26"/>
      <c r="B40" s="48">
        <v>9</v>
      </c>
      <c r="C40" s="85" t="str">
        <f t="shared" si="1"/>
        <v>-</v>
      </c>
      <c r="D40" s="84">
        <v>10</v>
      </c>
      <c r="E40" s="86"/>
      <c r="F40" s="17">
        <v>6</v>
      </c>
      <c r="G40" s="18">
        <v>4</v>
      </c>
      <c r="H40" s="18">
        <v>1</v>
      </c>
      <c r="I40" s="18">
        <v>1</v>
      </c>
      <c r="J40" s="18" t="s">
        <v>0</v>
      </c>
      <c r="K40" s="2">
        <v>6</v>
      </c>
      <c r="L40" s="4" t="s">
        <v>0</v>
      </c>
      <c r="M40" s="4" t="s">
        <v>0</v>
      </c>
      <c r="N40" s="4" t="s">
        <v>0</v>
      </c>
      <c r="O40" s="17"/>
    </row>
    <row r="41" spans="1:15" ht="9.9499999999999993" customHeight="1">
      <c r="A41" s="26"/>
      <c r="B41" s="48">
        <v>10</v>
      </c>
      <c r="C41" s="85" t="str">
        <f t="shared" si="1"/>
        <v>-</v>
      </c>
      <c r="D41" s="84">
        <v>11</v>
      </c>
      <c r="E41" s="86"/>
      <c r="F41" s="18">
        <v>16</v>
      </c>
      <c r="G41" s="18">
        <v>11</v>
      </c>
      <c r="H41" s="18">
        <v>4</v>
      </c>
      <c r="I41" s="18">
        <v>1</v>
      </c>
      <c r="J41" s="18">
        <v>2</v>
      </c>
      <c r="K41" s="2">
        <v>11</v>
      </c>
      <c r="L41" s="4" t="s">
        <v>0</v>
      </c>
      <c r="M41" s="4" t="s">
        <v>0</v>
      </c>
      <c r="N41" s="4" t="s">
        <v>0</v>
      </c>
      <c r="O41" s="17"/>
    </row>
    <row r="42" spans="1:15" ht="9.9499999999999993" customHeight="1">
      <c r="A42" s="26"/>
      <c r="B42" s="48">
        <v>11</v>
      </c>
      <c r="C42" s="85" t="str">
        <f t="shared" si="1"/>
        <v>-</v>
      </c>
      <c r="D42" s="84">
        <v>12</v>
      </c>
      <c r="E42" s="86"/>
      <c r="F42" s="8">
        <v>7</v>
      </c>
      <c r="G42" s="4">
        <v>6</v>
      </c>
      <c r="H42" s="18">
        <v>1</v>
      </c>
      <c r="I42" s="18" t="s">
        <v>0</v>
      </c>
      <c r="J42" s="18">
        <v>1</v>
      </c>
      <c r="K42" s="18">
        <v>5</v>
      </c>
      <c r="L42" s="4" t="s">
        <v>0</v>
      </c>
      <c r="M42" s="4" t="s">
        <v>0</v>
      </c>
      <c r="N42" s="4" t="s">
        <v>0</v>
      </c>
      <c r="O42" s="17"/>
    </row>
    <row r="43" spans="1:15" ht="9.9499999999999993" customHeight="1">
      <c r="A43" s="26"/>
      <c r="B43" s="48">
        <v>12</v>
      </c>
      <c r="C43" s="85" t="str">
        <f t="shared" si="1"/>
        <v>-</v>
      </c>
      <c r="D43" s="84">
        <v>13</v>
      </c>
      <c r="E43" s="86"/>
      <c r="F43" s="8">
        <v>4</v>
      </c>
      <c r="G43" s="18">
        <v>2</v>
      </c>
      <c r="H43" s="18">
        <v>1</v>
      </c>
      <c r="I43" s="18">
        <v>1</v>
      </c>
      <c r="J43" s="18">
        <v>1</v>
      </c>
      <c r="K43" s="18">
        <v>4</v>
      </c>
      <c r="L43" s="4" t="s">
        <v>0</v>
      </c>
      <c r="M43" s="4" t="s">
        <v>0</v>
      </c>
      <c r="N43" s="4" t="s">
        <v>0</v>
      </c>
      <c r="O43" s="17"/>
    </row>
    <row r="44" spans="1:15" ht="9.9499999999999993" customHeight="1">
      <c r="A44" s="26"/>
      <c r="B44" s="48">
        <v>13</v>
      </c>
      <c r="C44" s="85" t="str">
        <f t="shared" si="1"/>
        <v>-</v>
      </c>
      <c r="D44" s="84">
        <v>14</v>
      </c>
      <c r="E44" s="86"/>
      <c r="F44" s="18">
        <v>4</v>
      </c>
      <c r="G44" s="18">
        <v>2</v>
      </c>
      <c r="H44" s="18">
        <v>1</v>
      </c>
      <c r="I44" s="18">
        <v>1</v>
      </c>
      <c r="J44" s="18">
        <v>1</v>
      </c>
      <c r="K44" s="18">
        <v>4</v>
      </c>
      <c r="L44" s="4" t="s">
        <v>0</v>
      </c>
      <c r="M44" s="4" t="s">
        <v>0</v>
      </c>
      <c r="N44" s="4" t="s">
        <v>0</v>
      </c>
      <c r="O44" s="17"/>
    </row>
    <row r="45" spans="1:15" s="74" customFormat="1" ht="15" customHeight="1">
      <c r="A45" s="82" t="s">
        <v>14</v>
      </c>
      <c r="B45" s="163"/>
      <c r="C45" s="163"/>
      <c r="D45" s="163"/>
      <c r="E45" s="92"/>
      <c r="F45" s="157">
        <v>1249</v>
      </c>
      <c r="G45" s="77">
        <v>529</v>
      </c>
      <c r="H45" s="77">
        <v>386</v>
      </c>
      <c r="I45" s="77">
        <v>334</v>
      </c>
      <c r="J45" s="77">
        <v>478</v>
      </c>
      <c r="K45" s="77">
        <v>1144</v>
      </c>
      <c r="L45" s="81">
        <v>7</v>
      </c>
      <c r="M45" s="81" t="s">
        <v>0</v>
      </c>
      <c r="N45" s="81">
        <v>19</v>
      </c>
      <c r="O45" s="96"/>
    </row>
    <row r="46" spans="1:15" s="74" customFormat="1" ht="15" customHeight="1">
      <c r="B46" s="335" t="s">
        <v>52</v>
      </c>
      <c r="C46" s="336"/>
      <c r="D46" s="336"/>
      <c r="E46" s="337"/>
      <c r="F46" s="96"/>
      <c r="O46" s="96"/>
    </row>
    <row r="47" spans="1:15" ht="9.9499999999999993" customHeight="1">
      <c r="B47" s="391" t="s">
        <v>92</v>
      </c>
      <c r="C47" s="392"/>
      <c r="D47" s="84">
        <v>1</v>
      </c>
      <c r="E47" s="86"/>
      <c r="F47" s="17">
        <v>55</v>
      </c>
      <c r="G47" s="4">
        <v>20</v>
      </c>
      <c r="H47" s="1">
        <v>21</v>
      </c>
      <c r="I47" s="4">
        <v>14</v>
      </c>
      <c r="J47" s="4">
        <v>21</v>
      </c>
      <c r="K47" s="4">
        <v>54</v>
      </c>
      <c r="L47" s="4" t="s">
        <v>0</v>
      </c>
      <c r="M47" s="4" t="s">
        <v>0</v>
      </c>
      <c r="N47" s="40" t="s">
        <v>3</v>
      </c>
      <c r="O47" s="17"/>
    </row>
    <row r="48" spans="1:15" ht="9.9499999999999993" customHeight="1">
      <c r="B48" s="84">
        <v>1</v>
      </c>
      <c r="C48" s="85" t="str">
        <f t="shared" ref="C48:C64" si="2">"-"</f>
        <v>-</v>
      </c>
      <c r="D48" s="84">
        <v>2</v>
      </c>
      <c r="E48" s="86"/>
      <c r="F48" s="17">
        <v>434</v>
      </c>
      <c r="G48" s="4">
        <v>170</v>
      </c>
      <c r="H48" s="1">
        <v>136</v>
      </c>
      <c r="I48" s="1">
        <v>128</v>
      </c>
      <c r="J48" s="1">
        <v>197</v>
      </c>
      <c r="K48" s="1">
        <v>414</v>
      </c>
      <c r="L48" s="18" t="s">
        <v>0</v>
      </c>
      <c r="M48" s="4" t="s">
        <v>0</v>
      </c>
      <c r="N48" s="40" t="s">
        <v>3</v>
      </c>
      <c r="O48" s="17"/>
    </row>
    <row r="49" spans="1:15" ht="9.9499999999999993" customHeight="1">
      <c r="B49" s="84">
        <v>2</v>
      </c>
      <c r="C49" s="85" t="str">
        <f t="shared" si="2"/>
        <v>-</v>
      </c>
      <c r="D49" s="84">
        <v>3</v>
      </c>
      <c r="E49" s="86"/>
      <c r="F49" s="17">
        <v>433</v>
      </c>
      <c r="G49" s="17">
        <v>146</v>
      </c>
      <c r="H49" s="17">
        <v>157</v>
      </c>
      <c r="I49" s="45">
        <v>130</v>
      </c>
      <c r="J49" s="18">
        <v>181</v>
      </c>
      <c r="K49" s="18">
        <v>402</v>
      </c>
      <c r="L49" s="4">
        <v>4</v>
      </c>
      <c r="M49" s="4" t="s">
        <v>0</v>
      </c>
      <c r="N49" s="4">
        <v>7</v>
      </c>
      <c r="O49" s="17"/>
    </row>
    <row r="50" spans="1:15" ht="9.9499999999999993" customHeight="1">
      <c r="B50" s="84">
        <v>3</v>
      </c>
      <c r="C50" s="85" t="str">
        <f t="shared" si="2"/>
        <v>-</v>
      </c>
      <c r="D50" s="84">
        <v>4</v>
      </c>
      <c r="E50" s="161" t="s">
        <v>118</v>
      </c>
      <c r="F50" s="17">
        <v>121</v>
      </c>
      <c r="G50" s="17">
        <v>47</v>
      </c>
      <c r="H50" s="4">
        <v>31</v>
      </c>
      <c r="I50" s="18">
        <v>43</v>
      </c>
      <c r="J50" s="18">
        <v>51</v>
      </c>
      <c r="K50" s="18">
        <v>108</v>
      </c>
      <c r="L50" s="4" t="s">
        <v>0</v>
      </c>
      <c r="M50" s="18" t="s">
        <v>0</v>
      </c>
      <c r="N50" s="18">
        <v>8</v>
      </c>
      <c r="O50" s="17"/>
    </row>
    <row r="51" spans="1:15" ht="9.9499999999999993" customHeight="1">
      <c r="B51" s="84">
        <v>4</v>
      </c>
      <c r="C51" s="85" t="str">
        <f t="shared" si="2"/>
        <v>-</v>
      </c>
      <c r="D51" s="84">
        <v>5</v>
      </c>
      <c r="E51" s="161" t="s">
        <v>118</v>
      </c>
      <c r="F51" s="17">
        <v>33</v>
      </c>
      <c r="G51" s="17">
        <v>21</v>
      </c>
      <c r="H51" s="4">
        <v>9</v>
      </c>
      <c r="I51" s="4">
        <v>3</v>
      </c>
      <c r="J51" s="18">
        <v>4</v>
      </c>
      <c r="K51" s="18">
        <v>27</v>
      </c>
      <c r="L51" s="4" t="s">
        <v>0</v>
      </c>
      <c r="M51" s="18" t="s">
        <v>0</v>
      </c>
      <c r="N51" s="40" t="s">
        <v>3</v>
      </c>
      <c r="O51" s="17"/>
    </row>
    <row r="52" spans="1:15" ht="9.9499999999999993" customHeight="1">
      <c r="B52" s="84">
        <v>5</v>
      </c>
      <c r="C52" s="85" t="str">
        <f t="shared" si="2"/>
        <v>-</v>
      </c>
      <c r="D52" s="84">
        <v>6</v>
      </c>
      <c r="E52" s="86"/>
      <c r="F52" s="17">
        <v>17</v>
      </c>
      <c r="G52" s="17">
        <v>11</v>
      </c>
      <c r="H52" s="4">
        <v>3</v>
      </c>
      <c r="I52" s="18">
        <v>3</v>
      </c>
      <c r="J52" s="18">
        <v>6</v>
      </c>
      <c r="K52" s="18">
        <v>14</v>
      </c>
      <c r="L52" s="4" t="s">
        <v>0</v>
      </c>
      <c r="M52" s="4" t="s">
        <v>0</v>
      </c>
      <c r="N52" s="4" t="s">
        <v>0</v>
      </c>
      <c r="O52" s="17"/>
    </row>
    <row r="53" spans="1:15" ht="9.9499999999999993" customHeight="1">
      <c r="B53" s="84">
        <v>6</v>
      </c>
      <c r="C53" s="85" t="str">
        <f t="shared" si="2"/>
        <v>-</v>
      </c>
      <c r="D53" s="84">
        <v>7</v>
      </c>
      <c r="E53" s="86"/>
      <c r="F53" s="17">
        <v>14</v>
      </c>
      <c r="G53" s="17">
        <v>8</v>
      </c>
      <c r="H53" s="4">
        <v>3</v>
      </c>
      <c r="I53" s="18">
        <v>3</v>
      </c>
      <c r="J53" s="18">
        <v>3</v>
      </c>
      <c r="K53" s="18">
        <v>12</v>
      </c>
      <c r="L53" s="4" t="s">
        <v>0</v>
      </c>
      <c r="M53" s="4" t="s">
        <v>0</v>
      </c>
      <c r="N53" s="4" t="s">
        <v>0</v>
      </c>
      <c r="O53" s="17"/>
    </row>
    <row r="54" spans="1:15" ht="9.9499999999999993" customHeight="1">
      <c r="B54" s="84">
        <v>7</v>
      </c>
      <c r="C54" s="162" t="s">
        <v>54</v>
      </c>
      <c r="D54" s="84"/>
      <c r="E54" s="86"/>
      <c r="F54" s="18">
        <v>9</v>
      </c>
      <c r="G54" s="18">
        <v>7</v>
      </c>
      <c r="H54" s="18">
        <v>1</v>
      </c>
      <c r="I54" s="4">
        <v>1</v>
      </c>
      <c r="J54" s="18" t="s">
        <v>0</v>
      </c>
      <c r="K54" s="18">
        <v>9</v>
      </c>
      <c r="L54" s="4" t="s">
        <v>0</v>
      </c>
      <c r="M54" s="4" t="s">
        <v>0</v>
      </c>
      <c r="N54" s="4" t="s">
        <v>0</v>
      </c>
      <c r="O54" s="17"/>
    </row>
    <row r="55" spans="1:15" s="74" customFormat="1" ht="15" customHeight="1">
      <c r="B55" s="163" t="s">
        <v>53</v>
      </c>
      <c r="C55" s="164"/>
      <c r="D55" s="91"/>
      <c r="E55" s="165"/>
      <c r="F55" s="96"/>
      <c r="G55" s="96"/>
      <c r="H55" s="96"/>
      <c r="I55" s="96"/>
      <c r="J55" s="96"/>
      <c r="K55" s="96"/>
      <c r="L55" s="160"/>
      <c r="M55" s="160"/>
      <c r="N55" s="160"/>
      <c r="O55" s="96"/>
    </row>
    <row r="56" spans="1:15" ht="9.9499999999999993" customHeight="1">
      <c r="B56" s="84">
        <v>5</v>
      </c>
      <c r="C56" s="85" t="str">
        <f t="shared" si="2"/>
        <v>-</v>
      </c>
      <c r="D56" s="84">
        <v>6</v>
      </c>
      <c r="E56" s="161" t="s">
        <v>118</v>
      </c>
      <c r="F56" s="4">
        <v>7</v>
      </c>
      <c r="G56" s="4">
        <v>6</v>
      </c>
      <c r="H56" s="18">
        <v>1</v>
      </c>
      <c r="I56" s="18" t="s">
        <v>0</v>
      </c>
      <c r="J56" s="18">
        <v>2</v>
      </c>
      <c r="K56" s="18">
        <v>6</v>
      </c>
      <c r="L56" s="40" t="s">
        <v>3</v>
      </c>
      <c r="M56" s="4" t="s">
        <v>0</v>
      </c>
      <c r="N56" s="4" t="s">
        <v>0</v>
      </c>
      <c r="O56" s="17"/>
    </row>
    <row r="57" spans="1:15" ht="9.9499999999999993" customHeight="1">
      <c r="A57" s="26"/>
      <c r="B57" s="48">
        <v>6</v>
      </c>
      <c r="C57" s="85" t="str">
        <f t="shared" si="2"/>
        <v>-</v>
      </c>
      <c r="D57" s="84">
        <v>7</v>
      </c>
      <c r="E57" s="161" t="s">
        <v>118</v>
      </c>
      <c r="F57" s="17">
        <v>19</v>
      </c>
      <c r="G57" s="17">
        <v>14</v>
      </c>
      <c r="H57" s="18">
        <v>5</v>
      </c>
      <c r="I57" s="18" t="s">
        <v>0</v>
      </c>
      <c r="J57" s="18">
        <v>1</v>
      </c>
      <c r="K57" s="18">
        <v>14</v>
      </c>
      <c r="L57" s="40" t="s">
        <v>3</v>
      </c>
      <c r="M57" s="4" t="s">
        <v>0</v>
      </c>
      <c r="N57" s="4" t="s">
        <v>0</v>
      </c>
      <c r="O57" s="17"/>
    </row>
    <row r="58" spans="1:15" ht="9.9499999999999993" customHeight="1">
      <c r="A58" s="26"/>
      <c r="B58" s="48">
        <v>7</v>
      </c>
      <c r="C58" s="85" t="str">
        <f t="shared" si="2"/>
        <v>-</v>
      </c>
      <c r="D58" s="84">
        <v>8</v>
      </c>
      <c r="E58" s="86"/>
      <c r="F58" s="18">
        <v>24</v>
      </c>
      <c r="G58" s="18">
        <v>20</v>
      </c>
      <c r="H58" s="18">
        <v>2</v>
      </c>
      <c r="I58" s="18">
        <v>2</v>
      </c>
      <c r="J58" s="18">
        <v>1</v>
      </c>
      <c r="K58" s="18">
        <v>16</v>
      </c>
      <c r="L58" s="4" t="s">
        <v>0</v>
      </c>
      <c r="M58" s="4" t="s">
        <v>0</v>
      </c>
      <c r="N58" s="4" t="s">
        <v>0</v>
      </c>
      <c r="O58" s="17"/>
    </row>
    <row r="59" spans="1:15" ht="9.9499999999999993" customHeight="1">
      <c r="A59" s="26"/>
      <c r="B59" s="48">
        <v>8</v>
      </c>
      <c r="C59" s="85" t="str">
        <f t="shared" si="2"/>
        <v>-</v>
      </c>
      <c r="D59" s="84">
        <v>9</v>
      </c>
      <c r="E59" s="86"/>
      <c r="F59" s="17">
        <v>16</v>
      </c>
      <c r="G59" s="17">
        <v>9</v>
      </c>
      <c r="H59" s="4">
        <v>5</v>
      </c>
      <c r="I59" s="4">
        <v>2</v>
      </c>
      <c r="J59" s="4">
        <v>4</v>
      </c>
      <c r="K59" s="18">
        <v>12</v>
      </c>
      <c r="L59" s="4" t="s">
        <v>0</v>
      </c>
      <c r="M59" s="4" t="s">
        <v>0</v>
      </c>
      <c r="N59" s="4" t="s">
        <v>0</v>
      </c>
      <c r="O59" s="17"/>
    </row>
    <row r="60" spans="1:15" ht="9.9499999999999993" customHeight="1">
      <c r="A60" s="26"/>
      <c r="B60" s="48">
        <v>9</v>
      </c>
      <c r="C60" s="85" t="str">
        <f t="shared" si="2"/>
        <v>-</v>
      </c>
      <c r="D60" s="84">
        <v>10</v>
      </c>
      <c r="E60" s="86"/>
      <c r="F60" s="17">
        <v>15</v>
      </c>
      <c r="G60" s="17">
        <v>12</v>
      </c>
      <c r="H60" s="4">
        <v>2</v>
      </c>
      <c r="I60" s="18">
        <v>1</v>
      </c>
      <c r="J60" s="18" t="s">
        <v>0</v>
      </c>
      <c r="K60" s="18">
        <v>15</v>
      </c>
      <c r="L60" s="4" t="s">
        <v>0</v>
      </c>
      <c r="M60" s="4" t="s">
        <v>0</v>
      </c>
      <c r="N60" s="4" t="s">
        <v>0</v>
      </c>
      <c r="O60" s="17"/>
    </row>
    <row r="61" spans="1:15" ht="9.9499999999999993" customHeight="1">
      <c r="A61" s="26"/>
      <c r="B61" s="48">
        <v>10</v>
      </c>
      <c r="C61" s="85" t="str">
        <f t="shared" si="2"/>
        <v>-</v>
      </c>
      <c r="D61" s="84">
        <v>11</v>
      </c>
      <c r="E61" s="86"/>
      <c r="F61" s="17">
        <v>26</v>
      </c>
      <c r="G61" s="18">
        <v>20</v>
      </c>
      <c r="H61" s="18">
        <v>5</v>
      </c>
      <c r="I61" s="18">
        <v>1</v>
      </c>
      <c r="J61" s="18">
        <v>2</v>
      </c>
      <c r="K61" s="18">
        <v>18</v>
      </c>
      <c r="L61" s="40" t="s">
        <v>3</v>
      </c>
      <c r="M61" s="4" t="s">
        <v>0</v>
      </c>
      <c r="N61" s="40" t="s">
        <v>3</v>
      </c>
      <c r="O61" s="17"/>
    </row>
    <row r="62" spans="1:15" ht="9.9499999999999993" customHeight="1">
      <c r="A62" s="26"/>
      <c r="B62" s="48">
        <v>11</v>
      </c>
      <c r="C62" s="85" t="str">
        <f t="shared" si="2"/>
        <v>-</v>
      </c>
      <c r="D62" s="84">
        <v>12</v>
      </c>
      <c r="E62" s="86"/>
      <c r="F62" s="18">
        <v>12</v>
      </c>
      <c r="G62" s="18">
        <v>10</v>
      </c>
      <c r="H62" s="18">
        <v>1</v>
      </c>
      <c r="I62" s="18">
        <v>1</v>
      </c>
      <c r="J62" s="18">
        <v>2</v>
      </c>
      <c r="K62" s="18">
        <v>10</v>
      </c>
      <c r="L62" s="4" t="s">
        <v>0</v>
      </c>
      <c r="M62" s="4" t="s">
        <v>0</v>
      </c>
      <c r="N62" s="4" t="s">
        <v>0</v>
      </c>
      <c r="O62" s="17"/>
    </row>
    <row r="63" spans="1:15" ht="9.9499999999999993" customHeight="1">
      <c r="A63" s="26"/>
      <c r="B63" s="48">
        <v>12</v>
      </c>
      <c r="C63" s="85" t="str">
        <f t="shared" si="2"/>
        <v>-</v>
      </c>
      <c r="D63" s="84">
        <v>13</v>
      </c>
      <c r="E63" s="86"/>
      <c r="F63" s="18">
        <v>9</v>
      </c>
      <c r="G63" s="18">
        <v>6</v>
      </c>
      <c r="H63" s="18">
        <v>2</v>
      </c>
      <c r="I63" s="18">
        <v>1</v>
      </c>
      <c r="J63" s="18">
        <v>2</v>
      </c>
      <c r="K63" s="18">
        <v>8</v>
      </c>
      <c r="L63" s="4" t="s">
        <v>0</v>
      </c>
      <c r="M63" s="4" t="s">
        <v>0</v>
      </c>
      <c r="N63" s="4" t="s">
        <v>0</v>
      </c>
      <c r="O63" s="17"/>
    </row>
    <row r="64" spans="1:15" ht="9.9499999999999993" customHeight="1">
      <c r="A64" s="26"/>
      <c r="B64" s="48">
        <v>13</v>
      </c>
      <c r="C64" s="85" t="str">
        <f t="shared" si="2"/>
        <v>-</v>
      </c>
      <c r="D64" s="84">
        <v>14</v>
      </c>
      <c r="E64" s="86"/>
      <c r="F64" s="18">
        <v>5</v>
      </c>
      <c r="G64" s="18">
        <v>2</v>
      </c>
      <c r="H64" s="18">
        <v>2</v>
      </c>
      <c r="I64" s="18">
        <v>1</v>
      </c>
      <c r="J64" s="18">
        <v>1</v>
      </c>
      <c r="K64" s="18">
        <v>5</v>
      </c>
      <c r="L64" s="4" t="s">
        <v>0</v>
      </c>
      <c r="M64" s="4" t="s">
        <v>0</v>
      </c>
      <c r="N64" s="4" t="s">
        <v>0</v>
      </c>
      <c r="O64" s="17"/>
    </row>
    <row r="65" spans="1:14" ht="9.9499999999999993" customHeight="1">
      <c r="A65" s="1" t="s">
        <v>167</v>
      </c>
      <c r="C65" s="28"/>
      <c r="E65" s="25"/>
      <c r="F65" s="62"/>
      <c r="G65" s="62"/>
      <c r="H65" s="62"/>
      <c r="I65" s="62"/>
      <c r="J65" s="62"/>
      <c r="K65" s="62"/>
      <c r="L65" s="62"/>
      <c r="M65" s="62"/>
      <c r="N65" s="62"/>
    </row>
    <row r="66" spans="1:14" ht="9.9499999999999993" customHeight="1">
      <c r="A66" s="153" t="s">
        <v>175</v>
      </c>
      <c r="E66" s="19"/>
      <c r="F66" s="3"/>
      <c r="G66" s="3"/>
      <c r="H66" s="3"/>
      <c r="I66" s="3"/>
      <c r="J66" s="3"/>
      <c r="K66" s="3"/>
      <c r="L66" s="3"/>
    </row>
    <row r="67" spans="1:14" ht="9.9499999999999993" customHeight="1">
      <c r="E67" s="19"/>
      <c r="F67" s="3"/>
      <c r="G67" s="3"/>
      <c r="H67" s="3"/>
      <c r="I67" s="3"/>
      <c r="J67" s="3"/>
      <c r="K67" s="3"/>
      <c r="L67" s="3"/>
    </row>
    <row r="68" spans="1:14" ht="9.9499999999999993" customHeight="1">
      <c r="E68" s="19"/>
      <c r="F68" s="3"/>
      <c r="G68" s="3"/>
      <c r="H68" s="3"/>
      <c r="I68" s="3"/>
      <c r="J68" s="3"/>
      <c r="K68" s="3"/>
      <c r="L68" s="3"/>
    </row>
    <row r="69" spans="1:14" ht="9.9499999999999993" customHeight="1">
      <c r="E69" s="19"/>
      <c r="F69" s="3"/>
      <c r="G69" s="3"/>
      <c r="H69" s="3"/>
      <c r="I69" s="3"/>
      <c r="J69" s="3"/>
      <c r="K69" s="3"/>
      <c r="L69" s="3"/>
    </row>
    <row r="70" spans="1:14" ht="9.9499999999999993" customHeight="1">
      <c r="E70" s="19"/>
      <c r="F70" s="3"/>
      <c r="G70" s="3"/>
      <c r="H70" s="3"/>
      <c r="I70" s="3"/>
      <c r="J70" s="3"/>
      <c r="K70" s="3"/>
      <c r="L70" s="3"/>
    </row>
    <row r="71" spans="1:14" ht="9.9499999999999993" customHeight="1">
      <c r="E71" s="19"/>
    </row>
    <row r="72" spans="1:14" ht="9.9499999999999993" customHeight="1">
      <c r="E72" s="15"/>
      <c r="F72" s="2"/>
      <c r="G72" s="2"/>
      <c r="H72" s="2"/>
      <c r="I72" s="2"/>
      <c r="J72" s="2"/>
      <c r="K72" s="2"/>
      <c r="L72" s="2"/>
    </row>
  </sheetData>
  <mergeCells count="14">
    <mergeCell ref="B47:C47"/>
    <mergeCell ref="B6:E6"/>
    <mergeCell ref="B7:C7"/>
    <mergeCell ref="K3:K4"/>
    <mergeCell ref="B26:E26"/>
    <mergeCell ref="B27:C27"/>
    <mergeCell ref="A3:E4"/>
    <mergeCell ref="F3:F4"/>
    <mergeCell ref="A1:N1"/>
    <mergeCell ref="G3:I3"/>
    <mergeCell ref="J3:J4"/>
    <mergeCell ref="B46:E46"/>
    <mergeCell ref="L3:N3"/>
    <mergeCell ref="A2:N2"/>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&amp;L&amp;6Statistisches Landesamt Bremen I Statistische Berichte I Kindertagesbetreuung&amp;R&amp;6Seite 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Normal="100" workbookViewId="0">
      <selection activeCell="A28" sqref="A28"/>
    </sheetView>
  </sheetViews>
  <sheetFormatPr baseColWidth="10" defaultRowHeight="9.9499999999999993" customHeight="1"/>
  <cols>
    <col min="1" max="1" width="9.7109375" style="135" customWidth="1"/>
    <col min="2" max="2" width="3.28515625" style="135" customWidth="1"/>
    <col min="3" max="3" width="9.7109375" style="135" customWidth="1"/>
    <col min="4" max="9" width="9.42578125" style="135" customWidth="1"/>
    <col min="10" max="16384" width="11.42578125" style="135"/>
  </cols>
  <sheetData>
    <row r="1" spans="1:11" s="209" customFormat="1" ht="99.95" customHeight="1">
      <c r="A1" s="208" t="s">
        <v>1</v>
      </c>
    </row>
    <row r="2" spans="1:11" s="209" customFormat="1" ht="12" customHeight="1">
      <c r="A2" s="208"/>
    </row>
    <row r="3" spans="1:11" s="12" customFormat="1" ht="12" customHeight="1">
      <c r="A3" s="210" t="s">
        <v>2</v>
      </c>
      <c r="B3" s="211" t="s">
        <v>190</v>
      </c>
      <c r="C3" s="212"/>
      <c r="D3" s="135"/>
      <c r="E3" s="135"/>
      <c r="F3" s="135"/>
      <c r="G3" s="135"/>
      <c r="H3" s="213"/>
      <c r="I3" s="214"/>
      <c r="J3" s="215"/>
      <c r="K3" s="215"/>
    </row>
    <row r="4" spans="1:11" s="12" customFormat="1" ht="12" customHeight="1">
      <c r="A4" s="216">
        <v>0</v>
      </c>
      <c r="B4" s="211" t="s">
        <v>191</v>
      </c>
      <c r="C4" s="211"/>
      <c r="D4" s="135"/>
      <c r="E4" s="135"/>
      <c r="F4" s="135"/>
      <c r="G4" s="135"/>
      <c r="H4" s="135"/>
    </row>
    <row r="5" spans="1:11" s="12" customFormat="1" ht="12" customHeight="1">
      <c r="A5" s="210" t="s">
        <v>192</v>
      </c>
      <c r="B5" s="211" t="s">
        <v>193</v>
      </c>
      <c r="C5" s="212"/>
      <c r="D5" s="135"/>
      <c r="E5" s="135"/>
      <c r="F5" s="135"/>
      <c r="G5" s="135"/>
      <c r="H5" s="135"/>
    </row>
    <row r="6" spans="1:11" s="12" customFormat="1" ht="12" customHeight="1">
      <c r="A6" s="210" t="s">
        <v>194</v>
      </c>
      <c r="B6" s="217" t="s">
        <v>195</v>
      </c>
      <c r="C6" s="211"/>
      <c r="D6" s="135"/>
      <c r="E6" s="135"/>
      <c r="F6" s="135"/>
      <c r="G6" s="135"/>
      <c r="H6" s="135"/>
    </row>
    <row r="7" spans="1:11" s="12" customFormat="1" ht="12" customHeight="1">
      <c r="A7" s="218" t="s">
        <v>3</v>
      </c>
      <c r="B7" s="211" t="s">
        <v>196</v>
      </c>
      <c r="C7" s="211"/>
      <c r="D7" s="135"/>
      <c r="E7" s="135"/>
      <c r="F7" s="135"/>
      <c r="G7" s="135"/>
      <c r="H7" s="135"/>
    </row>
    <row r="8" spans="1:11" s="12" customFormat="1" ht="12" customHeight="1">
      <c r="A8" s="218" t="s">
        <v>197</v>
      </c>
      <c r="B8" s="211" t="s">
        <v>198</v>
      </c>
      <c r="C8" s="212"/>
      <c r="D8" s="135"/>
      <c r="E8" s="135"/>
      <c r="F8" s="135"/>
      <c r="G8" s="135"/>
      <c r="H8" s="135"/>
    </row>
    <row r="9" spans="1:11" s="12" customFormat="1" ht="12" customHeight="1">
      <c r="A9" s="210" t="s">
        <v>4</v>
      </c>
      <c r="B9" s="217" t="s">
        <v>199</v>
      </c>
      <c r="C9" s="211"/>
      <c r="D9" s="135"/>
      <c r="E9" s="135"/>
      <c r="F9" s="135"/>
      <c r="G9" s="135"/>
      <c r="H9" s="135"/>
    </row>
    <row r="10" spans="1:11" s="12" customFormat="1" ht="12" customHeight="1">
      <c r="A10" s="216" t="s">
        <v>5</v>
      </c>
      <c r="B10" s="211" t="s">
        <v>200</v>
      </c>
      <c r="C10" s="211"/>
      <c r="D10" s="135"/>
      <c r="E10" s="135"/>
      <c r="F10" s="135"/>
      <c r="G10" s="135"/>
      <c r="H10" s="135"/>
    </row>
    <row r="11" spans="1:11" s="12" customFormat="1" ht="12" customHeight="1">
      <c r="A11" s="216" t="s">
        <v>6</v>
      </c>
      <c r="B11" s="211" t="s">
        <v>201</v>
      </c>
      <c r="C11" s="211"/>
      <c r="D11" s="135"/>
      <c r="E11" s="135"/>
      <c r="F11" s="135"/>
      <c r="G11" s="135"/>
      <c r="H11" s="135"/>
    </row>
    <row r="12" spans="1:11" s="12" customFormat="1" ht="12" customHeight="1">
      <c r="A12" s="210" t="s">
        <v>202</v>
      </c>
      <c r="B12" s="211" t="s">
        <v>203</v>
      </c>
      <c r="C12" s="211"/>
      <c r="D12" s="135"/>
      <c r="E12" s="135"/>
      <c r="F12" s="135"/>
      <c r="G12" s="135"/>
      <c r="H12" s="135"/>
    </row>
    <row r="13" spans="1:11" s="12" customFormat="1" ht="12" customHeight="1">
      <c r="A13" s="219"/>
      <c r="B13" s="135"/>
      <c r="C13" s="135"/>
      <c r="D13" s="135"/>
      <c r="E13" s="135"/>
      <c r="F13" s="135"/>
      <c r="G13" s="135"/>
      <c r="H13" s="135"/>
    </row>
    <row r="14" spans="1:11" s="12" customFormat="1" ht="42.75" customHeight="1">
      <c r="A14" s="289" t="s">
        <v>7</v>
      </c>
      <c r="B14" s="289"/>
      <c r="C14" s="289"/>
      <c r="D14" s="289"/>
      <c r="E14" s="289"/>
      <c r="F14" s="289"/>
      <c r="G14" s="289"/>
      <c r="H14" s="289"/>
      <c r="I14" s="289"/>
    </row>
    <row r="15" spans="1:11" s="12" customFormat="1" ht="12" customHeight="1">
      <c r="A15" s="11"/>
      <c r="B15" s="135"/>
      <c r="C15" s="135"/>
      <c r="D15" s="135"/>
      <c r="E15" s="135"/>
      <c r="F15" s="135"/>
      <c r="G15" s="135"/>
      <c r="H15" s="135"/>
    </row>
    <row r="16" spans="1:11" s="12" customFormat="1" ht="12" customHeight="1">
      <c r="A16" s="11"/>
      <c r="B16" s="135"/>
      <c r="C16" s="135"/>
      <c r="D16" s="135"/>
      <c r="E16" s="135"/>
      <c r="F16" s="135"/>
      <c r="G16" s="135"/>
      <c r="H16" s="135"/>
    </row>
    <row r="17" spans="1:8" s="12" customFormat="1" ht="12" customHeight="1">
      <c r="A17" s="11"/>
      <c r="B17" s="135"/>
      <c r="C17" s="135"/>
      <c r="D17" s="135"/>
      <c r="E17" s="135"/>
      <c r="F17" s="135"/>
      <c r="G17" s="135"/>
      <c r="H17" s="135"/>
    </row>
    <row r="18" spans="1:8" s="12" customFormat="1" ht="12" customHeight="1">
      <c r="A18" s="11"/>
      <c r="B18" s="135"/>
      <c r="C18" s="135"/>
      <c r="D18" s="135"/>
      <c r="E18" s="135"/>
      <c r="F18" s="135"/>
      <c r="G18" s="135"/>
      <c r="H18" s="135"/>
    </row>
    <row r="19" spans="1:8" s="12" customFormat="1" ht="12" customHeight="1">
      <c r="A19" s="11"/>
      <c r="B19" s="135"/>
      <c r="C19" s="135"/>
      <c r="D19" s="135"/>
      <c r="E19" s="135"/>
      <c r="F19" s="135"/>
      <c r="G19" s="135"/>
      <c r="H19" s="135"/>
    </row>
    <row r="20" spans="1:8" s="12" customFormat="1" ht="12" customHeight="1">
      <c r="A20" s="11"/>
      <c r="B20" s="135"/>
      <c r="C20" s="135"/>
      <c r="D20" s="135"/>
      <c r="E20" s="135"/>
      <c r="F20" s="135"/>
      <c r="G20" s="135"/>
      <c r="H20" s="135"/>
    </row>
    <row r="21" spans="1:8" s="12" customFormat="1" ht="12" customHeight="1">
      <c r="A21" s="11"/>
      <c r="B21" s="135"/>
      <c r="C21" s="135"/>
      <c r="D21" s="135"/>
      <c r="E21" s="135"/>
      <c r="F21" s="135"/>
      <c r="G21" s="135"/>
      <c r="H21" s="135"/>
    </row>
    <row r="22" spans="1:8" s="12" customFormat="1" ht="12" customHeight="1">
      <c r="A22" s="11"/>
      <c r="B22" s="135"/>
      <c r="C22" s="135"/>
      <c r="D22" s="135"/>
      <c r="E22" s="135"/>
      <c r="F22" s="135"/>
      <c r="G22" s="135"/>
      <c r="H22" s="135"/>
    </row>
    <row r="23" spans="1:8" s="12" customFormat="1" ht="12" customHeight="1">
      <c r="A23" s="11"/>
      <c r="B23" s="135"/>
      <c r="C23" s="135"/>
      <c r="D23" s="135"/>
      <c r="E23" s="135"/>
      <c r="F23" s="135"/>
      <c r="G23" s="135"/>
      <c r="H23" s="135"/>
    </row>
    <row r="24" spans="1:8" s="12" customFormat="1" ht="12" customHeight="1">
      <c r="A24" s="11"/>
      <c r="B24" s="135"/>
      <c r="C24" s="135"/>
      <c r="D24" s="135"/>
      <c r="E24" s="135"/>
      <c r="F24" s="135"/>
      <c r="G24" s="135"/>
      <c r="H24" s="135"/>
    </row>
    <row r="25" spans="1:8" s="12" customFormat="1" ht="12" customHeight="1">
      <c r="A25" s="11"/>
      <c r="B25" s="135"/>
      <c r="C25" s="135"/>
      <c r="D25" s="135"/>
      <c r="E25" s="135"/>
      <c r="F25" s="135"/>
      <c r="G25" s="135"/>
      <c r="H25" s="135"/>
    </row>
    <row r="26" spans="1:8" s="12" customFormat="1" ht="12" customHeight="1">
      <c r="A26" s="11"/>
      <c r="B26" s="135"/>
      <c r="C26" s="135"/>
      <c r="D26" s="135"/>
      <c r="E26" s="135"/>
      <c r="F26" s="135"/>
      <c r="G26" s="135"/>
      <c r="H26" s="135"/>
    </row>
    <row r="27" spans="1:8" s="12" customFormat="1" ht="12" customHeight="1">
      <c r="A27" s="11"/>
      <c r="B27" s="135"/>
      <c r="C27" s="135"/>
      <c r="D27" s="135"/>
      <c r="E27" s="135"/>
      <c r="F27" s="135"/>
      <c r="G27" s="135"/>
      <c r="H27" s="135"/>
    </row>
    <row r="28" spans="1:8" s="209" customFormat="1" ht="99.95" customHeight="1">
      <c r="A28" s="208" t="s">
        <v>204</v>
      </c>
    </row>
    <row r="29" spans="1:8" ht="12" customHeight="1"/>
    <row r="30" spans="1:8" ht="12" customHeight="1">
      <c r="A30" s="220" t="s">
        <v>205</v>
      </c>
      <c r="B30" s="220"/>
      <c r="C30" s="220"/>
      <c r="D30" s="220"/>
    </row>
    <row r="31" spans="1:8" ht="12" customHeight="1">
      <c r="A31" s="211"/>
      <c r="B31" s="211"/>
      <c r="C31" s="211"/>
      <c r="D31" s="211"/>
    </row>
    <row r="32" spans="1:8" ht="12" customHeight="1">
      <c r="A32" s="211" t="s">
        <v>206</v>
      </c>
      <c r="B32" s="211"/>
      <c r="C32" s="211" t="s">
        <v>207</v>
      </c>
      <c r="D32" s="211"/>
    </row>
    <row r="33" spans="1:4" ht="12" customHeight="1">
      <c r="A33" s="211"/>
      <c r="B33" s="211"/>
      <c r="C33" s="211"/>
      <c r="D33" s="211"/>
    </row>
    <row r="34" spans="1:4" ht="12" customHeight="1">
      <c r="A34" s="211" t="s">
        <v>208</v>
      </c>
      <c r="B34" s="211"/>
      <c r="C34" s="211" t="s">
        <v>220</v>
      </c>
      <c r="D34" s="211"/>
    </row>
    <row r="35" spans="1:4" ht="12" customHeight="1">
      <c r="A35" s="221"/>
      <c r="B35" s="211"/>
      <c r="C35" s="211"/>
      <c r="D35" s="211"/>
    </row>
    <row r="36" spans="1:4" ht="12" customHeight="1">
      <c r="A36" s="211" t="s">
        <v>209</v>
      </c>
      <c r="B36" s="211"/>
      <c r="C36" s="211" t="s">
        <v>210</v>
      </c>
      <c r="D36" s="211"/>
    </row>
    <row r="37" spans="1:4" ht="12" customHeight="1">
      <c r="B37" s="211"/>
      <c r="C37" s="210" t="s">
        <v>8</v>
      </c>
      <c r="D37" s="211"/>
    </row>
    <row r="38" spans="1:4" ht="12" customHeight="1">
      <c r="A38" s="221"/>
      <c r="B38" s="211"/>
      <c r="C38" s="211"/>
      <c r="D38" s="211"/>
    </row>
    <row r="39" spans="1:4" ht="12" customHeight="1">
      <c r="A39" s="211" t="s">
        <v>211</v>
      </c>
      <c r="B39" s="211"/>
      <c r="C39" s="211" t="s">
        <v>8</v>
      </c>
      <c r="D39" s="211"/>
    </row>
    <row r="40" spans="1:4" ht="12" customHeight="1">
      <c r="A40" s="211"/>
      <c r="B40" s="211"/>
      <c r="C40" s="211"/>
      <c r="D40" s="211"/>
    </row>
    <row r="41" spans="1:4" ht="12" customHeight="1">
      <c r="A41" s="211" t="s">
        <v>212</v>
      </c>
      <c r="B41" s="211"/>
      <c r="C41" s="211" t="s">
        <v>213</v>
      </c>
      <c r="D41" s="211"/>
    </row>
    <row r="42" spans="1:4" ht="12" customHeight="1">
      <c r="A42" s="222"/>
      <c r="B42" s="211"/>
      <c r="C42" s="211" t="s">
        <v>214</v>
      </c>
      <c r="D42" s="211"/>
    </row>
    <row r="43" spans="1:4" ht="12" customHeight="1">
      <c r="A43" s="222"/>
      <c r="B43" s="211"/>
      <c r="C43" s="211"/>
      <c r="D43" s="211"/>
    </row>
    <row r="44" spans="1:4" ht="12" customHeight="1">
      <c r="A44" s="211" t="s">
        <v>215</v>
      </c>
      <c r="B44" s="211"/>
      <c r="C44" s="211"/>
      <c r="D44" s="211"/>
    </row>
    <row r="45" spans="1:4" ht="12" customHeight="1"/>
    <row r="46" spans="1:4" s="211" customFormat="1" ht="12" customHeight="1">
      <c r="A46" s="211" t="s">
        <v>216</v>
      </c>
    </row>
    <row r="47" spans="1:4" s="211" customFormat="1" ht="12" customHeight="1">
      <c r="A47" s="211" t="s">
        <v>120</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125" zoomScaleNormal="125" workbookViewId="0">
      <selection sqref="A1:N1"/>
    </sheetView>
  </sheetViews>
  <sheetFormatPr baseColWidth="10" defaultRowHeight="9.9499999999999993" customHeight="1"/>
  <cols>
    <col min="1" max="1" width="0.85546875" style="1" customWidth="1"/>
    <col min="2" max="2" width="2.140625" style="26" customWidth="1"/>
    <col min="3" max="3" width="1.7109375" style="26" customWidth="1"/>
    <col min="4" max="4" width="2.7109375" style="26" customWidth="1"/>
    <col min="5" max="5" width="5.85546875" style="1" customWidth="1"/>
    <col min="6" max="6" width="7.85546875" style="1" customWidth="1"/>
    <col min="7" max="8" width="9.42578125" style="1" customWidth="1"/>
    <col min="9" max="14" width="7.85546875" style="1" customWidth="1"/>
    <col min="15" max="15" width="7.7109375" style="1" customWidth="1"/>
    <col min="16" max="16384" width="11.42578125" style="1"/>
  </cols>
  <sheetData>
    <row r="1" spans="1:15" ht="9.9499999999999993" customHeight="1">
      <c r="A1" s="327" t="s">
        <v>177</v>
      </c>
      <c r="B1" s="327"/>
      <c r="C1" s="327"/>
      <c r="D1" s="327"/>
      <c r="E1" s="327"/>
      <c r="F1" s="327"/>
      <c r="G1" s="327"/>
      <c r="H1" s="327"/>
      <c r="I1" s="327"/>
      <c r="J1" s="327"/>
      <c r="K1" s="327"/>
      <c r="L1" s="327"/>
      <c r="M1" s="327"/>
      <c r="N1" s="327"/>
      <c r="O1" s="283" t="s">
        <v>221</v>
      </c>
    </row>
    <row r="2" spans="1:15" ht="30" customHeight="1">
      <c r="A2" s="301" t="s">
        <v>147</v>
      </c>
      <c r="B2" s="301"/>
      <c r="C2" s="301"/>
      <c r="D2" s="301"/>
      <c r="E2" s="301"/>
      <c r="F2" s="301"/>
      <c r="G2" s="301"/>
      <c r="H2" s="301"/>
      <c r="I2" s="301"/>
      <c r="J2" s="301"/>
      <c r="K2" s="301"/>
      <c r="L2" s="301"/>
      <c r="M2" s="301"/>
      <c r="N2" s="301"/>
    </row>
    <row r="3" spans="1:15" ht="24" customHeight="1">
      <c r="A3" s="328" t="s">
        <v>176</v>
      </c>
      <c r="B3" s="328"/>
      <c r="C3" s="328"/>
      <c r="D3" s="328"/>
      <c r="E3" s="317"/>
      <c r="F3" s="307" t="s">
        <v>35</v>
      </c>
      <c r="G3" s="305" t="s">
        <v>58</v>
      </c>
      <c r="H3" s="330"/>
      <c r="I3" s="347" t="s">
        <v>132</v>
      </c>
      <c r="J3" s="397"/>
      <c r="K3" s="398"/>
      <c r="L3" s="399" t="s">
        <v>96</v>
      </c>
      <c r="M3" s="400"/>
      <c r="N3" s="400"/>
    </row>
    <row r="4" spans="1:15" ht="36" customHeight="1">
      <c r="A4" s="343"/>
      <c r="B4" s="343"/>
      <c r="C4" s="343"/>
      <c r="D4" s="343"/>
      <c r="E4" s="372"/>
      <c r="F4" s="346"/>
      <c r="G4" s="357" t="s">
        <v>56</v>
      </c>
      <c r="H4" s="357" t="s">
        <v>57</v>
      </c>
      <c r="I4" s="357" t="s">
        <v>15</v>
      </c>
      <c r="J4" s="333" t="s">
        <v>60</v>
      </c>
      <c r="K4" s="402"/>
      <c r="L4" s="357" t="s">
        <v>94</v>
      </c>
      <c r="M4" s="357" t="s">
        <v>95</v>
      </c>
      <c r="N4" s="355" t="s">
        <v>93</v>
      </c>
    </row>
    <row r="5" spans="1:15" ht="12" customHeight="1">
      <c r="A5" s="329"/>
      <c r="B5" s="329"/>
      <c r="C5" s="329"/>
      <c r="D5" s="329"/>
      <c r="E5" s="318"/>
      <c r="F5" s="308"/>
      <c r="G5" s="354"/>
      <c r="H5" s="354"/>
      <c r="I5" s="354"/>
      <c r="J5" s="30" t="s">
        <v>56</v>
      </c>
      <c r="K5" s="31" t="s">
        <v>57</v>
      </c>
      <c r="L5" s="354"/>
      <c r="M5" s="354"/>
      <c r="N5" s="401"/>
    </row>
    <row r="6" spans="1:15" s="74" customFormat="1" ht="15" customHeight="1">
      <c r="A6" s="101"/>
      <c r="B6" s="101"/>
      <c r="C6" s="101"/>
      <c r="D6" s="101"/>
      <c r="E6" s="167"/>
      <c r="F6" s="311" t="s">
        <v>11</v>
      </c>
      <c r="G6" s="389"/>
      <c r="H6" s="389"/>
      <c r="I6" s="390"/>
      <c r="J6" s="390"/>
      <c r="K6" s="390"/>
      <c r="L6" s="396"/>
      <c r="M6" s="396"/>
      <c r="N6" s="396"/>
    </row>
    <row r="7" spans="1:15" s="74" customFormat="1" ht="15" customHeight="1">
      <c r="A7" s="77" t="s">
        <v>14</v>
      </c>
      <c r="B7" s="143"/>
      <c r="C7" s="143"/>
      <c r="D7" s="143"/>
      <c r="E7" s="92"/>
      <c r="F7" s="166">
        <v>1101</v>
      </c>
      <c r="G7" s="166">
        <v>1053</v>
      </c>
      <c r="H7" s="166">
        <v>48</v>
      </c>
      <c r="I7" s="166">
        <v>69</v>
      </c>
      <c r="J7" s="166">
        <v>50</v>
      </c>
      <c r="K7" s="166">
        <v>19</v>
      </c>
      <c r="L7" s="166">
        <v>13</v>
      </c>
      <c r="M7" s="166">
        <v>7</v>
      </c>
      <c r="N7" s="166">
        <v>1081</v>
      </c>
    </row>
    <row r="8" spans="1:15" s="74" customFormat="1" ht="15" customHeight="1">
      <c r="A8" s="74" t="s">
        <v>52</v>
      </c>
      <c r="B8" s="143"/>
      <c r="C8" s="143"/>
      <c r="D8" s="143"/>
      <c r="E8" s="92"/>
      <c r="F8" s="81"/>
      <c r="G8" s="81"/>
      <c r="H8" s="81"/>
      <c r="I8" s="81"/>
      <c r="J8" s="81"/>
      <c r="K8" s="81"/>
      <c r="L8" s="81"/>
      <c r="M8" s="81"/>
      <c r="N8" s="81"/>
    </row>
    <row r="9" spans="1:15" ht="9" customHeight="1">
      <c r="B9" s="26">
        <v>0</v>
      </c>
      <c r="C9" s="28" t="str">
        <f t="shared" ref="C9:C15" si="0">"-"</f>
        <v>-</v>
      </c>
      <c r="D9" s="26">
        <v>1</v>
      </c>
      <c r="E9" s="86"/>
      <c r="F9" s="18">
        <v>45</v>
      </c>
      <c r="G9" s="18">
        <v>41</v>
      </c>
      <c r="H9" s="40" t="s">
        <v>3</v>
      </c>
      <c r="I9" s="18">
        <v>3</v>
      </c>
      <c r="J9" s="40" t="s">
        <v>3</v>
      </c>
      <c r="K9" s="40" t="s">
        <v>3</v>
      </c>
      <c r="L9" s="4" t="s">
        <v>0</v>
      </c>
      <c r="M9" s="4" t="s">
        <v>0</v>
      </c>
      <c r="N9" s="4">
        <v>45</v>
      </c>
    </row>
    <row r="10" spans="1:15" ht="9" customHeight="1">
      <c r="B10" s="26">
        <v>1</v>
      </c>
      <c r="C10" s="28" t="str">
        <f t="shared" si="0"/>
        <v>-</v>
      </c>
      <c r="D10" s="26">
        <v>2</v>
      </c>
      <c r="E10" s="86"/>
      <c r="F10" s="18">
        <v>405</v>
      </c>
      <c r="G10" s="18">
        <v>387</v>
      </c>
      <c r="H10" s="40" t="s">
        <v>3</v>
      </c>
      <c r="I10" s="18">
        <v>6</v>
      </c>
      <c r="J10" s="18">
        <v>3</v>
      </c>
      <c r="K10" s="40" t="s">
        <v>3</v>
      </c>
      <c r="L10" s="4" t="s">
        <v>0</v>
      </c>
      <c r="M10" s="40" t="s">
        <v>3</v>
      </c>
      <c r="N10" s="4">
        <v>403</v>
      </c>
    </row>
    <row r="11" spans="1:15" ht="9" customHeight="1">
      <c r="B11" s="26">
        <v>2</v>
      </c>
      <c r="C11" s="28" t="str">
        <f t="shared" si="0"/>
        <v>-</v>
      </c>
      <c r="D11" s="26">
        <v>3</v>
      </c>
      <c r="E11" s="86"/>
      <c r="F11" s="18">
        <v>418</v>
      </c>
      <c r="G11" s="18">
        <v>405</v>
      </c>
      <c r="H11" s="40" t="s">
        <v>3</v>
      </c>
      <c r="I11" s="18">
        <v>22</v>
      </c>
      <c r="J11" s="40" t="s">
        <v>3</v>
      </c>
      <c r="K11" s="40" t="s">
        <v>3</v>
      </c>
      <c r="L11" s="40" t="s">
        <v>3</v>
      </c>
      <c r="M11" s="40" t="s">
        <v>3</v>
      </c>
      <c r="N11" s="4">
        <v>415</v>
      </c>
    </row>
    <row r="12" spans="1:15" ht="9" customHeight="1">
      <c r="B12" s="26">
        <v>3</v>
      </c>
      <c r="C12" s="28" t="str">
        <f t="shared" si="0"/>
        <v>-</v>
      </c>
      <c r="D12" s="26">
        <v>4</v>
      </c>
      <c r="E12" s="161" t="s">
        <v>118</v>
      </c>
      <c r="F12" s="18">
        <v>106</v>
      </c>
      <c r="G12" s="18">
        <v>100</v>
      </c>
      <c r="H12" s="4">
        <v>6</v>
      </c>
      <c r="I12" s="18">
        <v>10</v>
      </c>
      <c r="J12" s="18">
        <v>6</v>
      </c>
      <c r="K12" s="4">
        <v>4</v>
      </c>
      <c r="L12" s="4" t="s">
        <v>0</v>
      </c>
      <c r="M12" s="40" t="s">
        <v>3</v>
      </c>
      <c r="N12" s="4">
        <v>104</v>
      </c>
    </row>
    <row r="13" spans="1:15" ht="9" customHeight="1">
      <c r="B13" s="26">
        <v>4</v>
      </c>
      <c r="C13" s="28" t="str">
        <f t="shared" si="0"/>
        <v>-</v>
      </c>
      <c r="D13" s="26">
        <v>5</v>
      </c>
      <c r="E13" s="161" t="s">
        <v>118</v>
      </c>
      <c r="F13" s="18">
        <v>18</v>
      </c>
      <c r="G13" s="18">
        <v>18</v>
      </c>
      <c r="H13" s="4" t="s">
        <v>0</v>
      </c>
      <c r="I13" s="40" t="s">
        <v>3</v>
      </c>
      <c r="J13" s="18">
        <v>5</v>
      </c>
      <c r="K13" s="4" t="s">
        <v>0</v>
      </c>
      <c r="L13" s="4" t="s">
        <v>0</v>
      </c>
      <c r="M13" s="4" t="s">
        <v>0</v>
      </c>
      <c r="N13" s="4">
        <v>18</v>
      </c>
    </row>
    <row r="14" spans="1:15" ht="9" customHeight="1">
      <c r="B14" s="26">
        <v>5</v>
      </c>
      <c r="C14" s="28" t="str">
        <f t="shared" si="0"/>
        <v>-</v>
      </c>
      <c r="D14" s="26">
        <v>6</v>
      </c>
      <c r="E14" s="86"/>
      <c r="F14" s="18">
        <v>10</v>
      </c>
      <c r="G14" s="18">
        <v>10</v>
      </c>
      <c r="H14" s="4" t="s">
        <v>0</v>
      </c>
      <c r="I14" s="4">
        <v>3</v>
      </c>
      <c r="J14" s="4">
        <v>3</v>
      </c>
      <c r="K14" s="4" t="s">
        <v>0</v>
      </c>
      <c r="L14" s="40" t="s">
        <v>3</v>
      </c>
      <c r="M14" s="4" t="s">
        <v>0</v>
      </c>
      <c r="N14" s="4">
        <v>8</v>
      </c>
    </row>
    <row r="15" spans="1:15" ht="9" customHeight="1">
      <c r="B15" s="26">
        <v>6</v>
      </c>
      <c r="C15" s="28" t="str">
        <f t="shared" si="0"/>
        <v>-</v>
      </c>
      <c r="D15" s="26">
        <v>7</v>
      </c>
      <c r="E15" s="86"/>
      <c r="F15" s="18" t="s">
        <v>0</v>
      </c>
      <c r="G15" s="18" t="s">
        <v>0</v>
      </c>
      <c r="H15" s="4" t="s">
        <v>0</v>
      </c>
      <c r="I15" s="4" t="s">
        <v>0</v>
      </c>
      <c r="J15" s="4" t="s">
        <v>0</v>
      </c>
      <c r="K15" s="4" t="s">
        <v>0</v>
      </c>
      <c r="L15" s="4" t="s">
        <v>0</v>
      </c>
      <c r="M15" s="4" t="s">
        <v>0</v>
      </c>
      <c r="N15" s="4" t="s">
        <v>0</v>
      </c>
    </row>
    <row r="16" spans="1:15" ht="9" customHeight="1">
      <c r="B16" s="26">
        <v>7</v>
      </c>
      <c r="C16" s="27" t="s">
        <v>54</v>
      </c>
      <c r="E16" s="86"/>
      <c r="F16" s="4" t="s">
        <v>0</v>
      </c>
      <c r="G16" s="4" t="s">
        <v>0</v>
      </c>
      <c r="H16" s="4" t="s">
        <v>0</v>
      </c>
      <c r="I16" s="4" t="s">
        <v>0</v>
      </c>
      <c r="J16" s="4" t="s">
        <v>0</v>
      </c>
      <c r="K16" s="4" t="s">
        <v>0</v>
      </c>
      <c r="L16" s="4" t="s">
        <v>0</v>
      </c>
      <c r="M16" s="4" t="s">
        <v>0</v>
      </c>
      <c r="N16" s="4" t="s">
        <v>0</v>
      </c>
    </row>
    <row r="17" spans="1:14" s="74" customFormat="1" ht="15" customHeight="1">
      <c r="A17" s="74" t="s">
        <v>53</v>
      </c>
      <c r="B17" s="143"/>
      <c r="C17" s="159"/>
      <c r="D17" s="143"/>
      <c r="E17" s="165"/>
      <c r="F17" s="51"/>
      <c r="G17" s="51"/>
      <c r="H17" s="51"/>
      <c r="I17" s="51"/>
      <c r="J17" s="51"/>
      <c r="K17" s="51"/>
      <c r="L17" s="51"/>
      <c r="M17" s="51"/>
      <c r="N17" s="51"/>
    </row>
    <row r="18" spans="1:14" ht="9" customHeight="1">
      <c r="B18" s="26">
        <v>5</v>
      </c>
      <c r="C18" s="28" t="str">
        <f>"-"</f>
        <v>-</v>
      </c>
      <c r="D18" s="26">
        <v>6</v>
      </c>
      <c r="E18" s="161" t="s">
        <v>118</v>
      </c>
      <c r="F18" s="40" t="s">
        <v>3</v>
      </c>
      <c r="G18" s="40" t="s">
        <v>3</v>
      </c>
      <c r="H18" s="4" t="s">
        <v>0</v>
      </c>
      <c r="I18" s="40" t="s">
        <v>3</v>
      </c>
      <c r="J18" s="40" t="s">
        <v>3</v>
      </c>
      <c r="K18" s="4" t="s">
        <v>0</v>
      </c>
      <c r="L18" s="4" t="s">
        <v>0</v>
      </c>
      <c r="M18" s="4" t="s">
        <v>0</v>
      </c>
      <c r="N18" s="40" t="s">
        <v>3</v>
      </c>
    </row>
    <row r="19" spans="1:14" ht="9" customHeight="1">
      <c r="B19" s="26">
        <v>6</v>
      </c>
      <c r="C19" s="28" t="str">
        <f t="shared" ref="C19:C26" si="1">"-"</f>
        <v>-</v>
      </c>
      <c r="D19" s="26">
        <v>7</v>
      </c>
      <c r="E19" s="161" t="s">
        <v>118</v>
      </c>
      <c r="F19" s="40" t="s">
        <v>3</v>
      </c>
      <c r="G19" s="40" t="s">
        <v>3</v>
      </c>
      <c r="H19" s="4">
        <v>3</v>
      </c>
      <c r="I19" s="4">
        <v>3</v>
      </c>
      <c r="J19" s="40" t="s">
        <v>3</v>
      </c>
      <c r="K19" s="40" t="s">
        <v>3</v>
      </c>
      <c r="L19" s="4" t="s">
        <v>0</v>
      </c>
      <c r="M19" s="4" t="s">
        <v>0</v>
      </c>
      <c r="N19" s="40" t="s">
        <v>3</v>
      </c>
    </row>
    <row r="20" spans="1:14" ht="9" customHeight="1">
      <c r="B20" s="26">
        <v>7</v>
      </c>
      <c r="C20" s="28" t="str">
        <f t="shared" si="1"/>
        <v>-</v>
      </c>
      <c r="D20" s="26">
        <v>8</v>
      </c>
      <c r="E20" s="86"/>
      <c r="F20" s="4">
        <v>17</v>
      </c>
      <c r="G20" s="4">
        <v>16</v>
      </c>
      <c r="H20" s="40" t="s">
        <v>3</v>
      </c>
      <c r="I20" s="40" t="s">
        <v>3</v>
      </c>
      <c r="J20" s="40" t="s">
        <v>3</v>
      </c>
      <c r="K20" s="40" t="s">
        <v>3</v>
      </c>
      <c r="L20" s="4" t="s">
        <v>0</v>
      </c>
      <c r="M20" s="40" t="s">
        <v>3</v>
      </c>
      <c r="N20" s="4">
        <v>16</v>
      </c>
    </row>
    <row r="21" spans="1:14" ht="9" customHeight="1">
      <c r="B21" s="26">
        <v>8</v>
      </c>
      <c r="C21" s="28" t="str">
        <f t="shared" si="1"/>
        <v>-</v>
      </c>
      <c r="D21" s="26">
        <v>9</v>
      </c>
      <c r="E21" s="86"/>
      <c r="F21" s="4">
        <v>10</v>
      </c>
      <c r="G21" s="4">
        <v>9</v>
      </c>
      <c r="H21" s="40" t="s">
        <v>3</v>
      </c>
      <c r="I21" s="40" t="s">
        <v>3</v>
      </c>
      <c r="J21" s="40" t="s">
        <v>3</v>
      </c>
      <c r="K21" s="40" t="s">
        <v>3</v>
      </c>
      <c r="L21" s="40" t="s">
        <v>3</v>
      </c>
      <c r="M21" s="4" t="s">
        <v>0</v>
      </c>
      <c r="N21" s="4">
        <v>9</v>
      </c>
    </row>
    <row r="22" spans="1:14" ht="9" customHeight="1">
      <c r="B22" s="26">
        <v>9</v>
      </c>
      <c r="C22" s="28" t="str">
        <f t="shared" si="1"/>
        <v>-</v>
      </c>
      <c r="D22" s="26">
        <v>10</v>
      </c>
      <c r="E22" s="86"/>
      <c r="F22" s="4">
        <v>12</v>
      </c>
      <c r="G22" s="4">
        <v>12</v>
      </c>
      <c r="H22" s="4" t="s">
        <v>0</v>
      </c>
      <c r="I22" s="40" t="s">
        <v>3</v>
      </c>
      <c r="J22" s="40" t="s">
        <v>3</v>
      </c>
      <c r="K22" s="4" t="s">
        <v>0</v>
      </c>
      <c r="L22" s="4" t="s">
        <v>0</v>
      </c>
      <c r="M22" s="4" t="s">
        <v>0</v>
      </c>
      <c r="N22" s="4">
        <v>12</v>
      </c>
    </row>
    <row r="23" spans="1:14" ht="9" customHeight="1">
      <c r="B23" s="26">
        <v>10</v>
      </c>
      <c r="C23" s="28" t="str">
        <f t="shared" si="1"/>
        <v>-</v>
      </c>
      <c r="D23" s="26">
        <v>11</v>
      </c>
      <c r="E23" s="86"/>
      <c r="F23" s="4">
        <v>17</v>
      </c>
      <c r="G23" s="4">
        <v>16</v>
      </c>
      <c r="H23" s="40" t="s">
        <v>3</v>
      </c>
      <c r="I23" s="4">
        <v>4</v>
      </c>
      <c r="J23" s="4">
        <v>3</v>
      </c>
      <c r="K23" s="40" t="s">
        <v>3</v>
      </c>
      <c r="L23" s="4">
        <v>3</v>
      </c>
      <c r="M23" s="4" t="s">
        <v>0</v>
      </c>
      <c r="N23" s="4">
        <v>14</v>
      </c>
    </row>
    <row r="24" spans="1:14" ht="9" customHeight="1">
      <c r="B24" s="26">
        <v>11</v>
      </c>
      <c r="C24" s="28" t="str">
        <f t="shared" si="1"/>
        <v>-</v>
      </c>
      <c r="D24" s="26">
        <v>12</v>
      </c>
      <c r="E24" s="86"/>
      <c r="F24" s="40" t="s">
        <v>3</v>
      </c>
      <c r="G24" s="40" t="s">
        <v>3</v>
      </c>
      <c r="H24" s="4" t="s">
        <v>0</v>
      </c>
      <c r="I24" s="40" t="s">
        <v>3</v>
      </c>
      <c r="J24" s="40" t="s">
        <v>3</v>
      </c>
      <c r="K24" s="4" t="s">
        <v>0</v>
      </c>
      <c r="L24" s="4">
        <v>3</v>
      </c>
      <c r="M24" s="4" t="s">
        <v>0</v>
      </c>
      <c r="N24" s="40" t="s">
        <v>3</v>
      </c>
    </row>
    <row r="25" spans="1:14" ht="9" customHeight="1">
      <c r="B25" s="26">
        <v>12</v>
      </c>
      <c r="C25" s="28" t="str">
        <f t="shared" si="1"/>
        <v>-</v>
      </c>
      <c r="D25" s="26">
        <v>13</v>
      </c>
      <c r="E25" s="86"/>
      <c r="F25" s="4">
        <v>4</v>
      </c>
      <c r="G25" s="4">
        <v>4</v>
      </c>
      <c r="H25" s="4" t="s">
        <v>0</v>
      </c>
      <c r="I25" s="40" t="s">
        <v>3</v>
      </c>
      <c r="J25" s="40" t="s">
        <v>3</v>
      </c>
      <c r="K25" s="4" t="s">
        <v>0</v>
      </c>
      <c r="L25" s="40" t="s">
        <v>3</v>
      </c>
      <c r="M25" s="4" t="s">
        <v>0</v>
      </c>
      <c r="N25" s="4">
        <v>3</v>
      </c>
    </row>
    <row r="26" spans="1:14" ht="9" customHeight="1">
      <c r="B26" s="26">
        <v>13</v>
      </c>
      <c r="C26" s="28" t="str">
        <f t="shared" si="1"/>
        <v>-</v>
      </c>
      <c r="D26" s="26">
        <v>14</v>
      </c>
      <c r="E26" s="86"/>
      <c r="F26" s="40" t="s">
        <v>3</v>
      </c>
      <c r="G26" s="40" t="s">
        <v>3</v>
      </c>
      <c r="H26" s="40" t="s">
        <v>3</v>
      </c>
      <c r="I26" s="40" t="s">
        <v>3</v>
      </c>
      <c r="J26" s="40" t="s">
        <v>3</v>
      </c>
      <c r="K26" s="40" t="s">
        <v>3</v>
      </c>
      <c r="L26" s="40" t="s">
        <v>3</v>
      </c>
      <c r="M26" s="4" t="s">
        <v>0</v>
      </c>
      <c r="N26" s="40" t="s">
        <v>3</v>
      </c>
    </row>
    <row r="27" spans="1:14" s="74" customFormat="1" ht="15" customHeight="1">
      <c r="B27" s="143"/>
      <c r="C27" s="143"/>
      <c r="D27" s="143"/>
      <c r="E27" s="100"/>
      <c r="F27" s="311" t="s">
        <v>12</v>
      </c>
      <c r="G27" s="389"/>
      <c r="H27" s="389"/>
      <c r="I27" s="390"/>
      <c r="J27" s="390"/>
      <c r="K27" s="390"/>
      <c r="L27" s="396"/>
      <c r="M27" s="396"/>
      <c r="N27" s="396"/>
    </row>
    <row r="28" spans="1:14" s="74" customFormat="1" ht="15" customHeight="1">
      <c r="A28" s="77" t="s">
        <v>14</v>
      </c>
      <c r="B28" s="143"/>
      <c r="C28" s="143"/>
      <c r="D28" s="143"/>
      <c r="E28" s="92"/>
      <c r="F28" s="81">
        <v>148</v>
      </c>
      <c r="G28" s="81">
        <v>140</v>
      </c>
      <c r="H28" s="81">
        <v>8</v>
      </c>
      <c r="I28" s="81">
        <v>30</v>
      </c>
      <c r="J28" s="81">
        <v>22</v>
      </c>
      <c r="K28" s="81">
        <v>8</v>
      </c>
      <c r="L28" s="81" t="s">
        <v>0</v>
      </c>
      <c r="M28" s="81" t="s">
        <v>0</v>
      </c>
      <c r="N28" s="81">
        <v>148</v>
      </c>
    </row>
    <row r="29" spans="1:14" s="74" customFormat="1" ht="15" customHeight="1">
      <c r="A29" s="74" t="s">
        <v>52</v>
      </c>
      <c r="B29" s="143"/>
      <c r="C29" s="143"/>
      <c r="D29" s="143"/>
      <c r="E29" s="92"/>
      <c r="F29" s="160"/>
      <c r="G29" s="160"/>
      <c r="H29" s="160"/>
      <c r="I29" s="160"/>
      <c r="J29" s="160"/>
      <c r="K29" s="160"/>
      <c r="L29" s="160"/>
      <c r="M29" s="160"/>
      <c r="N29" s="51"/>
    </row>
    <row r="30" spans="1:14" ht="9" customHeight="1">
      <c r="B30" s="26">
        <v>0</v>
      </c>
      <c r="C30" s="28" t="str">
        <f t="shared" ref="C30:C36" si="2">"-"</f>
        <v>-</v>
      </c>
      <c r="D30" s="26">
        <v>1</v>
      </c>
      <c r="E30" s="86"/>
      <c r="F30" s="18">
        <v>10</v>
      </c>
      <c r="G30" s="18">
        <v>8</v>
      </c>
      <c r="H30" s="40" t="s">
        <v>3</v>
      </c>
      <c r="I30" s="4">
        <v>3</v>
      </c>
      <c r="J30" s="40" t="s">
        <v>3</v>
      </c>
      <c r="K30" s="40" t="s">
        <v>3</v>
      </c>
      <c r="L30" s="18" t="s">
        <v>0</v>
      </c>
      <c r="M30" s="18" t="s">
        <v>0</v>
      </c>
      <c r="N30" s="18">
        <v>10</v>
      </c>
    </row>
    <row r="31" spans="1:14" ht="9" customHeight="1">
      <c r="B31" s="26">
        <v>1</v>
      </c>
      <c r="C31" s="28" t="str">
        <f t="shared" si="2"/>
        <v>-</v>
      </c>
      <c r="D31" s="26">
        <v>2</v>
      </c>
      <c r="E31" s="86"/>
      <c r="F31" s="18">
        <v>29</v>
      </c>
      <c r="G31" s="18">
        <v>28</v>
      </c>
      <c r="H31" s="40" t="s">
        <v>3</v>
      </c>
      <c r="I31" s="18">
        <v>4</v>
      </c>
      <c r="J31" s="18">
        <v>3</v>
      </c>
      <c r="K31" s="40" t="s">
        <v>3</v>
      </c>
      <c r="L31" s="18" t="s">
        <v>0</v>
      </c>
      <c r="M31" s="18" t="s">
        <v>0</v>
      </c>
      <c r="N31" s="18">
        <v>29</v>
      </c>
    </row>
    <row r="32" spans="1:14" ht="9" customHeight="1">
      <c r="B32" s="26">
        <v>2</v>
      </c>
      <c r="C32" s="28" t="str">
        <f t="shared" si="2"/>
        <v>-</v>
      </c>
      <c r="D32" s="26">
        <v>3</v>
      </c>
      <c r="E32" s="86"/>
      <c r="F32" s="18">
        <v>15</v>
      </c>
      <c r="G32" s="18">
        <v>13</v>
      </c>
      <c r="H32" s="40" t="s">
        <v>3</v>
      </c>
      <c r="I32" s="18">
        <v>4</v>
      </c>
      <c r="J32" s="40" t="s">
        <v>3</v>
      </c>
      <c r="K32" s="40" t="s">
        <v>3</v>
      </c>
      <c r="L32" s="18" t="s">
        <v>0</v>
      </c>
      <c r="M32" s="18" t="s">
        <v>0</v>
      </c>
      <c r="N32" s="18">
        <v>15</v>
      </c>
    </row>
    <row r="33" spans="1:14" ht="9" customHeight="1">
      <c r="B33" s="26">
        <v>3</v>
      </c>
      <c r="C33" s="28" t="str">
        <f t="shared" si="2"/>
        <v>-</v>
      </c>
      <c r="D33" s="26">
        <v>4</v>
      </c>
      <c r="E33" s="161" t="s">
        <v>118</v>
      </c>
      <c r="F33" s="18">
        <v>15</v>
      </c>
      <c r="G33" s="18">
        <v>15</v>
      </c>
      <c r="H33" s="4" t="s">
        <v>0</v>
      </c>
      <c r="I33" s="4">
        <v>3</v>
      </c>
      <c r="J33" s="18">
        <v>3</v>
      </c>
      <c r="K33" s="4" t="s">
        <v>0</v>
      </c>
      <c r="L33" s="4" t="s">
        <v>0</v>
      </c>
      <c r="M33" s="4" t="s">
        <v>0</v>
      </c>
      <c r="N33" s="18">
        <v>15</v>
      </c>
    </row>
    <row r="34" spans="1:14" ht="9" customHeight="1">
      <c r="B34" s="26">
        <v>4</v>
      </c>
      <c r="C34" s="28" t="str">
        <f t="shared" si="2"/>
        <v>-</v>
      </c>
      <c r="D34" s="26">
        <v>5</v>
      </c>
      <c r="E34" s="161" t="s">
        <v>118</v>
      </c>
      <c r="F34" s="18">
        <v>15</v>
      </c>
      <c r="G34" s="18">
        <v>14</v>
      </c>
      <c r="H34" s="40" t="s">
        <v>3</v>
      </c>
      <c r="I34" s="40" t="s">
        <v>3</v>
      </c>
      <c r="J34" s="4" t="s">
        <v>0</v>
      </c>
      <c r="K34" s="40" t="s">
        <v>3</v>
      </c>
      <c r="L34" s="18" t="s">
        <v>0</v>
      </c>
      <c r="M34" s="18" t="s">
        <v>0</v>
      </c>
      <c r="N34" s="18">
        <v>15</v>
      </c>
    </row>
    <row r="35" spans="1:14" ht="9" customHeight="1">
      <c r="B35" s="26">
        <v>5</v>
      </c>
      <c r="C35" s="28" t="str">
        <f t="shared" si="2"/>
        <v>-</v>
      </c>
      <c r="D35" s="26">
        <v>6</v>
      </c>
      <c r="E35" s="86"/>
      <c r="F35" s="18">
        <v>7</v>
      </c>
      <c r="G35" s="18">
        <v>7</v>
      </c>
      <c r="H35" s="18" t="s">
        <v>0</v>
      </c>
      <c r="I35" s="18" t="s">
        <v>0</v>
      </c>
      <c r="J35" s="18" t="s">
        <v>0</v>
      </c>
      <c r="K35" s="18" t="s">
        <v>0</v>
      </c>
      <c r="L35" s="18" t="s">
        <v>0</v>
      </c>
      <c r="M35" s="18" t="s">
        <v>0</v>
      </c>
      <c r="N35" s="18">
        <v>7</v>
      </c>
    </row>
    <row r="36" spans="1:14" ht="9" customHeight="1">
      <c r="B36" s="26">
        <v>6</v>
      </c>
      <c r="C36" s="28" t="str">
        <f t="shared" si="2"/>
        <v>-</v>
      </c>
      <c r="D36" s="26">
        <v>7</v>
      </c>
      <c r="E36" s="86"/>
      <c r="F36" s="4">
        <v>14</v>
      </c>
      <c r="G36" s="4">
        <v>12</v>
      </c>
      <c r="H36" s="40" t="s">
        <v>3</v>
      </c>
      <c r="I36" s="4">
        <v>4</v>
      </c>
      <c r="J36" s="40" t="s">
        <v>3</v>
      </c>
      <c r="K36" s="40" t="s">
        <v>3</v>
      </c>
      <c r="L36" s="18" t="s">
        <v>0</v>
      </c>
      <c r="M36" s="18" t="s">
        <v>0</v>
      </c>
      <c r="N36" s="4">
        <v>14</v>
      </c>
    </row>
    <row r="37" spans="1:14" ht="9" customHeight="1">
      <c r="B37" s="26">
        <v>7</v>
      </c>
      <c r="C37" s="27" t="s">
        <v>54</v>
      </c>
      <c r="E37" s="86"/>
      <c r="F37" s="4">
        <v>9</v>
      </c>
      <c r="G37" s="18">
        <v>9</v>
      </c>
      <c r="H37" s="18" t="s">
        <v>0</v>
      </c>
      <c r="I37" s="40" t="s">
        <v>3</v>
      </c>
      <c r="J37" s="40" t="s">
        <v>3</v>
      </c>
      <c r="K37" s="18" t="s">
        <v>0</v>
      </c>
      <c r="L37" s="18" t="s">
        <v>0</v>
      </c>
      <c r="M37" s="18" t="s">
        <v>0</v>
      </c>
      <c r="N37" s="4">
        <v>9</v>
      </c>
    </row>
    <row r="38" spans="1:14" s="74" customFormat="1" ht="15" customHeight="1">
      <c r="A38" s="74" t="s">
        <v>53</v>
      </c>
      <c r="B38" s="143"/>
      <c r="C38" s="159"/>
      <c r="D38" s="143"/>
      <c r="E38" s="165"/>
      <c r="F38" s="51"/>
      <c r="G38" s="51"/>
      <c r="H38" s="160"/>
      <c r="I38" s="51"/>
      <c r="J38" s="51"/>
      <c r="K38" s="160"/>
      <c r="L38" s="160"/>
      <c r="M38" s="160"/>
      <c r="N38" s="51"/>
    </row>
    <row r="39" spans="1:14" ht="9" customHeight="1">
      <c r="B39" s="26">
        <v>5</v>
      </c>
      <c r="C39" s="28" t="str">
        <f>"-"</f>
        <v>-</v>
      </c>
      <c r="D39" s="26">
        <v>6</v>
      </c>
      <c r="E39" s="161" t="s">
        <v>118</v>
      </c>
      <c r="F39" s="40" t="s">
        <v>3</v>
      </c>
      <c r="G39" s="40" t="s">
        <v>3</v>
      </c>
      <c r="H39" s="18" t="s">
        <v>0</v>
      </c>
      <c r="I39" s="4" t="s">
        <v>0</v>
      </c>
      <c r="J39" s="4" t="s">
        <v>0</v>
      </c>
      <c r="K39" s="18" t="s">
        <v>0</v>
      </c>
      <c r="L39" s="18" t="s">
        <v>0</v>
      </c>
      <c r="M39" s="18" t="s">
        <v>0</v>
      </c>
      <c r="N39" s="40" t="s">
        <v>3</v>
      </c>
    </row>
    <row r="40" spans="1:14" ht="9" customHeight="1">
      <c r="B40" s="26">
        <v>6</v>
      </c>
      <c r="C40" s="28" t="str">
        <f t="shared" ref="C40:C47" si="3">"-"</f>
        <v>-</v>
      </c>
      <c r="D40" s="26">
        <v>7</v>
      </c>
      <c r="E40" s="161" t="s">
        <v>118</v>
      </c>
      <c r="F40" s="40" t="s">
        <v>3</v>
      </c>
      <c r="G40" s="40" t="s">
        <v>3</v>
      </c>
      <c r="H40" s="18" t="s">
        <v>0</v>
      </c>
      <c r="I40" s="4" t="s">
        <v>0</v>
      </c>
      <c r="J40" s="4" t="s">
        <v>0</v>
      </c>
      <c r="K40" s="18" t="s">
        <v>0</v>
      </c>
      <c r="L40" s="18" t="s">
        <v>0</v>
      </c>
      <c r="M40" s="18" t="s">
        <v>0</v>
      </c>
      <c r="N40" s="40" t="s">
        <v>3</v>
      </c>
    </row>
    <row r="41" spans="1:14" ht="9" customHeight="1">
      <c r="B41" s="26">
        <v>7</v>
      </c>
      <c r="C41" s="28" t="str">
        <f t="shared" si="3"/>
        <v>-</v>
      </c>
      <c r="D41" s="26">
        <v>8</v>
      </c>
      <c r="E41" s="86"/>
      <c r="F41" s="4">
        <v>7</v>
      </c>
      <c r="G41" s="4">
        <v>7</v>
      </c>
      <c r="H41" s="18" t="s">
        <v>0</v>
      </c>
      <c r="I41" s="40" t="s">
        <v>3</v>
      </c>
      <c r="J41" s="40" t="s">
        <v>3</v>
      </c>
      <c r="K41" s="18" t="s">
        <v>0</v>
      </c>
      <c r="L41" s="18" t="s">
        <v>0</v>
      </c>
      <c r="M41" s="18" t="s">
        <v>0</v>
      </c>
      <c r="N41" s="4">
        <v>7</v>
      </c>
    </row>
    <row r="42" spans="1:14" ht="9" customHeight="1">
      <c r="B42" s="26">
        <v>8</v>
      </c>
      <c r="C42" s="28" t="str">
        <f t="shared" si="3"/>
        <v>-</v>
      </c>
      <c r="D42" s="26">
        <v>9</v>
      </c>
      <c r="E42" s="86"/>
      <c r="F42" s="4">
        <v>6</v>
      </c>
      <c r="G42" s="4">
        <v>6</v>
      </c>
      <c r="H42" s="4" t="s">
        <v>0</v>
      </c>
      <c r="I42" s="40" t="s">
        <v>3</v>
      </c>
      <c r="J42" s="40" t="s">
        <v>3</v>
      </c>
      <c r="K42" s="4" t="s">
        <v>0</v>
      </c>
      <c r="L42" s="4" t="s">
        <v>0</v>
      </c>
      <c r="M42" s="18" t="s">
        <v>0</v>
      </c>
      <c r="N42" s="4">
        <v>6</v>
      </c>
    </row>
    <row r="43" spans="1:14" ht="9" customHeight="1">
      <c r="B43" s="26">
        <v>9</v>
      </c>
      <c r="C43" s="28" t="str">
        <f t="shared" si="3"/>
        <v>-</v>
      </c>
      <c r="D43" s="26">
        <v>10</v>
      </c>
      <c r="E43" s="86"/>
      <c r="F43" s="4">
        <v>3</v>
      </c>
      <c r="G43" s="4">
        <v>3</v>
      </c>
      <c r="H43" s="18" t="s">
        <v>0</v>
      </c>
      <c r="I43" s="40" t="s">
        <v>3</v>
      </c>
      <c r="J43" s="40" t="s">
        <v>3</v>
      </c>
      <c r="K43" s="18" t="s">
        <v>0</v>
      </c>
      <c r="L43" s="18" t="s">
        <v>0</v>
      </c>
      <c r="M43" s="18" t="s">
        <v>0</v>
      </c>
      <c r="N43" s="4">
        <v>3</v>
      </c>
    </row>
    <row r="44" spans="1:14" ht="9" customHeight="1">
      <c r="B44" s="26">
        <v>10</v>
      </c>
      <c r="C44" s="28" t="str">
        <f t="shared" si="3"/>
        <v>-</v>
      </c>
      <c r="D44" s="26">
        <v>11</v>
      </c>
      <c r="E44" s="86"/>
      <c r="F44" s="4">
        <v>9</v>
      </c>
      <c r="G44" s="4">
        <v>9</v>
      </c>
      <c r="H44" s="18" t="s">
        <v>0</v>
      </c>
      <c r="I44" s="18">
        <v>4</v>
      </c>
      <c r="J44" s="4">
        <v>4</v>
      </c>
      <c r="K44" s="18" t="s">
        <v>0</v>
      </c>
      <c r="L44" s="18" t="s">
        <v>0</v>
      </c>
      <c r="M44" s="18" t="s">
        <v>0</v>
      </c>
      <c r="N44" s="4">
        <v>9</v>
      </c>
    </row>
    <row r="45" spans="1:14" ht="9" customHeight="1">
      <c r="B45" s="26">
        <v>11</v>
      </c>
      <c r="C45" s="28" t="str">
        <f t="shared" si="3"/>
        <v>-</v>
      </c>
      <c r="D45" s="26">
        <v>12</v>
      </c>
      <c r="E45" s="86"/>
      <c r="F45" s="40" t="s">
        <v>3</v>
      </c>
      <c r="G45" s="40" t="s">
        <v>3</v>
      </c>
      <c r="H45" s="18" t="s">
        <v>0</v>
      </c>
      <c r="I45" s="4" t="s">
        <v>0</v>
      </c>
      <c r="J45" s="4" t="s">
        <v>0</v>
      </c>
      <c r="K45" s="18" t="s">
        <v>0</v>
      </c>
      <c r="L45" s="18" t="s">
        <v>0</v>
      </c>
      <c r="M45" s="18" t="s">
        <v>0</v>
      </c>
      <c r="N45" s="40" t="s">
        <v>3</v>
      </c>
    </row>
    <row r="46" spans="1:14" ht="9" customHeight="1">
      <c r="B46" s="26">
        <v>12</v>
      </c>
      <c r="C46" s="28" t="str">
        <f t="shared" si="3"/>
        <v>-</v>
      </c>
      <c r="D46" s="26">
        <v>13</v>
      </c>
      <c r="E46" s="86"/>
      <c r="F46" s="4">
        <v>5</v>
      </c>
      <c r="G46" s="4">
        <v>5</v>
      </c>
      <c r="H46" s="18" t="s">
        <v>0</v>
      </c>
      <c r="I46" s="40" t="s">
        <v>3</v>
      </c>
      <c r="J46" s="40" t="s">
        <v>3</v>
      </c>
      <c r="K46" s="18" t="s">
        <v>0</v>
      </c>
      <c r="L46" s="18" t="s">
        <v>0</v>
      </c>
      <c r="M46" s="18" t="s">
        <v>0</v>
      </c>
      <c r="N46" s="4">
        <v>5</v>
      </c>
    </row>
    <row r="47" spans="1:14" ht="9" customHeight="1">
      <c r="B47" s="26">
        <v>13</v>
      </c>
      <c r="C47" s="28" t="str">
        <f t="shared" si="3"/>
        <v>-</v>
      </c>
      <c r="D47" s="26">
        <v>14</v>
      </c>
      <c r="E47" s="86"/>
      <c r="F47" s="40" t="s">
        <v>3</v>
      </c>
      <c r="G47" s="40" t="s">
        <v>3</v>
      </c>
      <c r="H47" s="18" t="s">
        <v>0</v>
      </c>
      <c r="I47" s="4" t="s">
        <v>0</v>
      </c>
      <c r="J47" s="4" t="s">
        <v>0</v>
      </c>
      <c r="K47" s="18" t="s">
        <v>0</v>
      </c>
      <c r="L47" s="18" t="s">
        <v>0</v>
      </c>
      <c r="M47" s="18" t="s">
        <v>0</v>
      </c>
      <c r="N47" s="40" t="s">
        <v>3</v>
      </c>
    </row>
    <row r="48" spans="1:14" s="74" customFormat="1" ht="15" customHeight="1">
      <c r="B48" s="143"/>
      <c r="C48" s="143"/>
      <c r="D48" s="143"/>
      <c r="E48" s="145"/>
      <c r="F48" s="311" t="s">
        <v>13</v>
      </c>
      <c r="G48" s="389"/>
      <c r="H48" s="389"/>
      <c r="I48" s="390"/>
      <c r="J48" s="390"/>
      <c r="K48" s="390"/>
      <c r="L48" s="396"/>
      <c r="M48" s="396"/>
      <c r="N48" s="396"/>
    </row>
    <row r="49" spans="1:14" s="74" customFormat="1" ht="15" customHeight="1">
      <c r="A49" s="77" t="s">
        <v>14</v>
      </c>
      <c r="B49" s="143"/>
      <c r="C49" s="143"/>
      <c r="D49" s="143"/>
      <c r="E49" s="92"/>
      <c r="F49" s="94">
        <v>1249</v>
      </c>
      <c r="G49" s="94">
        <v>1193</v>
      </c>
      <c r="H49" s="94">
        <v>56</v>
      </c>
      <c r="I49" s="94">
        <v>99</v>
      </c>
      <c r="J49" s="94">
        <v>72</v>
      </c>
      <c r="K49" s="94">
        <v>27</v>
      </c>
      <c r="L49" s="94">
        <v>13</v>
      </c>
      <c r="M49" s="94">
        <v>7</v>
      </c>
      <c r="N49" s="94">
        <v>1229</v>
      </c>
    </row>
    <row r="50" spans="1:14" s="74" customFormat="1" ht="15" customHeight="1">
      <c r="A50" s="74" t="s">
        <v>52</v>
      </c>
      <c r="B50" s="143"/>
      <c r="C50" s="143"/>
      <c r="D50" s="143"/>
      <c r="E50" s="92"/>
      <c r="H50" s="51"/>
      <c r="K50" s="51"/>
      <c r="L50" s="51"/>
      <c r="M50" s="51"/>
    </row>
    <row r="51" spans="1:14" ht="9" customHeight="1">
      <c r="B51" s="26">
        <v>0</v>
      </c>
      <c r="C51" s="28" t="str">
        <f t="shared" ref="C51:C57" si="4">"-"</f>
        <v>-</v>
      </c>
      <c r="D51" s="26">
        <v>1</v>
      </c>
      <c r="E51" s="86"/>
      <c r="F51" s="1">
        <v>55</v>
      </c>
      <c r="G51" s="1">
        <v>49</v>
      </c>
      <c r="H51" s="4">
        <v>6</v>
      </c>
      <c r="I51" s="1">
        <v>6</v>
      </c>
      <c r="J51" s="1">
        <v>3</v>
      </c>
      <c r="K51" s="4">
        <v>3</v>
      </c>
      <c r="L51" s="4" t="s">
        <v>0</v>
      </c>
      <c r="M51" s="4" t="s">
        <v>0</v>
      </c>
      <c r="N51" s="1">
        <v>55</v>
      </c>
    </row>
    <row r="52" spans="1:14" ht="9" customHeight="1">
      <c r="B52" s="26">
        <v>1</v>
      </c>
      <c r="C52" s="28" t="str">
        <f t="shared" si="4"/>
        <v>-</v>
      </c>
      <c r="D52" s="26">
        <v>2</v>
      </c>
      <c r="E52" s="86"/>
      <c r="F52" s="1">
        <v>434</v>
      </c>
      <c r="G52" s="1">
        <v>415</v>
      </c>
      <c r="H52" s="1">
        <v>19</v>
      </c>
      <c r="I52" s="1">
        <v>10</v>
      </c>
      <c r="J52" s="1">
        <v>6</v>
      </c>
      <c r="K52" s="1">
        <v>4</v>
      </c>
      <c r="L52" s="4" t="s">
        <v>0</v>
      </c>
      <c r="M52" s="40" t="s">
        <v>3</v>
      </c>
      <c r="N52" s="1">
        <v>432</v>
      </c>
    </row>
    <row r="53" spans="1:14" ht="9" customHeight="1">
      <c r="B53" s="26">
        <v>2</v>
      </c>
      <c r="C53" s="28" t="str">
        <f t="shared" si="4"/>
        <v>-</v>
      </c>
      <c r="D53" s="26">
        <v>3</v>
      </c>
      <c r="E53" s="86"/>
      <c r="F53" s="1">
        <v>433</v>
      </c>
      <c r="G53" s="1">
        <v>418</v>
      </c>
      <c r="H53" s="1">
        <v>15</v>
      </c>
      <c r="I53" s="1">
        <v>26</v>
      </c>
      <c r="J53" s="1">
        <v>19</v>
      </c>
      <c r="K53" s="1">
        <v>7</v>
      </c>
      <c r="L53" s="40" t="s">
        <v>3</v>
      </c>
      <c r="M53" s="40" t="s">
        <v>3</v>
      </c>
      <c r="N53" s="1">
        <v>430</v>
      </c>
    </row>
    <row r="54" spans="1:14" ht="9" customHeight="1">
      <c r="B54" s="26">
        <v>3</v>
      </c>
      <c r="C54" s="28" t="str">
        <f t="shared" si="4"/>
        <v>-</v>
      </c>
      <c r="D54" s="26">
        <v>4</v>
      </c>
      <c r="E54" s="161" t="s">
        <v>118</v>
      </c>
      <c r="F54" s="1">
        <v>121</v>
      </c>
      <c r="G54" s="1">
        <v>115</v>
      </c>
      <c r="H54" s="4">
        <v>6</v>
      </c>
      <c r="I54" s="1">
        <v>13</v>
      </c>
      <c r="J54" s="1">
        <v>9</v>
      </c>
      <c r="K54" s="4">
        <v>4</v>
      </c>
      <c r="L54" s="4" t="s">
        <v>0</v>
      </c>
      <c r="M54" s="40" t="s">
        <v>3</v>
      </c>
      <c r="N54" s="1">
        <v>119</v>
      </c>
    </row>
    <row r="55" spans="1:14" ht="9" customHeight="1">
      <c r="B55" s="26">
        <v>4</v>
      </c>
      <c r="C55" s="28" t="str">
        <f t="shared" si="4"/>
        <v>-</v>
      </c>
      <c r="D55" s="26">
        <v>5</v>
      </c>
      <c r="E55" s="161" t="s">
        <v>118</v>
      </c>
      <c r="F55" s="1">
        <v>33</v>
      </c>
      <c r="G55" s="1">
        <v>32</v>
      </c>
      <c r="H55" s="40" t="s">
        <v>3</v>
      </c>
      <c r="I55" s="1">
        <v>6</v>
      </c>
      <c r="J55" s="1">
        <v>5</v>
      </c>
      <c r="K55" s="40" t="s">
        <v>3</v>
      </c>
      <c r="L55" s="4" t="s">
        <v>0</v>
      </c>
      <c r="M55" s="4" t="s">
        <v>0</v>
      </c>
      <c r="N55" s="1">
        <v>33</v>
      </c>
    </row>
    <row r="56" spans="1:14" ht="9" customHeight="1">
      <c r="B56" s="26">
        <v>5</v>
      </c>
      <c r="C56" s="28" t="str">
        <f t="shared" si="4"/>
        <v>-</v>
      </c>
      <c r="D56" s="26">
        <v>6</v>
      </c>
      <c r="E56" s="86"/>
      <c r="F56" s="1">
        <v>17</v>
      </c>
      <c r="G56" s="1">
        <v>17</v>
      </c>
      <c r="H56" s="4" t="s">
        <v>0</v>
      </c>
      <c r="I56" s="1">
        <v>3</v>
      </c>
      <c r="J56" s="1">
        <v>3</v>
      </c>
      <c r="K56" s="4" t="s">
        <v>0</v>
      </c>
      <c r="L56" s="40" t="s">
        <v>3</v>
      </c>
      <c r="M56" s="4" t="s">
        <v>0</v>
      </c>
      <c r="N56" s="1">
        <v>15</v>
      </c>
    </row>
    <row r="57" spans="1:14" ht="9" customHeight="1">
      <c r="B57" s="26">
        <v>6</v>
      </c>
      <c r="C57" s="28" t="str">
        <f t="shared" si="4"/>
        <v>-</v>
      </c>
      <c r="D57" s="26">
        <v>7</v>
      </c>
      <c r="E57" s="86"/>
      <c r="F57" s="1">
        <v>14</v>
      </c>
      <c r="G57" s="1">
        <v>12</v>
      </c>
      <c r="H57" s="40" t="s">
        <v>3</v>
      </c>
      <c r="I57" s="4">
        <v>4</v>
      </c>
      <c r="J57" s="40" t="s">
        <v>3</v>
      </c>
      <c r="K57" s="40" t="s">
        <v>3</v>
      </c>
      <c r="L57" s="4" t="s">
        <v>0</v>
      </c>
      <c r="M57" s="4" t="s">
        <v>0</v>
      </c>
      <c r="N57" s="1">
        <v>14</v>
      </c>
    </row>
    <row r="58" spans="1:14" ht="9" customHeight="1">
      <c r="B58" s="26">
        <v>7</v>
      </c>
      <c r="C58" s="27" t="s">
        <v>54</v>
      </c>
      <c r="E58" s="86"/>
      <c r="F58" s="4">
        <v>9</v>
      </c>
      <c r="G58" s="4">
        <v>9</v>
      </c>
      <c r="H58" s="4" t="s">
        <v>0</v>
      </c>
      <c r="I58" s="40" t="s">
        <v>3</v>
      </c>
      <c r="J58" s="40" t="s">
        <v>3</v>
      </c>
      <c r="K58" s="4" t="s">
        <v>0</v>
      </c>
      <c r="L58" s="4" t="s">
        <v>0</v>
      </c>
      <c r="M58" s="4" t="s">
        <v>0</v>
      </c>
      <c r="N58" s="4">
        <v>9</v>
      </c>
    </row>
    <row r="59" spans="1:14" s="74" customFormat="1" ht="15" customHeight="1">
      <c r="A59" s="74" t="s">
        <v>53</v>
      </c>
      <c r="B59" s="143"/>
      <c r="C59" s="159"/>
      <c r="D59" s="143"/>
      <c r="E59" s="165"/>
      <c r="M59" s="51"/>
    </row>
    <row r="60" spans="1:14" ht="9" customHeight="1">
      <c r="B60" s="26">
        <v>5</v>
      </c>
      <c r="C60" s="28" t="str">
        <f>"-"</f>
        <v>-</v>
      </c>
      <c r="D60" s="26">
        <v>6</v>
      </c>
      <c r="E60" s="161" t="s">
        <v>118</v>
      </c>
      <c r="F60" s="4">
        <v>7</v>
      </c>
      <c r="G60" s="4">
        <v>7</v>
      </c>
      <c r="H60" s="4" t="s">
        <v>0</v>
      </c>
      <c r="I60" s="40" t="s">
        <v>3</v>
      </c>
      <c r="J60" s="40" t="s">
        <v>3</v>
      </c>
      <c r="K60" s="4" t="s">
        <v>0</v>
      </c>
      <c r="L60" s="4" t="s">
        <v>0</v>
      </c>
      <c r="M60" s="4" t="s">
        <v>0</v>
      </c>
      <c r="N60" s="4">
        <v>7</v>
      </c>
    </row>
    <row r="61" spans="1:14" ht="9" customHeight="1">
      <c r="B61" s="26">
        <v>6</v>
      </c>
      <c r="C61" s="28" t="str">
        <f t="shared" ref="C61:C68" si="5">"-"</f>
        <v>-</v>
      </c>
      <c r="D61" s="26">
        <v>7</v>
      </c>
      <c r="E61" s="161" t="s">
        <v>118</v>
      </c>
      <c r="F61" s="1">
        <v>19</v>
      </c>
      <c r="G61" s="1">
        <v>16</v>
      </c>
      <c r="H61" s="4">
        <v>3</v>
      </c>
      <c r="I61" s="4">
        <v>3</v>
      </c>
      <c r="J61" s="40" t="s">
        <v>3</v>
      </c>
      <c r="K61" s="40" t="s">
        <v>3</v>
      </c>
      <c r="L61" s="4" t="s">
        <v>0</v>
      </c>
      <c r="M61" s="4" t="s">
        <v>0</v>
      </c>
      <c r="N61" s="1">
        <v>19</v>
      </c>
    </row>
    <row r="62" spans="1:14" ht="9" customHeight="1">
      <c r="B62" s="26">
        <v>7</v>
      </c>
      <c r="C62" s="28" t="str">
        <f t="shared" si="5"/>
        <v>-</v>
      </c>
      <c r="D62" s="26">
        <v>8</v>
      </c>
      <c r="E62" s="86"/>
      <c r="F62" s="1">
        <v>24</v>
      </c>
      <c r="G62" s="1">
        <v>23</v>
      </c>
      <c r="H62" s="40" t="s">
        <v>3</v>
      </c>
      <c r="I62" s="4">
        <v>3</v>
      </c>
      <c r="J62" s="40" t="s">
        <v>3</v>
      </c>
      <c r="K62" s="40" t="s">
        <v>3</v>
      </c>
      <c r="L62" s="4" t="s">
        <v>0</v>
      </c>
      <c r="M62" s="40" t="s">
        <v>3</v>
      </c>
      <c r="N62" s="1">
        <v>23</v>
      </c>
    </row>
    <row r="63" spans="1:14" ht="9" customHeight="1">
      <c r="B63" s="26">
        <v>8</v>
      </c>
      <c r="C63" s="28" t="str">
        <f t="shared" si="5"/>
        <v>-</v>
      </c>
      <c r="D63" s="26">
        <v>9</v>
      </c>
      <c r="E63" s="86"/>
      <c r="F63" s="1">
        <v>16</v>
      </c>
      <c r="G63" s="1">
        <v>15</v>
      </c>
      <c r="H63" s="40" t="s">
        <v>3</v>
      </c>
      <c r="I63" s="1">
        <v>6</v>
      </c>
      <c r="J63" s="1">
        <v>5</v>
      </c>
      <c r="K63" s="40" t="s">
        <v>3</v>
      </c>
      <c r="L63" s="40" t="s">
        <v>3</v>
      </c>
      <c r="M63" s="4" t="s">
        <v>0</v>
      </c>
      <c r="N63" s="1">
        <v>15</v>
      </c>
    </row>
    <row r="64" spans="1:14" ht="9" customHeight="1">
      <c r="B64" s="26">
        <v>9</v>
      </c>
      <c r="C64" s="28" t="str">
        <f t="shared" si="5"/>
        <v>-</v>
      </c>
      <c r="D64" s="26">
        <v>10</v>
      </c>
      <c r="E64" s="86"/>
      <c r="F64" s="1">
        <v>15</v>
      </c>
      <c r="G64" s="1">
        <v>15</v>
      </c>
      <c r="H64" s="4" t="s">
        <v>0</v>
      </c>
      <c r="I64" s="40" t="s">
        <v>3</v>
      </c>
      <c r="J64" s="40" t="s">
        <v>3</v>
      </c>
      <c r="K64" s="4" t="s">
        <v>0</v>
      </c>
      <c r="L64" s="4" t="s">
        <v>0</v>
      </c>
      <c r="M64" s="4" t="s">
        <v>0</v>
      </c>
      <c r="N64" s="1">
        <v>15</v>
      </c>
    </row>
    <row r="65" spans="1:14" ht="9" customHeight="1">
      <c r="B65" s="26">
        <v>10</v>
      </c>
      <c r="C65" s="28" t="str">
        <f t="shared" si="5"/>
        <v>-</v>
      </c>
      <c r="D65" s="26">
        <v>11</v>
      </c>
      <c r="E65" s="86"/>
      <c r="F65" s="1">
        <v>26</v>
      </c>
      <c r="G65" s="1">
        <v>25</v>
      </c>
      <c r="H65" s="40" t="s">
        <v>3</v>
      </c>
      <c r="I65" s="4">
        <v>8</v>
      </c>
      <c r="J65" s="4">
        <v>7</v>
      </c>
      <c r="K65" s="40" t="s">
        <v>3</v>
      </c>
      <c r="L65" s="4">
        <v>3</v>
      </c>
      <c r="M65" s="4" t="s">
        <v>0</v>
      </c>
      <c r="N65" s="1">
        <v>23</v>
      </c>
    </row>
    <row r="66" spans="1:14" ht="9" customHeight="1">
      <c r="B66" s="26">
        <v>11</v>
      </c>
      <c r="C66" s="28" t="str">
        <f t="shared" si="5"/>
        <v>-</v>
      </c>
      <c r="D66" s="26">
        <v>12</v>
      </c>
      <c r="E66" s="86"/>
      <c r="F66" s="1">
        <v>12</v>
      </c>
      <c r="G66" s="1">
        <v>12</v>
      </c>
      <c r="H66" s="4" t="s">
        <v>0</v>
      </c>
      <c r="I66" s="40" t="s">
        <v>3</v>
      </c>
      <c r="J66" s="40" t="s">
        <v>3</v>
      </c>
      <c r="K66" s="4" t="s">
        <v>0</v>
      </c>
      <c r="L66" s="4">
        <v>3</v>
      </c>
      <c r="M66" s="4" t="s">
        <v>0</v>
      </c>
      <c r="N66" s="1">
        <v>9</v>
      </c>
    </row>
    <row r="67" spans="1:14" ht="9" customHeight="1">
      <c r="B67" s="26">
        <v>12</v>
      </c>
      <c r="C67" s="28" t="str">
        <f t="shared" si="5"/>
        <v>-</v>
      </c>
      <c r="D67" s="26">
        <v>13</v>
      </c>
      <c r="E67" s="86"/>
      <c r="F67" s="1">
        <v>9</v>
      </c>
      <c r="G67" s="1">
        <v>9</v>
      </c>
      <c r="H67" s="4" t="s">
        <v>0</v>
      </c>
      <c r="I67" s="4">
        <v>3</v>
      </c>
      <c r="J67" s="4">
        <v>3</v>
      </c>
      <c r="K67" s="4" t="s">
        <v>0</v>
      </c>
      <c r="L67" s="40" t="s">
        <v>3</v>
      </c>
      <c r="M67" s="4" t="s">
        <v>0</v>
      </c>
      <c r="N67" s="1">
        <v>8</v>
      </c>
    </row>
    <row r="68" spans="1:14" ht="9" customHeight="1">
      <c r="B68" s="26">
        <v>13</v>
      </c>
      <c r="C68" s="28" t="str">
        <f t="shared" si="5"/>
        <v>-</v>
      </c>
      <c r="D68" s="26">
        <v>14</v>
      </c>
      <c r="E68" s="86"/>
      <c r="F68" s="1">
        <v>5</v>
      </c>
      <c r="G68" s="1">
        <v>4</v>
      </c>
      <c r="H68" s="40" t="s">
        <v>3</v>
      </c>
      <c r="I68" s="40" t="s">
        <v>3</v>
      </c>
      <c r="J68" s="40" t="s">
        <v>3</v>
      </c>
      <c r="K68" s="40" t="s">
        <v>3</v>
      </c>
      <c r="L68" s="40" t="s">
        <v>3</v>
      </c>
      <c r="M68" s="4" t="s">
        <v>0</v>
      </c>
      <c r="N68" s="1">
        <v>3</v>
      </c>
    </row>
    <row r="69" spans="1:14" ht="9" customHeight="1">
      <c r="A69" s="1" t="s">
        <v>167</v>
      </c>
      <c r="F69" s="61"/>
      <c r="G69" s="61"/>
      <c r="H69" s="61"/>
      <c r="I69" s="61"/>
      <c r="J69" s="61"/>
      <c r="K69" s="61"/>
      <c r="L69" s="61"/>
      <c r="M69" s="61"/>
      <c r="N69" s="61"/>
    </row>
    <row r="70" spans="1:14" ht="9" customHeight="1">
      <c r="A70" s="153" t="s">
        <v>175</v>
      </c>
    </row>
    <row r="71" spans="1:14" ht="9.75" customHeight="1"/>
    <row r="72" spans="1:14" ht="9.75" customHeight="1"/>
    <row r="73" spans="1:14" ht="9.75" customHeight="1"/>
    <row r="74" spans="1:14" ht="9.75" customHeight="1"/>
    <row r="75" spans="1:14" ht="9.75" customHeight="1"/>
    <row r="76" spans="1:14" ht="9.75" customHeight="1"/>
    <row r="77" spans="1:14" ht="9.75" customHeight="1"/>
  </sheetData>
  <mergeCells count="17">
    <mergeCell ref="A2:N2"/>
    <mergeCell ref="A1:N1"/>
    <mergeCell ref="J4:K4"/>
    <mergeCell ref="A3:E5"/>
    <mergeCell ref="F48:N48"/>
    <mergeCell ref="F6:N6"/>
    <mergeCell ref="F27:N27"/>
    <mergeCell ref="I4:I5"/>
    <mergeCell ref="L4:L5"/>
    <mergeCell ref="F3:F5"/>
    <mergeCell ref="G3:H3"/>
    <mergeCell ref="G4:G5"/>
    <mergeCell ref="H4:H5"/>
    <mergeCell ref="I3:K3"/>
    <mergeCell ref="L3:N3"/>
    <mergeCell ref="M4:M5"/>
    <mergeCell ref="N4:N5"/>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&amp;L&amp;6Seite 18&amp;R&amp;6Statistisches Landesamt Bremen I Statistische Berichte I Kindertagesbetreuung</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zoomScale="125" zoomScaleNormal="125" workbookViewId="0"/>
  </sheetViews>
  <sheetFormatPr baseColWidth="10" defaultRowHeight="9.9499999999999993" customHeight="1"/>
  <cols>
    <col min="1" max="1" width="33.42578125" style="48" customWidth="1"/>
    <col min="2" max="2" width="12.85546875" style="84" customWidth="1"/>
    <col min="3" max="4" width="12.85546875" style="48" customWidth="1"/>
    <col min="5" max="5" width="8.7109375" style="48" customWidth="1"/>
    <col min="6" max="6" width="9.7109375" style="48" customWidth="1"/>
    <col min="7" max="7" width="6.7109375" style="48" customWidth="1"/>
    <col min="8" max="8" width="7.28515625" style="48" customWidth="1"/>
    <col min="9" max="9" width="6.7109375" style="48" customWidth="1"/>
    <col min="10" max="10" width="7.28515625" style="48" customWidth="1"/>
    <col min="11" max="11" width="6.7109375" style="48" customWidth="1"/>
    <col min="12" max="12" width="7.28515625" style="48" customWidth="1"/>
    <col min="13" max="13" width="6.7109375" style="48" customWidth="1"/>
    <col min="14" max="15" width="7.28515625" style="48" customWidth="1"/>
    <col min="16" max="16384" width="11.42578125" style="48"/>
  </cols>
  <sheetData>
    <row r="1" spans="1:15" s="186" customFormat="1" ht="9.9499999999999993" customHeight="1">
      <c r="A1" s="184" t="s">
        <v>178</v>
      </c>
      <c r="B1" s="185"/>
      <c r="E1" s="283" t="s">
        <v>221</v>
      </c>
    </row>
    <row r="2" spans="1:15" s="186" customFormat="1" ht="30" customHeight="1">
      <c r="A2" s="184" t="s">
        <v>148</v>
      </c>
      <c r="B2" s="184"/>
      <c r="C2" s="184"/>
      <c r="D2" s="184"/>
      <c r="E2" s="184"/>
      <c r="F2" s="184"/>
      <c r="G2" s="184"/>
      <c r="H2" s="184"/>
      <c r="I2" s="184"/>
      <c r="J2" s="184"/>
      <c r="K2" s="184"/>
      <c r="L2" s="184"/>
      <c r="M2" s="184"/>
      <c r="N2" s="184"/>
      <c r="O2" s="187"/>
    </row>
    <row r="3" spans="1:15" ht="12" customHeight="1">
      <c r="A3" s="138" t="s">
        <v>165</v>
      </c>
      <c r="B3" s="188" t="s">
        <v>65</v>
      </c>
      <c r="C3" s="188" t="s">
        <v>12</v>
      </c>
      <c r="D3" s="142" t="s">
        <v>66</v>
      </c>
    </row>
    <row r="4" spans="1:15" s="189" customFormat="1" ht="15" customHeight="1">
      <c r="A4" s="90" t="s">
        <v>103</v>
      </c>
      <c r="B4" s="145">
        <v>268</v>
      </c>
      <c r="C4" s="145">
        <v>35</v>
      </c>
      <c r="D4" s="145">
        <v>303</v>
      </c>
    </row>
    <row r="5" spans="1:15" s="169" customFormat="1" ht="9.9499999999999993" customHeight="1">
      <c r="A5" s="66" t="s">
        <v>105</v>
      </c>
      <c r="B5" s="49"/>
      <c r="C5" s="49"/>
      <c r="D5" s="49"/>
    </row>
    <row r="6" spans="1:15" ht="9.9499999999999993" customHeight="1">
      <c r="A6" s="66" t="s">
        <v>179</v>
      </c>
      <c r="B6" s="49">
        <v>85</v>
      </c>
      <c r="C6" s="49">
        <v>9</v>
      </c>
      <c r="D6" s="49">
        <v>94</v>
      </c>
    </row>
    <row r="7" spans="1:15" ht="9.9499999999999993" customHeight="1">
      <c r="A7" s="66" t="s">
        <v>180</v>
      </c>
      <c r="B7" s="49">
        <v>224</v>
      </c>
      <c r="C7" s="49">
        <v>35</v>
      </c>
      <c r="D7" s="49">
        <v>259</v>
      </c>
    </row>
    <row r="8" spans="1:15" s="145" customFormat="1" ht="15" customHeight="1">
      <c r="A8" s="92" t="s">
        <v>104</v>
      </c>
      <c r="B8" s="180">
        <v>1101</v>
      </c>
      <c r="C8" s="145">
        <v>148</v>
      </c>
      <c r="D8" s="181">
        <v>1249</v>
      </c>
    </row>
    <row r="9" spans="1:15" ht="9.9499999999999993" customHeight="1">
      <c r="A9" s="66" t="s">
        <v>63</v>
      </c>
      <c r="B9" s="171"/>
      <c r="C9" s="49"/>
      <c r="D9" s="172"/>
    </row>
    <row r="10" spans="1:15" ht="9.9499999999999993" customHeight="1">
      <c r="A10" s="66" t="s">
        <v>166</v>
      </c>
      <c r="B10" s="49">
        <v>23</v>
      </c>
      <c r="C10" s="173">
        <v>2</v>
      </c>
      <c r="D10" s="49">
        <v>25</v>
      </c>
      <c r="E10" s="174"/>
      <c r="F10" s="174"/>
      <c r="G10" s="174"/>
    </row>
    <row r="11" spans="1:15" ht="9.9499999999999993" customHeight="1">
      <c r="A11" s="66" t="s">
        <v>149</v>
      </c>
      <c r="B11" s="49">
        <v>69</v>
      </c>
      <c r="C11" s="49">
        <v>30</v>
      </c>
      <c r="D11" s="49">
        <v>99</v>
      </c>
      <c r="E11" s="174"/>
      <c r="F11" s="174"/>
      <c r="G11" s="174"/>
    </row>
    <row r="12" spans="1:15" ht="9.9499999999999993" customHeight="1">
      <c r="A12" s="66" t="s">
        <v>109</v>
      </c>
      <c r="B12" s="49">
        <v>48</v>
      </c>
      <c r="C12" s="173">
        <v>8</v>
      </c>
      <c r="D12" s="49">
        <v>56</v>
      </c>
      <c r="E12" s="174"/>
      <c r="F12" s="174"/>
      <c r="G12" s="174"/>
    </row>
    <row r="13" spans="1:15" s="145" customFormat="1" ht="15" customHeight="1">
      <c r="A13" s="192" t="s">
        <v>64</v>
      </c>
      <c r="C13" s="173"/>
      <c r="E13" s="179"/>
      <c r="F13" s="179"/>
      <c r="G13" s="179"/>
    </row>
    <row r="14" spans="1:15" ht="9.9499999999999993" customHeight="1">
      <c r="A14" s="66" t="s">
        <v>21</v>
      </c>
      <c r="B14" s="49"/>
      <c r="C14" s="173"/>
      <c r="D14" s="49"/>
      <c r="E14" s="174"/>
      <c r="F14" s="174"/>
      <c r="G14" s="174"/>
    </row>
    <row r="15" spans="1:15" ht="9.9499999999999993" customHeight="1">
      <c r="A15" s="68" t="s">
        <v>15</v>
      </c>
      <c r="B15" s="49">
        <v>868</v>
      </c>
      <c r="C15" s="49">
        <v>54</v>
      </c>
      <c r="D15" s="49">
        <v>922</v>
      </c>
      <c r="E15" s="174"/>
      <c r="F15" s="174"/>
      <c r="G15" s="174"/>
    </row>
    <row r="16" spans="1:15" ht="9.9499999999999993" customHeight="1">
      <c r="A16" s="68" t="s">
        <v>181</v>
      </c>
      <c r="B16" s="175">
        <v>5.7</v>
      </c>
      <c r="C16" s="175">
        <v>1.6</v>
      </c>
      <c r="D16" s="175">
        <v>4.9000000000000004</v>
      </c>
      <c r="E16" s="174"/>
      <c r="F16" s="174"/>
      <c r="G16" s="174"/>
    </row>
    <row r="17" spans="1:15" ht="9.9499999999999993" customHeight="1">
      <c r="A17" s="66" t="s">
        <v>106</v>
      </c>
      <c r="B17" s="175"/>
      <c r="C17" s="175"/>
      <c r="D17" s="175"/>
      <c r="E17" s="174"/>
      <c r="F17" s="174"/>
      <c r="G17" s="174"/>
    </row>
    <row r="18" spans="1:15" ht="9.9499999999999993" customHeight="1">
      <c r="A18" s="68" t="s">
        <v>15</v>
      </c>
      <c r="B18" s="49">
        <v>140</v>
      </c>
      <c r="C18" s="49">
        <v>38</v>
      </c>
      <c r="D18" s="49">
        <v>178</v>
      </c>
      <c r="E18" s="174"/>
      <c r="F18" s="174"/>
      <c r="G18" s="174"/>
    </row>
    <row r="19" spans="1:15" ht="9.9499999999999993" customHeight="1">
      <c r="A19" s="68" t="s">
        <v>181</v>
      </c>
      <c r="B19" s="175">
        <v>1</v>
      </c>
      <c r="C19" s="175">
        <v>1.2</v>
      </c>
      <c r="D19" s="175">
        <v>1.1000000000000001</v>
      </c>
    </row>
    <row r="20" spans="1:15" ht="9.9499999999999993" customHeight="1">
      <c r="A20" s="66" t="s">
        <v>107</v>
      </c>
      <c r="B20" s="175"/>
      <c r="C20" s="175"/>
      <c r="D20" s="175"/>
    </row>
    <row r="21" spans="1:15" ht="9.9499999999999993" customHeight="1">
      <c r="A21" s="68" t="s">
        <v>15</v>
      </c>
      <c r="B21" s="49">
        <v>74</v>
      </c>
      <c r="C21" s="49">
        <v>49</v>
      </c>
      <c r="D21" s="49">
        <v>123</v>
      </c>
    </row>
    <row r="22" spans="1:15" ht="9.9499999999999993" customHeight="1">
      <c r="A22" s="68" t="s">
        <v>181</v>
      </c>
      <c r="B22" s="49">
        <v>0.3</v>
      </c>
      <c r="C22" s="49">
        <v>0.9</v>
      </c>
      <c r="D22" s="49">
        <v>0.4</v>
      </c>
    </row>
    <row r="23" spans="1:15" ht="9.9499999999999993" customHeight="1">
      <c r="A23" s="193" t="s">
        <v>108</v>
      </c>
      <c r="B23" s="49"/>
      <c r="C23" s="49"/>
      <c r="D23" s="49"/>
    </row>
    <row r="24" spans="1:15" ht="9.9499999999999993" customHeight="1">
      <c r="A24" s="68" t="s">
        <v>15</v>
      </c>
      <c r="B24" s="49">
        <v>19</v>
      </c>
      <c r="C24" s="49">
        <v>7</v>
      </c>
      <c r="D24" s="49">
        <v>26</v>
      </c>
      <c r="E24" s="16"/>
      <c r="F24" s="45"/>
      <c r="G24" s="45"/>
    </row>
    <row r="25" spans="1:15" ht="9.9499999999999993" customHeight="1">
      <c r="A25" s="68" t="s">
        <v>181</v>
      </c>
      <c r="B25" s="49">
        <v>0.1</v>
      </c>
      <c r="C25" s="49">
        <v>0.2</v>
      </c>
      <c r="D25" s="49">
        <v>0.2</v>
      </c>
      <c r="E25" s="16"/>
      <c r="F25" s="16"/>
      <c r="G25" s="16"/>
    </row>
    <row r="26" spans="1:15" ht="9.9499999999999993" customHeight="1">
      <c r="A26" s="48" t="s">
        <v>167</v>
      </c>
      <c r="C26" s="176"/>
      <c r="D26" s="16"/>
      <c r="E26" s="16"/>
      <c r="F26" s="16"/>
      <c r="G26" s="16"/>
      <c r="H26" s="16"/>
      <c r="I26" s="16"/>
    </row>
    <row r="27" spans="1:15" ht="20.100000000000001" customHeight="1">
      <c r="A27" s="404" t="s">
        <v>151</v>
      </c>
      <c r="B27" s="404"/>
      <c r="C27" s="404"/>
      <c r="D27" s="404"/>
      <c r="E27" s="49"/>
      <c r="F27" s="49"/>
      <c r="G27" s="49"/>
      <c r="H27" s="49"/>
      <c r="I27" s="49"/>
      <c r="J27" s="49"/>
      <c r="K27" s="49"/>
      <c r="L27" s="49"/>
      <c r="M27" s="49"/>
      <c r="N27" s="49"/>
      <c r="O27" s="49"/>
    </row>
    <row r="28" spans="1:15" ht="9.9499999999999993" customHeight="1">
      <c r="C28" s="176"/>
      <c r="D28" s="16"/>
      <c r="E28" s="16"/>
      <c r="F28" s="45"/>
      <c r="G28" s="16"/>
      <c r="H28" s="16"/>
      <c r="I28" s="45"/>
    </row>
    <row r="29" spans="1:15" ht="9.9499999999999993" customHeight="1">
      <c r="C29" s="176"/>
      <c r="D29" s="16"/>
      <c r="E29" s="16"/>
      <c r="F29" s="16"/>
      <c r="G29" s="16"/>
      <c r="H29" s="16"/>
      <c r="I29" s="16"/>
    </row>
    <row r="30" spans="1:15" ht="9.9499999999999993" customHeight="1">
      <c r="C30" s="176"/>
      <c r="D30" s="16"/>
      <c r="E30" s="16"/>
      <c r="F30" s="16"/>
      <c r="G30" s="16"/>
      <c r="H30" s="16"/>
      <c r="I30" s="16"/>
    </row>
    <row r="31" spans="1:15" ht="9.9499999999999993" customHeight="1">
      <c r="C31" s="176"/>
      <c r="D31" s="16"/>
      <c r="E31" s="16"/>
      <c r="F31" s="16"/>
      <c r="G31" s="16"/>
      <c r="H31" s="16"/>
      <c r="I31" s="16"/>
    </row>
    <row r="32" spans="1:15" ht="9.9499999999999993" customHeight="1">
      <c r="D32" s="16"/>
      <c r="E32" s="16"/>
      <c r="F32" s="16"/>
      <c r="G32" s="16"/>
      <c r="H32" s="16"/>
      <c r="I32" s="16"/>
    </row>
    <row r="33" spans="1:9" ht="9.9499999999999993" customHeight="1">
      <c r="C33" s="137"/>
      <c r="D33" s="45"/>
      <c r="E33" s="45"/>
      <c r="F33" s="45"/>
      <c r="G33" s="45"/>
      <c r="H33" s="45"/>
      <c r="I33" s="45"/>
    </row>
    <row r="34" spans="1:9" ht="9.9499999999999993" customHeight="1">
      <c r="B34" s="338"/>
      <c r="C34" s="403"/>
      <c r="D34" s="45"/>
      <c r="E34" s="45"/>
      <c r="F34" s="16"/>
      <c r="G34" s="45"/>
      <c r="H34" s="45"/>
      <c r="I34" s="16"/>
    </row>
    <row r="35" spans="1:9" ht="9.9499999999999993" customHeight="1">
      <c r="A35" s="177"/>
      <c r="C35" s="176"/>
      <c r="D35" s="45"/>
      <c r="E35" s="45"/>
      <c r="F35" s="45"/>
      <c r="G35" s="45"/>
      <c r="H35" s="45"/>
      <c r="I35" s="45"/>
    </row>
    <row r="36" spans="1:9" ht="9.9499999999999993" customHeight="1">
      <c r="C36" s="176"/>
      <c r="D36" s="174"/>
      <c r="E36" s="174"/>
      <c r="F36" s="174"/>
      <c r="G36" s="174"/>
      <c r="H36" s="174"/>
      <c r="I36" s="174"/>
    </row>
    <row r="37" spans="1:9" ht="9.9499999999999993" customHeight="1">
      <c r="C37" s="176"/>
      <c r="D37" s="174"/>
      <c r="E37" s="174"/>
      <c r="F37" s="174"/>
      <c r="G37" s="174"/>
      <c r="H37" s="174"/>
      <c r="I37" s="174"/>
    </row>
    <row r="38" spans="1:9" ht="9.9499999999999993" customHeight="1">
      <c r="C38" s="176"/>
      <c r="D38" s="174"/>
      <c r="E38" s="174"/>
      <c r="F38" s="174"/>
      <c r="G38" s="174"/>
      <c r="H38" s="174"/>
      <c r="I38" s="174"/>
    </row>
    <row r="39" spans="1:9" ht="9.9499999999999993" customHeight="1">
      <c r="C39" s="176"/>
      <c r="D39" s="174"/>
      <c r="E39" s="174"/>
      <c r="F39" s="174"/>
      <c r="G39" s="174"/>
      <c r="H39" s="174"/>
      <c r="I39" s="174"/>
    </row>
    <row r="40" spans="1:9" ht="9.9499999999999993" customHeight="1">
      <c r="C40" s="176"/>
      <c r="D40" s="174"/>
      <c r="E40" s="174"/>
      <c r="F40" s="174"/>
      <c r="G40" s="174"/>
      <c r="H40" s="174"/>
      <c r="I40" s="174"/>
    </row>
    <row r="41" spans="1:9" ht="9.9499999999999993" customHeight="1">
      <c r="C41" s="176"/>
      <c r="D41" s="174"/>
      <c r="E41" s="174"/>
      <c r="F41" s="174"/>
      <c r="G41" s="174"/>
      <c r="H41" s="174"/>
      <c r="I41" s="174"/>
    </row>
    <row r="42" spans="1:9" ht="9.9499999999999993" customHeight="1">
      <c r="C42" s="176"/>
      <c r="D42" s="174"/>
      <c r="E42" s="174"/>
      <c r="F42" s="174"/>
      <c r="G42" s="174"/>
      <c r="H42" s="174"/>
      <c r="I42" s="174"/>
    </row>
    <row r="43" spans="1:9" ht="9.9499999999999993" customHeight="1">
      <c r="C43" s="178"/>
      <c r="D43" s="174"/>
      <c r="E43" s="174"/>
      <c r="F43" s="174"/>
      <c r="G43" s="174"/>
      <c r="H43" s="174"/>
      <c r="I43" s="174"/>
    </row>
    <row r="44" spans="1:9" ht="9.9499999999999993" customHeight="1">
      <c r="C44" s="137"/>
      <c r="D44" s="174"/>
      <c r="E44" s="174"/>
      <c r="F44" s="174"/>
      <c r="G44" s="174"/>
      <c r="H44" s="174"/>
      <c r="I44" s="174"/>
    </row>
    <row r="45" spans="1:9" ht="9.9499999999999993" customHeight="1">
      <c r="C45" s="137"/>
      <c r="D45" s="174"/>
      <c r="E45" s="174"/>
      <c r="F45" s="174"/>
      <c r="G45" s="174"/>
      <c r="H45" s="174"/>
      <c r="I45" s="174"/>
    </row>
    <row r="46" spans="1:9" ht="9.9499999999999993" customHeight="1">
      <c r="C46" s="137"/>
      <c r="D46" s="174"/>
      <c r="E46" s="174"/>
      <c r="F46" s="174"/>
      <c r="G46" s="174"/>
      <c r="H46" s="174"/>
      <c r="I46" s="174"/>
    </row>
    <row r="47" spans="1:9" ht="9.9499999999999993" customHeight="1">
      <c r="C47" s="137"/>
      <c r="D47" s="174"/>
      <c r="E47" s="174"/>
      <c r="F47" s="174"/>
      <c r="G47" s="174"/>
      <c r="H47" s="174"/>
      <c r="I47" s="174"/>
    </row>
    <row r="48" spans="1:9" ht="9.9499999999999993" customHeight="1">
      <c r="C48" s="137"/>
      <c r="D48" s="174"/>
      <c r="E48" s="174"/>
      <c r="F48" s="174"/>
      <c r="G48" s="174"/>
      <c r="H48" s="174"/>
      <c r="I48" s="174"/>
    </row>
    <row r="49" spans="3:9" ht="9.9499999999999993" customHeight="1">
      <c r="C49" s="137"/>
    </row>
    <row r="50" spans="3:9" ht="9.9499999999999993" customHeight="1">
      <c r="C50" s="139"/>
      <c r="D50" s="41"/>
      <c r="E50" s="41"/>
      <c r="F50" s="41"/>
      <c r="G50" s="41"/>
      <c r="H50" s="41"/>
      <c r="I50" s="41"/>
    </row>
  </sheetData>
  <mergeCells count="2">
    <mergeCell ref="B34:C34"/>
    <mergeCell ref="A27:D27"/>
  </mergeCells>
  <hyperlinks>
    <hyperlink ref="E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&amp;L&amp;6Statistisches Landesamt Bremen I Statistische Berichte I Kindertagesbetreuung&amp;R&amp;6Seite 19</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125" zoomScaleNormal="125" workbookViewId="0"/>
  </sheetViews>
  <sheetFormatPr baseColWidth="10" defaultRowHeight="9.9499999999999993" customHeight="1"/>
  <cols>
    <col min="1" max="1" width="40" style="63" customWidth="1"/>
    <col min="2" max="3" width="12.85546875" style="109" customWidth="1"/>
    <col min="4" max="4" width="12.85546875" style="63" customWidth="1"/>
    <col min="5" max="5" width="7.7109375" style="63" customWidth="1"/>
    <col min="6" max="6" width="8.7109375" style="63" customWidth="1"/>
    <col min="7" max="7" width="9.7109375" style="63" customWidth="1"/>
    <col min="8" max="8" width="7" style="63" customWidth="1"/>
    <col min="9" max="10" width="7.28515625" style="63" customWidth="1"/>
    <col min="11" max="11" width="7" style="63" customWidth="1"/>
    <col min="12" max="13" width="7.28515625" style="63" customWidth="1"/>
    <col min="14" max="14" width="7" style="63" customWidth="1"/>
    <col min="15" max="15" width="7.28515625" style="63" customWidth="1"/>
    <col min="16" max="16" width="7" style="63" customWidth="1"/>
    <col min="17" max="17" width="6.7109375" style="63" customWidth="1"/>
    <col min="18" max="16384" width="11.42578125" style="63"/>
  </cols>
  <sheetData>
    <row r="1" spans="1:17" s="122" customFormat="1" ht="9.9499999999999993" customHeight="1">
      <c r="A1" s="120" t="s">
        <v>164</v>
      </c>
      <c r="B1" s="121"/>
      <c r="C1" s="121"/>
      <c r="D1" s="121"/>
      <c r="E1" s="121"/>
      <c r="F1" s="283" t="s">
        <v>221</v>
      </c>
      <c r="G1" s="121"/>
      <c r="H1" s="121"/>
      <c r="I1" s="121"/>
      <c r="J1" s="121"/>
      <c r="K1" s="121"/>
      <c r="L1" s="121"/>
      <c r="M1" s="121"/>
      <c r="N1" s="121"/>
      <c r="O1" s="121"/>
      <c r="P1" s="121"/>
      <c r="Q1" s="121"/>
    </row>
    <row r="2" spans="1:17" s="122" customFormat="1" ht="30" customHeight="1">
      <c r="A2" s="120" t="s">
        <v>150</v>
      </c>
      <c r="B2" s="123"/>
      <c r="C2" s="123"/>
      <c r="D2" s="123"/>
      <c r="E2" s="123"/>
      <c r="F2" s="123"/>
      <c r="G2" s="123"/>
      <c r="H2" s="123"/>
      <c r="I2" s="123"/>
      <c r="J2" s="123"/>
      <c r="K2" s="123"/>
      <c r="L2" s="123"/>
      <c r="M2" s="123"/>
      <c r="N2" s="123"/>
      <c r="O2" s="123"/>
      <c r="P2" s="123"/>
      <c r="Q2" s="123"/>
    </row>
    <row r="3" spans="1:17" ht="12" customHeight="1">
      <c r="A3" s="106" t="s">
        <v>165</v>
      </c>
      <c r="B3" s="124" t="s">
        <v>65</v>
      </c>
      <c r="C3" s="124" t="s">
        <v>12</v>
      </c>
      <c r="D3" s="125" t="s">
        <v>66</v>
      </c>
    </row>
    <row r="4" spans="1:17" s="127" customFormat="1" ht="15" customHeight="1">
      <c r="A4" s="129" t="s">
        <v>46</v>
      </c>
      <c r="B4" s="126">
        <v>5026</v>
      </c>
      <c r="C4" s="126">
        <v>935</v>
      </c>
      <c r="D4" s="126">
        <v>5961</v>
      </c>
    </row>
    <row r="5" spans="1:17" s="113" customFormat="1" ht="9.9499999999999993" customHeight="1">
      <c r="A5" s="190" t="s">
        <v>163</v>
      </c>
      <c r="B5" s="107">
        <v>3503</v>
      </c>
      <c r="C5" s="107">
        <v>739</v>
      </c>
      <c r="D5" s="107">
        <v>4242</v>
      </c>
    </row>
    <row r="6" spans="1:17" ht="15" customHeight="1">
      <c r="A6" s="134" t="s">
        <v>110</v>
      </c>
      <c r="B6" s="107">
        <v>21645</v>
      </c>
      <c r="C6" s="107">
        <v>4268</v>
      </c>
      <c r="D6" s="107">
        <v>25913</v>
      </c>
    </row>
    <row r="7" spans="1:17" ht="9.9499999999999993" customHeight="1">
      <c r="A7" s="131" t="s">
        <v>111</v>
      </c>
      <c r="B7" s="107"/>
      <c r="C7" s="107"/>
      <c r="D7" s="107"/>
    </row>
    <row r="8" spans="1:17" ht="9.9499999999999993" customHeight="1">
      <c r="A8" s="130" t="s">
        <v>166</v>
      </c>
      <c r="B8" s="107">
        <v>679</v>
      </c>
      <c r="C8" s="107">
        <v>286</v>
      </c>
      <c r="D8" s="107">
        <v>965</v>
      </c>
    </row>
    <row r="9" spans="1:17" ht="9.9499999999999993" customHeight="1">
      <c r="A9" s="130" t="s">
        <v>149</v>
      </c>
      <c r="B9" s="107">
        <v>9615</v>
      </c>
      <c r="C9" s="107">
        <v>1896</v>
      </c>
      <c r="D9" s="107">
        <v>11511</v>
      </c>
      <c r="E9" s="114"/>
      <c r="F9" s="114"/>
      <c r="G9" s="114"/>
    </row>
    <row r="10" spans="1:17" ht="9.9499999999999993" customHeight="1">
      <c r="A10" s="130" t="s">
        <v>109</v>
      </c>
      <c r="B10" s="107">
        <v>6775</v>
      </c>
      <c r="C10" s="107">
        <v>1198</v>
      </c>
      <c r="D10" s="107">
        <v>7973</v>
      </c>
      <c r="E10" s="114"/>
      <c r="F10" s="114"/>
      <c r="G10" s="114"/>
    </row>
    <row r="11" spans="1:17" s="127" customFormat="1" ht="15" customHeight="1">
      <c r="A11" s="131" t="s">
        <v>64</v>
      </c>
      <c r="B11" s="126"/>
      <c r="C11" s="126"/>
      <c r="D11" s="126"/>
      <c r="E11" s="128"/>
      <c r="F11" s="128"/>
      <c r="G11" s="128"/>
    </row>
    <row r="12" spans="1:17" ht="9.9499999999999993" customHeight="1">
      <c r="A12" s="130" t="s">
        <v>21</v>
      </c>
      <c r="B12" s="107">
        <v>4322</v>
      </c>
      <c r="C12" s="107">
        <v>720</v>
      </c>
      <c r="D12" s="107">
        <v>5042</v>
      </c>
      <c r="E12" s="114"/>
      <c r="F12" s="114"/>
      <c r="G12" s="114"/>
    </row>
    <row r="13" spans="1:17" ht="9.9499999999999993" customHeight="1">
      <c r="A13" s="133" t="s">
        <v>133</v>
      </c>
      <c r="B13" s="107">
        <v>2502</v>
      </c>
      <c r="C13" s="107">
        <v>574</v>
      </c>
      <c r="D13" s="107">
        <v>3076</v>
      </c>
      <c r="E13" s="114"/>
      <c r="F13" s="114"/>
      <c r="G13" s="114"/>
    </row>
    <row r="14" spans="1:17" ht="9.9499999999999993" customHeight="1">
      <c r="A14" s="133" t="s">
        <v>168</v>
      </c>
      <c r="B14" s="108">
        <v>28.3</v>
      </c>
      <c r="C14" s="108">
        <v>21.6</v>
      </c>
      <c r="D14" s="108">
        <v>27.1</v>
      </c>
      <c r="E14" s="114"/>
      <c r="F14" s="114"/>
      <c r="G14" s="114"/>
    </row>
    <row r="15" spans="1:17" ht="9.9499999999999993" customHeight="1">
      <c r="A15" s="130" t="s">
        <v>106</v>
      </c>
      <c r="B15" s="107">
        <v>12327</v>
      </c>
      <c r="C15" s="107">
        <v>2528</v>
      </c>
      <c r="D15" s="107">
        <v>14855</v>
      </c>
    </row>
    <row r="16" spans="1:17" ht="9.9499999999999993" customHeight="1">
      <c r="A16" s="133" t="s">
        <v>133</v>
      </c>
      <c r="B16" s="107">
        <v>4943</v>
      </c>
      <c r="C16" s="107">
        <v>1351</v>
      </c>
      <c r="D16" s="107">
        <v>6294</v>
      </c>
    </row>
    <row r="17" spans="1:17" ht="9.9499999999999993" customHeight="1">
      <c r="A17" s="133" t="s">
        <v>168</v>
      </c>
      <c r="B17" s="108">
        <v>90.4</v>
      </c>
      <c r="C17" s="108">
        <v>78.400000000000006</v>
      </c>
      <c r="D17" s="105">
        <v>88.1</v>
      </c>
    </row>
    <row r="18" spans="1:17" ht="9.9499999999999993" customHeight="1">
      <c r="A18" s="130" t="s">
        <v>107</v>
      </c>
      <c r="B18" s="107">
        <v>4878</v>
      </c>
      <c r="C18" s="107">
        <v>1006</v>
      </c>
      <c r="D18" s="107">
        <v>5884</v>
      </c>
      <c r="E18" s="115"/>
      <c r="F18" s="115"/>
      <c r="G18" s="115"/>
    </row>
    <row r="19" spans="1:17" ht="9.9499999999999993" customHeight="1">
      <c r="A19" s="133" t="s">
        <v>168</v>
      </c>
      <c r="B19" s="108">
        <v>21.2</v>
      </c>
      <c r="C19" s="105">
        <v>18.8</v>
      </c>
      <c r="D19" s="105">
        <v>20.8</v>
      </c>
      <c r="E19" s="116"/>
      <c r="F19" s="116"/>
      <c r="G19" s="116"/>
    </row>
    <row r="20" spans="1:17" ht="9.9499999999999993" customHeight="1">
      <c r="A20" s="132" t="s">
        <v>108</v>
      </c>
      <c r="B20" s="107">
        <v>118</v>
      </c>
      <c r="C20" s="107">
        <v>14</v>
      </c>
      <c r="D20" s="107">
        <v>132</v>
      </c>
      <c r="E20" s="116"/>
      <c r="F20" s="116"/>
      <c r="G20" s="116"/>
      <c r="H20" s="116"/>
    </row>
    <row r="21" spans="1:17" ht="9.9499999999999993" customHeight="1">
      <c r="A21" s="133" t="s">
        <v>169</v>
      </c>
      <c r="B21" s="108">
        <v>0.9</v>
      </c>
      <c r="C21" s="108">
        <v>0.4</v>
      </c>
      <c r="D21" s="108">
        <v>0.8</v>
      </c>
      <c r="E21" s="116"/>
      <c r="F21" s="116"/>
      <c r="G21" s="116"/>
      <c r="H21" s="116"/>
    </row>
    <row r="22" spans="1:17" ht="9.9499999999999993" customHeight="1">
      <c r="A22" s="63" t="s">
        <v>167</v>
      </c>
      <c r="C22" s="110"/>
      <c r="D22" s="111"/>
      <c r="E22" s="116"/>
      <c r="F22" s="116"/>
      <c r="G22" s="116"/>
      <c r="H22" s="116"/>
      <c r="I22" s="116"/>
      <c r="J22" s="116"/>
      <c r="K22" s="115"/>
      <c r="L22" s="115"/>
    </row>
    <row r="23" spans="1:17" ht="20.25" customHeight="1">
      <c r="A23" s="407" t="s">
        <v>151</v>
      </c>
      <c r="B23" s="407"/>
      <c r="C23" s="407"/>
      <c r="D23" s="407"/>
      <c r="E23" s="191"/>
      <c r="F23" s="105"/>
      <c r="G23" s="105"/>
      <c r="H23" s="105"/>
      <c r="I23" s="105"/>
      <c r="J23" s="105"/>
      <c r="K23" s="105"/>
      <c r="L23" s="105"/>
      <c r="M23" s="105"/>
      <c r="N23" s="105"/>
      <c r="O23" s="105"/>
      <c r="P23" s="105"/>
      <c r="Q23" s="105"/>
    </row>
    <row r="24" spans="1:17" ht="9.9499999999999993" customHeight="1">
      <c r="C24" s="110"/>
      <c r="D24" s="111"/>
      <c r="E24" s="116"/>
      <c r="F24" s="116"/>
      <c r="G24" s="115"/>
      <c r="H24" s="116"/>
      <c r="I24" s="116"/>
      <c r="J24" s="116"/>
      <c r="K24" s="116"/>
      <c r="L24" s="116"/>
    </row>
    <row r="25" spans="1:17" ht="9.9499999999999993" customHeight="1">
      <c r="C25" s="110"/>
      <c r="D25" s="111"/>
      <c r="E25" s="116"/>
      <c r="F25" s="116"/>
      <c r="G25" s="116"/>
      <c r="H25" s="116"/>
      <c r="I25" s="116"/>
      <c r="J25" s="116"/>
      <c r="K25" s="116"/>
      <c r="L25" s="116"/>
    </row>
    <row r="26" spans="1:17" ht="9.9499999999999993" customHeight="1">
      <c r="C26" s="110"/>
      <c r="D26" s="111"/>
      <c r="E26" s="116"/>
      <c r="F26" s="116"/>
      <c r="G26" s="116"/>
      <c r="H26" s="116"/>
      <c r="I26" s="116"/>
      <c r="J26" s="116"/>
      <c r="K26" s="116"/>
      <c r="L26" s="116"/>
    </row>
    <row r="27" spans="1:17" ht="9.9499999999999993" customHeight="1">
      <c r="C27" s="110"/>
      <c r="D27" s="111"/>
      <c r="E27" s="116"/>
      <c r="F27" s="116"/>
      <c r="G27" s="116"/>
      <c r="H27" s="116"/>
      <c r="I27" s="115"/>
      <c r="J27" s="115"/>
      <c r="K27" s="115"/>
      <c r="L27" s="115"/>
    </row>
    <row r="28" spans="1:17" ht="9.9499999999999993" customHeight="1">
      <c r="C28" s="405"/>
      <c r="D28" s="406"/>
      <c r="E28" s="116"/>
      <c r="F28" s="116"/>
      <c r="G28" s="116"/>
      <c r="H28" s="116"/>
      <c r="I28" s="115"/>
      <c r="J28" s="115"/>
      <c r="K28" s="116"/>
      <c r="L28" s="116"/>
    </row>
    <row r="29" spans="1:17" ht="9.9499999999999993" customHeight="1">
      <c r="A29" s="118"/>
      <c r="B29" s="117"/>
      <c r="D29" s="117"/>
      <c r="E29" s="115"/>
      <c r="F29" s="115"/>
      <c r="G29" s="115"/>
      <c r="H29" s="115"/>
      <c r="I29" s="115"/>
      <c r="J29" s="115"/>
      <c r="K29" s="115"/>
      <c r="L29" s="115"/>
    </row>
    <row r="30" spans="1:17" ht="9.9499999999999993" customHeight="1">
      <c r="C30" s="63"/>
      <c r="E30" s="115"/>
      <c r="F30" s="115"/>
      <c r="G30" s="116"/>
      <c r="H30" s="115"/>
      <c r="I30" s="114"/>
      <c r="J30" s="114"/>
      <c r="K30" s="114"/>
      <c r="L30" s="114"/>
    </row>
    <row r="31" spans="1:17" ht="9.9499999999999993" customHeight="1">
      <c r="C31" s="110"/>
      <c r="D31" s="111"/>
      <c r="E31" s="115"/>
      <c r="F31" s="115"/>
      <c r="G31" s="115"/>
      <c r="H31" s="115"/>
      <c r="I31" s="114"/>
      <c r="J31" s="114"/>
      <c r="K31" s="114"/>
      <c r="L31" s="114"/>
    </row>
    <row r="32" spans="1:17" ht="9.9499999999999993" customHeight="1">
      <c r="C32" s="110"/>
      <c r="D32" s="111"/>
      <c r="E32" s="114"/>
      <c r="F32" s="114"/>
      <c r="G32" s="114"/>
      <c r="H32" s="114"/>
      <c r="I32" s="114"/>
      <c r="J32" s="114"/>
      <c r="K32" s="114"/>
      <c r="L32" s="114"/>
    </row>
    <row r="33" spans="3:12" ht="9.9499999999999993" customHeight="1">
      <c r="C33" s="110"/>
      <c r="D33" s="111"/>
      <c r="E33" s="114"/>
      <c r="F33" s="114"/>
      <c r="G33" s="114"/>
      <c r="H33" s="114"/>
      <c r="I33" s="114"/>
      <c r="J33" s="114"/>
      <c r="K33" s="114"/>
      <c r="L33" s="114"/>
    </row>
    <row r="34" spans="3:12" ht="9.9499999999999993" customHeight="1">
      <c r="C34" s="110"/>
      <c r="D34" s="111"/>
      <c r="E34" s="114"/>
      <c r="F34" s="114"/>
      <c r="G34" s="114"/>
      <c r="H34" s="114"/>
      <c r="I34" s="114"/>
      <c r="J34" s="114"/>
      <c r="K34" s="114"/>
      <c r="L34" s="114"/>
    </row>
    <row r="35" spans="3:12" ht="9.9499999999999993" customHeight="1">
      <c r="C35" s="110"/>
      <c r="D35" s="111"/>
      <c r="E35" s="114"/>
      <c r="F35" s="114"/>
      <c r="G35" s="114"/>
      <c r="H35" s="114"/>
      <c r="I35" s="114"/>
      <c r="J35" s="114"/>
      <c r="K35" s="114"/>
      <c r="L35" s="114"/>
    </row>
    <row r="36" spans="3:12" ht="9.9499999999999993" customHeight="1">
      <c r="C36" s="110"/>
      <c r="D36" s="111"/>
      <c r="E36" s="114"/>
      <c r="F36" s="114"/>
      <c r="G36" s="114"/>
      <c r="H36" s="114"/>
      <c r="I36" s="114"/>
      <c r="J36" s="114"/>
      <c r="K36" s="114"/>
      <c r="L36" s="114"/>
    </row>
    <row r="37" spans="3:12" ht="9.9499999999999993" customHeight="1">
      <c r="C37" s="110"/>
      <c r="D37" s="111"/>
      <c r="E37" s="114"/>
      <c r="F37" s="114"/>
      <c r="G37" s="114"/>
      <c r="H37" s="114"/>
      <c r="I37" s="114"/>
      <c r="J37" s="114"/>
      <c r="K37" s="114"/>
      <c r="L37" s="114"/>
    </row>
    <row r="38" spans="3:12" ht="9.9499999999999993" customHeight="1">
      <c r="C38" s="110"/>
      <c r="D38" s="111"/>
      <c r="E38" s="114"/>
      <c r="F38" s="114"/>
      <c r="G38" s="114"/>
      <c r="H38" s="114"/>
      <c r="I38" s="114"/>
      <c r="J38" s="114"/>
      <c r="K38" s="114"/>
      <c r="L38" s="114"/>
    </row>
    <row r="39" spans="3:12" ht="9.9499999999999993" customHeight="1">
      <c r="C39" s="110"/>
      <c r="D39" s="9"/>
      <c r="E39" s="114"/>
      <c r="F39" s="114"/>
      <c r="G39" s="114"/>
      <c r="H39" s="114"/>
      <c r="I39" s="114"/>
      <c r="J39" s="114"/>
      <c r="K39" s="114"/>
      <c r="L39" s="114"/>
    </row>
    <row r="40" spans="3:12" ht="9.9499999999999993" customHeight="1">
      <c r="D40" s="117"/>
      <c r="E40" s="114"/>
      <c r="F40" s="114"/>
      <c r="G40" s="114"/>
      <c r="H40" s="114"/>
      <c r="I40" s="114"/>
      <c r="J40" s="114"/>
      <c r="K40" s="114"/>
      <c r="L40" s="114"/>
    </row>
    <row r="41" spans="3:12" ht="9.9499999999999993" customHeight="1">
      <c r="D41" s="117"/>
      <c r="E41" s="114"/>
      <c r="F41" s="114"/>
      <c r="G41" s="114"/>
      <c r="H41" s="114"/>
      <c r="I41" s="114"/>
      <c r="J41" s="114"/>
      <c r="K41" s="114"/>
      <c r="L41" s="114"/>
    </row>
    <row r="42" spans="3:12" ht="9.9499999999999993" customHeight="1">
      <c r="D42" s="117"/>
      <c r="E42" s="114"/>
      <c r="F42" s="114"/>
      <c r="G42" s="114"/>
      <c r="H42" s="114"/>
      <c r="I42" s="114"/>
      <c r="J42" s="114"/>
      <c r="K42" s="114"/>
      <c r="L42" s="114"/>
    </row>
    <row r="43" spans="3:12" ht="9.9499999999999993" customHeight="1">
      <c r="D43" s="117"/>
      <c r="E43" s="114"/>
      <c r="F43" s="114"/>
      <c r="G43" s="114"/>
      <c r="H43" s="114"/>
    </row>
    <row r="44" spans="3:12" ht="9.9499999999999993" customHeight="1">
      <c r="D44" s="117"/>
      <c r="E44" s="114"/>
      <c r="F44" s="114"/>
      <c r="G44" s="114"/>
      <c r="H44" s="114"/>
      <c r="I44" s="112"/>
      <c r="J44" s="112"/>
      <c r="K44" s="112"/>
      <c r="L44" s="112"/>
    </row>
    <row r="45" spans="3:12" ht="9.9499999999999993" customHeight="1">
      <c r="D45" s="117"/>
    </row>
    <row r="46" spans="3:12" ht="9.9499999999999993" customHeight="1">
      <c r="D46" s="119"/>
      <c r="E46" s="112"/>
      <c r="F46" s="112"/>
      <c r="G46" s="112"/>
      <c r="H46" s="112"/>
    </row>
  </sheetData>
  <mergeCells count="2">
    <mergeCell ref="C28:D28"/>
    <mergeCell ref="A23:D23"/>
  </mergeCells>
  <hyperlinks>
    <hyperlink ref="F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&amp;L&amp;6Seite 20&amp;R&amp;6Statistisches Landesamt Bremen I Statistische Berichte I Kindertagesbetreuung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baseColWidth="10" defaultRowHeight="12.75"/>
  <cols>
    <col min="1" max="1" width="1.7109375" style="244" customWidth="1"/>
    <col min="2" max="2" width="6.140625" style="244" customWidth="1"/>
    <col min="3" max="3" width="5.28515625" style="244" customWidth="1"/>
    <col min="4" max="4" width="17.7109375" style="244" customWidth="1"/>
    <col min="5" max="6" width="1.28515625" style="244" customWidth="1"/>
    <col min="7" max="7" width="14.28515625" style="244" customWidth="1"/>
    <col min="8" max="8" width="41.7109375" style="242" customWidth="1"/>
    <col min="9" max="9" width="2.7109375" style="242" customWidth="1"/>
  </cols>
  <sheetData>
    <row r="1" spans="1:9" ht="99.95" customHeight="1">
      <c r="A1" s="224"/>
      <c r="B1" s="224"/>
      <c r="C1" s="224"/>
      <c r="D1" s="225"/>
      <c r="E1" s="226"/>
      <c r="F1" s="227"/>
      <c r="G1" s="228" t="s">
        <v>221</v>
      </c>
      <c r="H1" s="229"/>
      <c r="I1" s="229"/>
    </row>
    <row r="2" spans="1:9">
      <c r="A2" s="24"/>
      <c r="B2" s="24"/>
      <c r="C2" s="24"/>
      <c r="D2" s="230"/>
      <c r="E2" s="231"/>
      <c r="F2" s="232"/>
      <c r="G2" s="233"/>
      <c r="H2" s="229"/>
      <c r="I2" s="234"/>
    </row>
    <row r="3" spans="1:9">
      <c r="A3" s="24"/>
      <c r="B3" s="24"/>
      <c r="C3" s="24"/>
      <c r="D3" s="230"/>
      <c r="E3" s="231"/>
      <c r="F3" s="232"/>
      <c r="G3" s="235" t="s">
        <v>9</v>
      </c>
      <c r="H3" s="236"/>
      <c r="I3" s="236">
        <v>2</v>
      </c>
    </row>
    <row r="4" spans="1:9">
      <c r="A4" s="24"/>
      <c r="B4" s="24"/>
      <c r="C4" s="24"/>
      <c r="D4" s="230"/>
      <c r="E4" s="231"/>
      <c r="F4" s="232"/>
      <c r="G4" s="235" t="s">
        <v>10</v>
      </c>
      <c r="H4" s="236"/>
      <c r="I4" s="236">
        <v>2</v>
      </c>
    </row>
    <row r="5" spans="1:9">
      <c r="A5" s="24"/>
      <c r="B5" s="24"/>
      <c r="C5" s="24"/>
      <c r="D5" s="230"/>
      <c r="E5" s="231"/>
      <c r="F5" s="232"/>
      <c r="G5" s="237"/>
      <c r="H5" s="236"/>
      <c r="I5" s="234"/>
    </row>
    <row r="6" spans="1:9" ht="24.95" customHeight="1">
      <c r="A6" s="24"/>
      <c r="B6" s="24"/>
      <c r="C6" s="24"/>
      <c r="D6" s="230"/>
      <c r="E6" s="231"/>
      <c r="F6" s="232"/>
      <c r="G6" s="293" t="s">
        <v>240</v>
      </c>
      <c r="H6" s="293"/>
      <c r="I6" s="239">
        <v>3</v>
      </c>
    </row>
    <row r="7" spans="1:9" ht="12.75" customHeight="1">
      <c r="A7" s="24"/>
      <c r="B7" s="24"/>
      <c r="C7" s="24"/>
      <c r="D7" s="24"/>
      <c r="E7" s="231"/>
      <c r="F7" s="232"/>
      <c r="G7" s="288" t="s">
        <v>239</v>
      </c>
      <c r="H7" s="241"/>
      <c r="I7" s="239">
        <v>4</v>
      </c>
    </row>
    <row r="8" spans="1:9" ht="24.95" customHeight="1">
      <c r="A8" s="247"/>
      <c r="B8" s="248"/>
      <c r="C8" s="248"/>
      <c r="D8" s="248"/>
      <c r="E8" s="249"/>
      <c r="F8" s="250"/>
      <c r="G8" s="294" t="s">
        <v>241</v>
      </c>
      <c r="H8" s="294"/>
      <c r="I8" s="239"/>
    </row>
    <row r="9" spans="1:9">
      <c r="A9" s="24"/>
      <c r="B9" s="24"/>
      <c r="C9" s="24"/>
      <c r="D9" s="24"/>
      <c r="E9" s="231"/>
      <c r="F9" s="232"/>
      <c r="G9" s="284" t="s">
        <v>222</v>
      </c>
      <c r="H9" s="240" t="s">
        <v>101</v>
      </c>
      <c r="I9" s="239">
        <v>5</v>
      </c>
    </row>
    <row r="10" spans="1:9">
      <c r="E10" s="245"/>
      <c r="F10" s="246"/>
      <c r="G10" s="284" t="s">
        <v>223</v>
      </c>
      <c r="H10" s="240" t="s">
        <v>228</v>
      </c>
      <c r="I10" s="239">
        <v>6</v>
      </c>
    </row>
    <row r="11" spans="1:9">
      <c r="A11" s="251"/>
      <c r="B11" s="252"/>
      <c r="C11" s="253"/>
      <c r="D11" s="254"/>
      <c r="E11" s="255"/>
      <c r="F11" s="256"/>
      <c r="G11" s="284" t="s">
        <v>224</v>
      </c>
      <c r="H11" s="240" t="s">
        <v>102</v>
      </c>
      <c r="I11" s="239">
        <v>7</v>
      </c>
    </row>
    <row r="12" spans="1:9" ht="24.95" customHeight="1">
      <c r="A12" s="248"/>
      <c r="B12" s="248"/>
      <c r="C12" s="248"/>
      <c r="D12" s="248"/>
      <c r="E12" s="249"/>
      <c r="F12" s="250"/>
      <c r="G12" s="294" t="s">
        <v>242</v>
      </c>
      <c r="H12" s="294"/>
      <c r="I12" s="239"/>
    </row>
    <row r="13" spans="1:9">
      <c r="E13" s="245"/>
      <c r="F13" s="246"/>
      <c r="G13" s="284" t="s">
        <v>243</v>
      </c>
      <c r="H13" s="243" t="s">
        <v>101</v>
      </c>
      <c r="I13" s="257">
        <v>8</v>
      </c>
    </row>
    <row r="14" spans="1:9">
      <c r="E14" s="245"/>
      <c r="F14" s="246"/>
      <c r="G14" s="284" t="s">
        <v>244</v>
      </c>
      <c r="H14" s="243" t="s">
        <v>228</v>
      </c>
      <c r="I14" s="239">
        <v>9</v>
      </c>
    </row>
    <row r="15" spans="1:9">
      <c r="E15" s="245"/>
      <c r="F15" s="246"/>
      <c r="G15" s="284" t="s">
        <v>245</v>
      </c>
      <c r="H15" s="243" t="s">
        <v>102</v>
      </c>
      <c r="I15" s="257">
        <v>10</v>
      </c>
    </row>
    <row r="16" spans="1:9" ht="24.95" customHeight="1">
      <c r="E16" s="245"/>
      <c r="F16" s="246"/>
      <c r="G16" s="295" t="s">
        <v>246</v>
      </c>
      <c r="H16" s="296"/>
      <c r="I16" s="239">
        <v>11</v>
      </c>
    </row>
    <row r="17" spans="1:9" ht="36.950000000000003" customHeight="1">
      <c r="E17" s="245"/>
      <c r="F17" s="246"/>
      <c r="G17" s="295" t="s">
        <v>247</v>
      </c>
      <c r="H17" s="296"/>
      <c r="I17" s="239">
        <v>12</v>
      </c>
    </row>
    <row r="18" spans="1:9" ht="36.950000000000003" customHeight="1">
      <c r="E18" s="245"/>
      <c r="F18" s="246"/>
      <c r="G18" s="292" t="s">
        <v>248</v>
      </c>
      <c r="H18" s="297"/>
      <c r="I18" s="239">
        <v>14</v>
      </c>
    </row>
    <row r="19" spans="1:9" ht="36.950000000000003" customHeight="1">
      <c r="E19" s="245"/>
      <c r="F19" s="246"/>
      <c r="G19" s="290" t="s">
        <v>249</v>
      </c>
      <c r="H19" s="291"/>
      <c r="I19" s="239"/>
    </row>
    <row r="20" spans="1:9" ht="12.75" customHeight="1">
      <c r="E20" s="245"/>
      <c r="F20" s="246"/>
      <c r="G20" s="285" t="s">
        <v>250</v>
      </c>
      <c r="H20" s="238" t="s">
        <v>101</v>
      </c>
      <c r="I20" s="239">
        <v>15</v>
      </c>
    </row>
    <row r="21" spans="1:9" ht="12.75" customHeight="1">
      <c r="E21" s="245"/>
      <c r="F21" s="246"/>
      <c r="G21" s="286" t="s">
        <v>251</v>
      </c>
      <c r="H21" s="287" t="s">
        <v>228</v>
      </c>
      <c r="I21" s="239">
        <v>16</v>
      </c>
    </row>
    <row r="22" spans="1:9" ht="12.75" customHeight="1">
      <c r="E22" s="245"/>
      <c r="F22" s="246"/>
      <c r="G22" s="286" t="s">
        <v>252</v>
      </c>
      <c r="H22" s="287" t="s">
        <v>102</v>
      </c>
      <c r="I22" s="239">
        <v>17</v>
      </c>
    </row>
    <row r="23" spans="1:9" ht="48.95" customHeight="1">
      <c r="E23" s="245"/>
      <c r="F23" s="246"/>
      <c r="G23" s="292" t="s">
        <v>253</v>
      </c>
      <c r="H23" s="292"/>
      <c r="I23" s="239">
        <v>18</v>
      </c>
    </row>
    <row r="24" spans="1:9" ht="24.95" customHeight="1">
      <c r="E24" s="245"/>
      <c r="F24" s="246"/>
      <c r="G24" s="292" t="s">
        <v>254</v>
      </c>
      <c r="H24" s="292"/>
      <c r="I24" s="239">
        <v>19</v>
      </c>
    </row>
    <row r="25" spans="1:9" ht="36.950000000000003" customHeight="1">
      <c r="E25" s="245"/>
      <c r="F25" s="246"/>
      <c r="G25" s="292" t="s">
        <v>255</v>
      </c>
      <c r="H25" s="292"/>
      <c r="I25" s="282">
        <v>20</v>
      </c>
    </row>
    <row r="26" spans="1:9">
      <c r="F26" s="259"/>
      <c r="G26" s="258"/>
    </row>
    <row r="27" spans="1:9">
      <c r="F27" s="259"/>
      <c r="G27" s="258"/>
    </row>
    <row r="28" spans="1:9">
      <c r="F28" s="259"/>
      <c r="G28" s="258"/>
    </row>
    <row r="29" spans="1:9">
      <c r="F29" s="259"/>
      <c r="G29" s="258"/>
    </row>
    <row r="30" spans="1:9" ht="18">
      <c r="A30" s="260"/>
    </row>
    <row r="32" spans="1:9" ht="18">
      <c r="A32" s="260"/>
    </row>
  </sheetData>
  <mergeCells count="10">
    <mergeCell ref="G19:H19"/>
    <mergeCell ref="G23:H23"/>
    <mergeCell ref="G24:H24"/>
    <mergeCell ref="G25:H25"/>
    <mergeCell ref="G6:H6"/>
    <mergeCell ref="G8:H8"/>
    <mergeCell ref="G12:H12"/>
    <mergeCell ref="G16:H16"/>
    <mergeCell ref="G17:H17"/>
    <mergeCell ref="G18:H18"/>
  </mergeCells>
  <hyperlinks>
    <hyperlink ref="G7" location="'T2'!A1" display="2    Tageseinrichtungen nach Art und Größe der Einrichtung"/>
    <hyperlink ref="G9" location="T3.1!A1" display="      Tabelle 3.1"/>
    <hyperlink ref="G10" location="T3.2!A1" display="      Tabelle 3.2"/>
    <hyperlink ref="G11" location="T3.3!A1" display="      Tabelle 3.3"/>
    <hyperlink ref="G13" location="T4.1!A1" display="      Tabelle 4.1"/>
    <hyperlink ref="G14" location="T4.2!A1" display="      Tabelle 4.2"/>
    <hyperlink ref="G15" location="T4.3!A1" display="      Tabelle 4.3"/>
    <hyperlink ref="G16:H16" location="'T5'!A1" display="'T5'!A1"/>
    <hyperlink ref="G17:H17" location="T6L!A1" display="T6L!A1"/>
    <hyperlink ref="G18:H18" location="'T7'!A1" display="'T7'!A1"/>
    <hyperlink ref="G20" location="T8.1!A1" display="      Tabelle 8.1"/>
    <hyperlink ref="G21" location="T8.2!A1" display="      Tabelle 8.2"/>
    <hyperlink ref="G22" location="T8.3!A1" display="      Tabelle 8.3"/>
    <hyperlink ref="G23:H23" location="'T9'!A1" display="'T9'!A1"/>
    <hyperlink ref="G24:H24" location="'T10'!A1" display="'T10'!A1"/>
    <hyperlink ref="G25:H25" location="'T11'!A1" display="'T11'!A1"/>
    <hyperlink ref="G6:H6" location="'T1'!A1" display="'T1'!A1"/>
  </hyperlinks>
  <printOptions horizontalCentered="1"/>
  <pageMargins left="0.59055118110236227" right="0.59055118110236227" top="0.59055118110236227" bottom="0.59055118110236227" header="0" footer="0.19685039370078741"/>
  <pageSetup paperSize="9" orientation="portrait" r:id="rId1"/>
  <headerFooter>
    <oddFooter>&amp;L&amp;6Statistisches Landesamt Bremen I Statistischer Bericht I Kindertagesbetreuung&amp;R&amp;6Seite 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75" workbookViewId="0">
      <selection activeCell="E9" sqref="E9"/>
    </sheetView>
  </sheetViews>
  <sheetFormatPr baseColWidth="10" defaultRowHeight="11.25"/>
  <cols>
    <col min="1" max="1" width="8.28515625" style="262" customWidth="1"/>
    <col min="2" max="2" width="8.42578125" style="262" customWidth="1"/>
    <col min="3" max="6" width="17.5703125" style="262" customWidth="1"/>
    <col min="7" max="7" width="12.42578125" style="262" customWidth="1"/>
    <col min="8" max="9" width="11.42578125" style="262" customWidth="1"/>
    <col min="10" max="12" width="6.5703125" style="262" customWidth="1"/>
    <col min="13" max="16384" width="11.42578125" style="262"/>
  </cols>
  <sheetData>
    <row r="1" spans="1:11" ht="99.95" customHeight="1">
      <c r="A1" s="298" t="s">
        <v>9</v>
      </c>
      <c r="B1" s="298"/>
      <c r="C1" s="298"/>
      <c r="D1" s="298"/>
      <c r="E1" s="298"/>
      <c r="F1" s="298"/>
      <c r="G1" s="261"/>
      <c r="H1" s="261"/>
    </row>
    <row r="2" spans="1:11" s="265" customFormat="1" ht="30" customHeight="1">
      <c r="A2" s="279" t="s">
        <v>36</v>
      </c>
      <c r="B2" s="264"/>
      <c r="C2" s="264"/>
      <c r="D2" s="264"/>
      <c r="E2" s="264"/>
      <c r="F2" s="264"/>
    </row>
    <row r="3" spans="1:11" s="265" customFormat="1" ht="69.75" customHeight="1">
      <c r="A3" s="299" t="s">
        <v>50</v>
      </c>
      <c r="B3" s="299"/>
      <c r="C3" s="299"/>
      <c r="D3" s="299"/>
      <c r="E3" s="299"/>
      <c r="F3" s="299"/>
    </row>
    <row r="4" spans="1:11" s="265" customFormat="1" ht="30" customHeight="1">
      <c r="A4" s="280" t="s">
        <v>37</v>
      </c>
      <c r="B4" s="267"/>
      <c r="C4" s="267"/>
      <c r="D4" s="267"/>
      <c r="E4" s="267"/>
      <c r="F4" s="267"/>
    </row>
    <row r="5" spans="1:11" s="265" customFormat="1" ht="129.75" customHeight="1">
      <c r="A5" s="299" t="s">
        <v>116</v>
      </c>
      <c r="B5" s="299"/>
      <c r="C5" s="299"/>
      <c r="D5" s="299"/>
      <c r="E5" s="299"/>
      <c r="F5" s="299"/>
    </row>
    <row r="6" spans="1:11" ht="30" customHeight="1">
      <c r="A6" s="298" t="s">
        <v>10</v>
      </c>
      <c r="B6" s="298"/>
      <c r="C6" s="298"/>
      <c r="D6" s="298"/>
      <c r="E6" s="298"/>
      <c r="F6" s="298"/>
    </row>
    <row r="7" spans="1:11" s="265" customFormat="1" ht="15" customHeight="1">
      <c r="A7" s="266" t="s">
        <v>38</v>
      </c>
      <c r="B7" s="267"/>
      <c r="C7" s="267"/>
      <c r="D7" s="267"/>
      <c r="E7" s="267"/>
      <c r="F7" s="267"/>
    </row>
    <row r="8" spans="1:11" s="265" customFormat="1" ht="50.1" customHeight="1">
      <c r="A8" s="299" t="s">
        <v>39</v>
      </c>
      <c r="B8" s="299"/>
      <c r="C8" s="299"/>
      <c r="D8" s="299"/>
      <c r="E8" s="299"/>
      <c r="F8" s="299"/>
    </row>
    <row r="9" spans="1:11" s="269" customFormat="1" ht="15" customHeight="1">
      <c r="A9" s="266" t="s">
        <v>40</v>
      </c>
      <c r="B9" s="270"/>
      <c r="C9" s="270"/>
      <c r="D9" s="270"/>
      <c r="E9" s="270"/>
      <c r="F9" s="270"/>
      <c r="G9" s="268"/>
      <c r="H9" s="268"/>
      <c r="I9" s="268"/>
    </row>
    <row r="10" spans="1:11" s="269" customFormat="1" ht="39.950000000000003" customHeight="1">
      <c r="A10" s="299" t="s">
        <v>41</v>
      </c>
      <c r="B10" s="299"/>
      <c r="C10" s="299"/>
      <c r="D10" s="299"/>
      <c r="E10" s="299"/>
      <c r="F10" s="299"/>
      <c r="G10" s="265"/>
      <c r="H10" s="265"/>
      <c r="I10" s="265"/>
      <c r="J10" s="271"/>
      <c r="K10" s="271"/>
    </row>
    <row r="11" spans="1:11" s="272" customFormat="1" ht="15" customHeight="1">
      <c r="A11" s="266" t="s">
        <v>42</v>
      </c>
    </row>
    <row r="12" spans="1:11" s="272" customFormat="1" ht="60" customHeight="1">
      <c r="A12" s="299" t="s">
        <v>43</v>
      </c>
      <c r="B12" s="299"/>
      <c r="C12" s="299"/>
      <c r="D12" s="299"/>
      <c r="E12" s="299"/>
      <c r="F12" s="299"/>
    </row>
    <row r="13" spans="1:11" s="272" customFormat="1" ht="15" customHeight="1">
      <c r="A13" s="266" t="s">
        <v>44</v>
      </c>
    </row>
    <row r="14" spans="1:11" s="272" customFormat="1" ht="24.95" customHeight="1">
      <c r="A14" s="299" t="s">
        <v>45</v>
      </c>
      <c r="B14" s="299"/>
      <c r="C14" s="299"/>
      <c r="D14" s="299"/>
      <c r="E14" s="299"/>
      <c r="F14" s="299"/>
    </row>
    <row r="15" spans="1:11" s="272" customFormat="1" ht="15" customHeight="1">
      <c r="A15" s="266" t="s">
        <v>46</v>
      </c>
    </row>
    <row r="16" spans="1:11" s="272" customFormat="1" ht="60" customHeight="1">
      <c r="A16" s="299" t="s">
        <v>47</v>
      </c>
      <c r="B16" s="299"/>
      <c r="C16" s="299"/>
      <c r="D16" s="299"/>
      <c r="E16" s="299"/>
      <c r="F16" s="299"/>
    </row>
    <row r="17" spans="1:3" s="272" customFormat="1" ht="15" customHeight="1">
      <c r="A17" s="266" t="s">
        <v>48</v>
      </c>
    </row>
    <row r="18" spans="1:3" s="272" customFormat="1" ht="15" customHeight="1">
      <c r="A18" s="265" t="s">
        <v>49</v>
      </c>
    </row>
    <row r="19" spans="1:3" s="274" customFormat="1">
      <c r="A19" s="273"/>
    </row>
    <row r="20" spans="1:3" s="274" customFormat="1"/>
    <row r="21" spans="1:3" s="274" customFormat="1"/>
    <row r="22" spans="1:3" s="274" customFormat="1"/>
    <row r="23" spans="1:3" s="274" customFormat="1"/>
    <row r="24" spans="1:3" s="274" customFormat="1"/>
    <row r="25" spans="1:3" s="274" customFormat="1"/>
    <row r="26" spans="1:3" s="274" customFormat="1">
      <c r="C26" s="275"/>
    </row>
    <row r="27" spans="1:3" s="274" customFormat="1"/>
    <row r="28" spans="1:3" s="274" customFormat="1"/>
    <row r="29" spans="1:3" s="274" customFormat="1">
      <c r="A29" s="273"/>
    </row>
    <row r="30" spans="1:3" s="274" customFormat="1"/>
    <row r="31" spans="1:3" s="274" customFormat="1"/>
    <row r="32" spans="1:3" s="274" customFormat="1"/>
    <row r="33" spans="1:10" s="274" customFormat="1"/>
    <row r="34" spans="1:10" s="274" customFormat="1">
      <c r="A34" s="276"/>
      <c r="B34" s="277"/>
      <c r="C34" s="263"/>
      <c r="D34" s="263"/>
      <c r="E34" s="263"/>
      <c r="F34" s="263"/>
      <c r="G34" s="263"/>
      <c r="H34" s="263"/>
      <c r="I34" s="263"/>
      <c r="J34" s="263"/>
    </row>
    <row r="35" spans="1:10">
      <c r="A35" s="278"/>
    </row>
    <row r="36" spans="1:10">
      <c r="A36" s="278"/>
    </row>
  </sheetData>
  <mergeCells count="9">
    <mergeCell ref="A1:F1"/>
    <mergeCell ref="A3:F3"/>
    <mergeCell ref="A14:F14"/>
    <mergeCell ref="A16:F16"/>
    <mergeCell ref="A5:F5"/>
    <mergeCell ref="A8:F8"/>
    <mergeCell ref="A10:F10"/>
    <mergeCell ref="A12:F12"/>
    <mergeCell ref="A6:F6"/>
  </mergeCells>
  <phoneticPr fontId="0" type="noConversion"/>
  <printOptions horizontalCentered="1"/>
  <pageMargins left="0.78740157480314965" right="0.78740157480314965" top="0.59055118110236227" bottom="0.59055118110236227" header="0.19685039370078741" footer="0.19685039370078741"/>
  <pageSetup paperSize="9" orientation="portrait" r:id="rId1"/>
  <headerFooter>
    <oddFooter>&amp;L&amp;6Seite 2&amp;R&amp;6Statistisches Landesamt Bremen I Statistische Berichte I Kindertagesbetreuung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125" zoomScaleNormal="125" workbookViewId="0">
      <selection sqref="A1:G1"/>
    </sheetView>
  </sheetViews>
  <sheetFormatPr baseColWidth="10" defaultRowHeight="9.9499999999999993" customHeight="1"/>
  <cols>
    <col min="1" max="1" width="34.7109375" style="1" customWidth="1"/>
    <col min="2" max="7" width="8.7109375" style="1" customWidth="1"/>
    <col min="8" max="16384" width="11.42578125" style="1"/>
  </cols>
  <sheetData>
    <row r="1" spans="1:9" s="75" customFormat="1" ht="9.9499999999999993" customHeight="1">
      <c r="A1" s="300" t="s">
        <v>152</v>
      </c>
      <c r="B1" s="300"/>
      <c r="C1" s="300"/>
      <c r="D1" s="300"/>
      <c r="E1" s="300"/>
      <c r="F1" s="300"/>
      <c r="G1" s="300"/>
      <c r="H1" s="283" t="s">
        <v>221</v>
      </c>
    </row>
    <row r="2" spans="1:9" s="75" customFormat="1" ht="30" customHeight="1">
      <c r="A2" s="301" t="s">
        <v>153</v>
      </c>
      <c r="B2" s="301"/>
      <c r="C2" s="301"/>
      <c r="D2" s="301"/>
      <c r="E2" s="301"/>
      <c r="F2" s="301"/>
      <c r="G2" s="301"/>
    </row>
    <row r="3" spans="1:9" ht="12" customHeight="1">
      <c r="A3" s="302" t="s">
        <v>16</v>
      </c>
      <c r="B3" s="305" t="s">
        <v>17</v>
      </c>
      <c r="C3" s="306"/>
      <c r="D3" s="310"/>
      <c r="E3" s="305" t="s">
        <v>44</v>
      </c>
      <c r="F3" s="306"/>
      <c r="G3" s="306"/>
    </row>
    <row r="4" spans="1:9" ht="12" customHeight="1">
      <c r="A4" s="303"/>
      <c r="B4" s="307" t="s">
        <v>157</v>
      </c>
      <c r="C4" s="305" t="s">
        <v>18</v>
      </c>
      <c r="D4" s="315"/>
      <c r="E4" s="307" t="s">
        <v>157</v>
      </c>
      <c r="F4" s="305" t="s">
        <v>18</v>
      </c>
      <c r="G4" s="309"/>
    </row>
    <row r="5" spans="1:9" ht="24" customHeight="1">
      <c r="A5" s="304"/>
      <c r="B5" s="308"/>
      <c r="C5" s="5" t="s">
        <v>97</v>
      </c>
      <c r="D5" s="6" t="s">
        <v>98</v>
      </c>
      <c r="E5" s="308"/>
      <c r="F5" s="5" t="s">
        <v>97</v>
      </c>
      <c r="G5" s="47" t="s">
        <v>98</v>
      </c>
    </row>
    <row r="6" spans="1:9" ht="15" customHeight="1">
      <c r="A6" s="15"/>
      <c r="B6" s="311" t="s">
        <v>11</v>
      </c>
      <c r="C6" s="312"/>
      <c r="D6" s="312"/>
      <c r="E6" s="313"/>
      <c r="F6" s="313"/>
      <c r="G6" s="313"/>
    </row>
    <row r="7" spans="1:9" ht="9.9499999999999993" customHeight="1">
      <c r="A7" s="64" t="s">
        <v>19</v>
      </c>
      <c r="B7" s="16"/>
      <c r="C7" s="17"/>
      <c r="D7" s="17"/>
      <c r="E7" s="16"/>
      <c r="F7" s="17"/>
      <c r="G7" s="17"/>
    </row>
    <row r="8" spans="1:9" ht="9.9499999999999993" customHeight="1">
      <c r="A8" s="65" t="s">
        <v>20</v>
      </c>
      <c r="B8" s="18"/>
      <c r="C8" s="18"/>
      <c r="D8" s="18"/>
      <c r="E8" s="18"/>
      <c r="F8" s="18"/>
      <c r="G8" s="18"/>
    </row>
    <row r="9" spans="1:9" ht="9.9499999999999993" customHeight="1">
      <c r="A9" s="66" t="s">
        <v>21</v>
      </c>
      <c r="B9" s="2">
        <v>37</v>
      </c>
      <c r="C9" s="2" t="s">
        <v>0</v>
      </c>
      <c r="D9" s="2">
        <v>37</v>
      </c>
      <c r="E9" s="2">
        <v>399</v>
      </c>
      <c r="F9" s="2" t="s">
        <v>0</v>
      </c>
      <c r="G9" s="2">
        <v>399</v>
      </c>
      <c r="H9" s="37"/>
      <c r="I9" s="37"/>
    </row>
    <row r="10" spans="1:9" ht="9.9499999999999993" customHeight="1">
      <c r="A10" s="66" t="s">
        <v>22</v>
      </c>
      <c r="B10" s="2">
        <v>89</v>
      </c>
      <c r="C10" s="2">
        <v>12</v>
      </c>
      <c r="D10" s="2">
        <v>77</v>
      </c>
      <c r="E10" s="2">
        <v>4224</v>
      </c>
      <c r="F10" s="2">
        <v>1062</v>
      </c>
      <c r="G10" s="2">
        <v>3162</v>
      </c>
      <c r="H10" s="37"/>
      <c r="I10" s="37"/>
    </row>
    <row r="11" spans="1:9" ht="9.9499999999999993" customHeight="1">
      <c r="A11" s="66" t="s">
        <v>23</v>
      </c>
      <c r="B11" s="2">
        <v>20</v>
      </c>
      <c r="C11" s="2">
        <v>2</v>
      </c>
      <c r="D11" s="2">
        <v>18</v>
      </c>
      <c r="E11" s="2">
        <v>741</v>
      </c>
      <c r="F11" s="2">
        <v>215</v>
      </c>
      <c r="G11" s="2">
        <v>526</v>
      </c>
      <c r="H11" s="37"/>
      <c r="I11" s="37"/>
    </row>
    <row r="12" spans="1:9" ht="9.9499999999999993" customHeight="1">
      <c r="A12" s="66" t="s">
        <v>24</v>
      </c>
      <c r="B12" s="2">
        <v>233</v>
      </c>
      <c r="C12" s="2">
        <v>57</v>
      </c>
      <c r="D12" s="2">
        <v>176</v>
      </c>
      <c r="E12" s="2">
        <v>15269</v>
      </c>
      <c r="F12" s="2">
        <v>6906</v>
      </c>
      <c r="G12" s="2">
        <v>8363</v>
      </c>
      <c r="H12" s="37"/>
      <c r="I12" s="37"/>
    </row>
    <row r="13" spans="1:9" ht="9.9499999999999993" customHeight="1">
      <c r="A13" s="68" t="s">
        <v>18</v>
      </c>
      <c r="B13" s="2"/>
      <c r="C13" s="2"/>
      <c r="D13" s="2"/>
      <c r="E13" s="2"/>
      <c r="F13" s="2"/>
      <c r="G13" s="2"/>
      <c r="I13" s="37"/>
    </row>
    <row r="14" spans="1:9" ht="9.9499999999999993" customHeight="1">
      <c r="A14" s="67" t="s">
        <v>25</v>
      </c>
      <c r="B14" s="2">
        <v>58</v>
      </c>
      <c r="C14" s="2">
        <v>25</v>
      </c>
      <c r="D14" s="2">
        <v>33</v>
      </c>
      <c r="E14" s="2">
        <v>4840</v>
      </c>
      <c r="F14" s="2">
        <v>3208</v>
      </c>
      <c r="G14" s="2">
        <v>1632</v>
      </c>
      <c r="H14" s="37"/>
      <c r="I14" s="37"/>
    </row>
    <row r="15" spans="1:9" ht="9.9499999999999993" customHeight="1">
      <c r="A15" s="67" t="s">
        <v>26</v>
      </c>
      <c r="B15" s="2">
        <v>45</v>
      </c>
      <c r="C15" s="2">
        <v>2</v>
      </c>
      <c r="D15" s="2">
        <v>43</v>
      </c>
      <c r="E15" s="2">
        <v>817</v>
      </c>
      <c r="F15" s="2">
        <v>147</v>
      </c>
      <c r="G15" s="2">
        <v>670</v>
      </c>
      <c r="H15" s="37"/>
      <c r="I15" s="37"/>
    </row>
    <row r="16" spans="1:9" ht="9.9499999999999993" customHeight="1">
      <c r="A16" s="67" t="s">
        <v>25</v>
      </c>
      <c r="B16" s="2"/>
      <c r="C16" s="2"/>
      <c r="D16" s="2"/>
      <c r="E16" s="2"/>
      <c r="F16" s="2"/>
      <c r="G16" s="2"/>
      <c r="H16" s="37"/>
      <c r="I16" s="37"/>
    </row>
    <row r="17" spans="1:9" ht="9.9499999999999993" customHeight="1">
      <c r="A17" s="69" t="s">
        <v>156</v>
      </c>
      <c r="B17" s="2">
        <v>130</v>
      </c>
      <c r="C17" s="2">
        <v>30</v>
      </c>
      <c r="D17" s="2">
        <v>100</v>
      </c>
      <c r="E17" s="2">
        <v>9612</v>
      </c>
      <c r="F17" s="2">
        <v>3551</v>
      </c>
      <c r="G17" s="2">
        <v>6061</v>
      </c>
      <c r="H17" s="37"/>
      <c r="I17" s="37"/>
    </row>
    <row r="18" spans="1:9" s="74" customFormat="1" ht="15" customHeight="1">
      <c r="A18" s="70" t="s">
        <v>27</v>
      </c>
      <c r="B18" s="71">
        <v>379</v>
      </c>
      <c r="C18" s="71">
        <v>71</v>
      </c>
      <c r="D18" s="71">
        <v>308</v>
      </c>
      <c r="E18" s="71">
        <v>20633</v>
      </c>
      <c r="F18" s="72">
        <v>8183</v>
      </c>
      <c r="G18" s="71">
        <v>12450</v>
      </c>
      <c r="H18" s="73"/>
      <c r="I18" s="73"/>
    </row>
    <row r="19" spans="1:9" ht="9.9499999999999993" customHeight="1">
      <c r="A19" s="66" t="s">
        <v>111</v>
      </c>
      <c r="B19" s="2"/>
      <c r="C19" s="2"/>
      <c r="D19" s="2"/>
      <c r="E19" s="2"/>
      <c r="F19" s="2"/>
      <c r="G19" s="2"/>
      <c r="H19" s="37"/>
      <c r="I19" s="37"/>
    </row>
    <row r="20" spans="1:9" ht="9.9499999999999993" customHeight="1">
      <c r="A20" s="66" t="s">
        <v>136</v>
      </c>
      <c r="B20" s="2">
        <v>73</v>
      </c>
      <c r="C20" s="2">
        <v>49</v>
      </c>
      <c r="D20" s="2">
        <v>24</v>
      </c>
      <c r="E20" s="2">
        <v>7930</v>
      </c>
      <c r="F20" s="2">
        <v>5879</v>
      </c>
      <c r="G20" s="2">
        <v>2051</v>
      </c>
      <c r="H20" s="37"/>
      <c r="I20" s="37"/>
    </row>
    <row r="21" spans="1:9" ht="9.9499999999999993" customHeight="1">
      <c r="A21" s="66" t="s">
        <v>30</v>
      </c>
      <c r="B21" s="2">
        <v>1</v>
      </c>
      <c r="C21" s="2" t="s">
        <v>0</v>
      </c>
      <c r="D21" s="2">
        <v>1</v>
      </c>
      <c r="E21" s="2">
        <v>12</v>
      </c>
      <c r="F21" s="2" t="s">
        <v>0</v>
      </c>
      <c r="G21" s="2">
        <v>12</v>
      </c>
      <c r="H21" s="37"/>
      <c r="I21" s="37"/>
    </row>
    <row r="22" spans="1:9" ht="9.9499999999999993" customHeight="1">
      <c r="A22" s="66" t="s">
        <v>32</v>
      </c>
      <c r="B22" s="2"/>
      <c r="C22" s="2"/>
      <c r="D22" s="2"/>
      <c r="E22" s="2"/>
      <c r="F22" s="2"/>
      <c r="G22" s="2"/>
      <c r="H22" s="37"/>
      <c r="I22" s="37"/>
    </row>
    <row r="23" spans="1:9" ht="9.9499999999999993" customHeight="1">
      <c r="A23" s="67" t="s">
        <v>31</v>
      </c>
      <c r="B23" s="2">
        <v>15</v>
      </c>
      <c r="C23" s="2" t="s">
        <v>0</v>
      </c>
      <c r="D23" s="2">
        <v>15</v>
      </c>
      <c r="E23" s="2">
        <v>507</v>
      </c>
      <c r="F23" s="2" t="s">
        <v>0</v>
      </c>
      <c r="G23" s="2">
        <v>507</v>
      </c>
      <c r="H23" s="37"/>
      <c r="I23" s="37"/>
    </row>
    <row r="24" spans="1:9" ht="9.9499999999999993" customHeight="1">
      <c r="A24" s="66" t="s">
        <v>33</v>
      </c>
      <c r="B24" s="2">
        <v>122</v>
      </c>
      <c r="C24" s="2" t="s">
        <v>0</v>
      </c>
      <c r="D24" s="2">
        <v>122</v>
      </c>
      <c r="E24" s="2">
        <v>3011</v>
      </c>
      <c r="F24" s="2" t="s">
        <v>0</v>
      </c>
      <c r="G24" s="2">
        <v>3011</v>
      </c>
      <c r="H24" s="37"/>
      <c r="I24" s="37"/>
    </row>
    <row r="25" spans="1:9" ht="15" customHeight="1">
      <c r="A25" s="15"/>
      <c r="B25" s="314" t="s">
        <v>12</v>
      </c>
      <c r="C25" s="314"/>
      <c r="D25" s="314"/>
      <c r="E25" s="314"/>
      <c r="F25" s="314"/>
      <c r="G25" s="314"/>
    </row>
    <row r="26" spans="1:9" ht="9.9499999999999993" customHeight="1">
      <c r="A26" s="36" t="s">
        <v>19</v>
      </c>
      <c r="B26" s="38"/>
      <c r="C26" s="37"/>
      <c r="D26" s="37"/>
      <c r="E26" s="38"/>
      <c r="F26" s="37"/>
      <c r="G26" s="37"/>
    </row>
    <row r="27" spans="1:9" ht="9.9499999999999993" customHeight="1">
      <c r="A27" s="65" t="s">
        <v>20</v>
      </c>
      <c r="B27" s="37"/>
      <c r="C27" s="37"/>
      <c r="D27" s="37"/>
      <c r="E27" s="37"/>
      <c r="F27" s="37"/>
      <c r="G27" s="37"/>
    </row>
    <row r="28" spans="1:9" ht="9.9499999999999993" customHeight="1">
      <c r="A28" s="66" t="s">
        <v>21</v>
      </c>
      <c r="B28" s="2">
        <v>4</v>
      </c>
      <c r="C28" s="2" t="s">
        <v>0</v>
      </c>
      <c r="D28" s="2">
        <v>4</v>
      </c>
      <c r="E28" s="2">
        <v>78</v>
      </c>
      <c r="F28" s="2" t="s">
        <v>0</v>
      </c>
      <c r="G28" s="2">
        <v>78</v>
      </c>
      <c r="H28" s="37"/>
      <c r="I28" s="37"/>
    </row>
    <row r="29" spans="1:9" ht="9.9499999999999993" customHeight="1">
      <c r="A29" s="66" t="s">
        <v>22</v>
      </c>
      <c r="B29" s="2">
        <v>14</v>
      </c>
      <c r="C29" s="2">
        <v>2</v>
      </c>
      <c r="D29" s="2">
        <v>12</v>
      </c>
      <c r="E29" s="2">
        <v>902</v>
      </c>
      <c r="F29" s="2">
        <v>180</v>
      </c>
      <c r="G29" s="2">
        <v>722</v>
      </c>
      <c r="H29" s="37"/>
      <c r="I29" s="37"/>
    </row>
    <row r="30" spans="1:9" ht="9.9499999999999993" customHeight="1">
      <c r="A30" s="66" t="s">
        <v>23</v>
      </c>
      <c r="B30" s="2">
        <v>2</v>
      </c>
      <c r="C30" s="2">
        <v>2</v>
      </c>
      <c r="D30" s="2" t="s">
        <v>0</v>
      </c>
      <c r="E30" s="2">
        <v>95</v>
      </c>
      <c r="F30" s="2">
        <v>95</v>
      </c>
      <c r="G30" s="2" t="s">
        <v>0</v>
      </c>
      <c r="H30" s="37"/>
      <c r="I30" s="37"/>
    </row>
    <row r="31" spans="1:9" ht="9.9499999999999993" customHeight="1">
      <c r="A31" s="66" t="s">
        <v>24</v>
      </c>
      <c r="B31" s="2">
        <v>35</v>
      </c>
      <c r="C31" s="2">
        <v>17</v>
      </c>
      <c r="D31" s="2">
        <v>18</v>
      </c>
      <c r="E31" s="2">
        <v>3136</v>
      </c>
      <c r="F31" s="2">
        <v>1805</v>
      </c>
      <c r="G31" s="2">
        <v>1331</v>
      </c>
      <c r="H31" s="37"/>
      <c r="I31" s="37"/>
    </row>
    <row r="32" spans="1:9" ht="9.9499999999999993" customHeight="1">
      <c r="A32" s="68" t="s">
        <v>18</v>
      </c>
      <c r="B32" s="2"/>
      <c r="C32" s="2"/>
      <c r="D32" s="2"/>
      <c r="E32" s="2"/>
      <c r="F32" s="2"/>
      <c r="G32" s="2"/>
      <c r="I32" s="37"/>
    </row>
    <row r="33" spans="1:9" ht="9.9499999999999993" customHeight="1">
      <c r="A33" s="67" t="s">
        <v>25</v>
      </c>
      <c r="B33" s="2">
        <v>11</v>
      </c>
      <c r="C33" s="2">
        <v>5</v>
      </c>
      <c r="D33" s="2">
        <v>6</v>
      </c>
      <c r="E33" s="2">
        <v>807</v>
      </c>
      <c r="F33" s="2">
        <v>335</v>
      </c>
      <c r="G33" s="2">
        <v>472</v>
      </c>
      <c r="H33" s="37"/>
      <c r="I33" s="37"/>
    </row>
    <row r="34" spans="1:9" ht="9.9499999999999993" customHeight="1">
      <c r="A34" s="67" t="s">
        <v>26</v>
      </c>
      <c r="B34" s="2">
        <v>2</v>
      </c>
      <c r="C34" s="2" t="s">
        <v>0</v>
      </c>
      <c r="D34" s="2">
        <v>2</v>
      </c>
      <c r="E34" s="2">
        <v>86</v>
      </c>
      <c r="F34" s="2" t="s">
        <v>0</v>
      </c>
      <c r="G34" s="2">
        <v>86</v>
      </c>
      <c r="H34" s="37"/>
      <c r="I34" s="37"/>
    </row>
    <row r="35" spans="1:9" ht="9.9499999999999993" customHeight="1">
      <c r="A35" s="67" t="s">
        <v>25</v>
      </c>
      <c r="B35" s="2"/>
      <c r="C35" s="2"/>
      <c r="D35" s="2"/>
      <c r="E35" s="2"/>
      <c r="F35" s="2"/>
      <c r="G35" s="2"/>
      <c r="H35" s="37"/>
      <c r="I35" s="37"/>
    </row>
    <row r="36" spans="1:9" ht="9.9499999999999993" customHeight="1">
      <c r="A36" s="69" t="s">
        <v>156</v>
      </c>
      <c r="B36" s="2">
        <v>22</v>
      </c>
      <c r="C36" s="2">
        <v>12</v>
      </c>
      <c r="D36" s="2">
        <v>10</v>
      </c>
      <c r="E36" s="2">
        <v>2243</v>
      </c>
      <c r="F36" s="2">
        <v>1470</v>
      </c>
      <c r="G36" s="2">
        <v>773</v>
      </c>
      <c r="H36" s="37"/>
      <c r="I36" s="37"/>
    </row>
    <row r="37" spans="1:9" ht="15" customHeight="1">
      <c r="A37" s="76" t="s">
        <v>27</v>
      </c>
      <c r="B37" s="71">
        <v>55</v>
      </c>
      <c r="C37" s="71">
        <v>21</v>
      </c>
      <c r="D37" s="71">
        <v>34</v>
      </c>
      <c r="E37" s="71">
        <v>4211</v>
      </c>
      <c r="F37" s="71">
        <v>2080</v>
      </c>
      <c r="G37" s="71">
        <v>2131</v>
      </c>
      <c r="H37" s="37"/>
      <c r="I37" s="37"/>
    </row>
    <row r="38" spans="1:9" ht="9.9499999999999993" customHeight="1">
      <c r="A38" s="66" t="s">
        <v>28</v>
      </c>
      <c r="B38" s="2"/>
      <c r="C38" s="2"/>
      <c r="D38" s="2"/>
      <c r="E38" s="2"/>
      <c r="F38" s="2"/>
      <c r="G38" s="2"/>
      <c r="H38" s="37"/>
      <c r="I38" s="37"/>
    </row>
    <row r="39" spans="1:9" ht="9.9499999999999993" customHeight="1">
      <c r="A39" s="66" t="s">
        <v>136</v>
      </c>
      <c r="B39" s="2">
        <v>26</v>
      </c>
      <c r="C39" s="2">
        <v>14</v>
      </c>
      <c r="D39" s="2">
        <v>12</v>
      </c>
      <c r="E39" s="2">
        <v>2721</v>
      </c>
      <c r="F39" s="2">
        <v>1617</v>
      </c>
      <c r="G39" s="2">
        <v>1104</v>
      </c>
      <c r="H39" s="37"/>
      <c r="I39" s="37"/>
    </row>
    <row r="40" spans="1:9" ht="9.9499999999999993" customHeight="1">
      <c r="A40" s="66" t="s">
        <v>30</v>
      </c>
      <c r="B40" s="2" t="s">
        <v>0</v>
      </c>
      <c r="C40" s="2" t="s">
        <v>0</v>
      </c>
      <c r="D40" s="2" t="s">
        <v>0</v>
      </c>
      <c r="E40" s="2" t="s">
        <v>0</v>
      </c>
      <c r="F40" s="2" t="s">
        <v>0</v>
      </c>
      <c r="G40" s="2" t="s">
        <v>0</v>
      </c>
      <c r="H40" s="37"/>
      <c r="I40" s="37"/>
    </row>
    <row r="41" spans="1:9" ht="9.9499999999999993" customHeight="1">
      <c r="A41" s="66" t="s">
        <v>32</v>
      </c>
      <c r="B41" s="2"/>
      <c r="C41" s="2"/>
      <c r="D41" s="2"/>
      <c r="E41" s="2"/>
      <c r="F41" s="2"/>
      <c r="G41" s="2"/>
      <c r="H41" s="37"/>
      <c r="I41" s="37"/>
    </row>
    <row r="42" spans="1:9" ht="9.9499999999999993" customHeight="1">
      <c r="A42" s="67" t="s">
        <v>31</v>
      </c>
      <c r="B42" s="2" t="s">
        <v>0</v>
      </c>
      <c r="C42" s="2" t="s">
        <v>0</v>
      </c>
      <c r="D42" s="2" t="s">
        <v>0</v>
      </c>
      <c r="E42" s="2" t="s">
        <v>0</v>
      </c>
      <c r="F42" s="2" t="s">
        <v>0</v>
      </c>
      <c r="G42" s="2" t="s">
        <v>0</v>
      </c>
      <c r="H42" s="37"/>
      <c r="I42" s="37"/>
    </row>
    <row r="43" spans="1:9" ht="9.9499999999999993" customHeight="1">
      <c r="A43" s="66" t="s">
        <v>33</v>
      </c>
      <c r="B43" s="2">
        <v>2</v>
      </c>
      <c r="C43" s="2" t="s">
        <v>0</v>
      </c>
      <c r="D43" s="2">
        <v>2</v>
      </c>
      <c r="E43" s="2">
        <v>89</v>
      </c>
      <c r="F43" s="2" t="s">
        <v>0</v>
      </c>
      <c r="G43" s="2">
        <v>89</v>
      </c>
      <c r="H43" s="37"/>
      <c r="I43" s="37"/>
    </row>
    <row r="44" spans="1:9" ht="15" customHeight="1">
      <c r="B44" s="311" t="s">
        <v>13</v>
      </c>
      <c r="C44" s="312"/>
      <c r="D44" s="312"/>
      <c r="E44" s="313"/>
      <c r="F44" s="313"/>
      <c r="G44" s="313"/>
    </row>
    <row r="45" spans="1:9" ht="9.9499999999999993" customHeight="1">
      <c r="A45" s="36" t="s">
        <v>19</v>
      </c>
      <c r="B45" s="38"/>
      <c r="C45" s="37"/>
      <c r="D45" s="37"/>
      <c r="E45" s="38"/>
      <c r="F45" s="37"/>
      <c r="G45" s="37"/>
    </row>
    <row r="46" spans="1:9" ht="9.9499999999999993" customHeight="1">
      <c r="A46" s="65" t="s">
        <v>20</v>
      </c>
      <c r="B46" s="37"/>
      <c r="C46" s="37"/>
      <c r="D46" s="37"/>
      <c r="E46" s="37"/>
      <c r="F46" s="37"/>
      <c r="G46" s="37"/>
    </row>
    <row r="47" spans="1:9" ht="9.9499999999999993" customHeight="1">
      <c r="A47" s="66" t="s">
        <v>21</v>
      </c>
      <c r="B47" s="2">
        <v>41</v>
      </c>
      <c r="C47" s="2" t="s">
        <v>0</v>
      </c>
      <c r="D47" s="2">
        <v>41</v>
      </c>
      <c r="E47" s="2">
        <v>477</v>
      </c>
      <c r="F47" s="2" t="s">
        <v>0</v>
      </c>
      <c r="G47" s="2">
        <v>477</v>
      </c>
      <c r="H47" s="37"/>
      <c r="I47" s="37"/>
    </row>
    <row r="48" spans="1:9" ht="9.9499999999999993" customHeight="1">
      <c r="A48" s="66" t="s">
        <v>22</v>
      </c>
      <c r="B48" s="2">
        <v>103</v>
      </c>
      <c r="C48" s="2">
        <v>14</v>
      </c>
      <c r="D48" s="2">
        <v>89</v>
      </c>
      <c r="E48" s="2">
        <v>5126</v>
      </c>
      <c r="F48" s="2">
        <v>1242</v>
      </c>
      <c r="G48" s="2">
        <v>3884</v>
      </c>
      <c r="H48" s="37"/>
      <c r="I48" s="37"/>
    </row>
    <row r="49" spans="1:9" ht="9.9499999999999993" customHeight="1">
      <c r="A49" s="66" t="s">
        <v>23</v>
      </c>
      <c r="B49" s="2">
        <v>22</v>
      </c>
      <c r="C49" s="2">
        <v>4</v>
      </c>
      <c r="D49" s="2">
        <v>18</v>
      </c>
      <c r="E49" s="2">
        <v>836</v>
      </c>
      <c r="F49" s="2">
        <v>310</v>
      </c>
      <c r="G49" s="2">
        <v>526</v>
      </c>
      <c r="H49" s="37"/>
      <c r="I49" s="37"/>
    </row>
    <row r="50" spans="1:9" ht="9.9499999999999993" customHeight="1">
      <c r="A50" s="66" t="s">
        <v>24</v>
      </c>
      <c r="B50" s="2">
        <v>268</v>
      </c>
      <c r="C50" s="2">
        <v>74</v>
      </c>
      <c r="D50" s="2">
        <v>194</v>
      </c>
      <c r="E50" s="2">
        <v>18405</v>
      </c>
      <c r="F50" s="2">
        <v>8711</v>
      </c>
      <c r="G50" s="2">
        <v>9694</v>
      </c>
      <c r="H50" s="37"/>
      <c r="I50" s="37"/>
    </row>
    <row r="51" spans="1:9" ht="9.9499999999999993" customHeight="1">
      <c r="A51" s="68" t="s">
        <v>18</v>
      </c>
      <c r="B51" s="2"/>
      <c r="C51" s="2"/>
      <c r="D51" s="2"/>
      <c r="E51" s="2"/>
      <c r="F51" s="2"/>
      <c r="G51" s="2"/>
      <c r="I51" s="37"/>
    </row>
    <row r="52" spans="1:9" ht="9.9499999999999993" customHeight="1">
      <c r="A52" s="67" t="s">
        <v>25</v>
      </c>
      <c r="B52" s="2">
        <v>69</v>
      </c>
      <c r="C52" s="2">
        <v>30</v>
      </c>
      <c r="D52" s="2">
        <v>39</v>
      </c>
      <c r="E52" s="2">
        <v>5647</v>
      </c>
      <c r="F52" s="2">
        <v>3543</v>
      </c>
      <c r="G52" s="2">
        <v>2104</v>
      </c>
      <c r="H52" s="37"/>
      <c r="I52" s="37"/>
    </row>
    <row r="53" spans="1:9" ht="9.9499999999999993" customHeight="1">
      <c r="A53" s="67" t="s">
        <v>26</v>
      </c>
      <c r="B53" s="2">
        <v>47</v>
      </c>
      <c r="C53" s="2">
        <v>2</v>
      </c>
      <c r="D53" s="2">
        <v>45</v>
      </c>
      <c r="E53" s="2">
        <v>903</v>
      </c>
      <c r="F53" s="2">
        <v>147</v>
      </c>
      <c r="G53" s="2">
        <v>756</v>
      </c>
      <c r="H53" s="37"/>
      <c r="I53" s="37"/>
    </row>
    <row r="54" spans="1:9" ht="9.9499999999999993" customHeight="1">
      <c r="A54" s="67" t="s">
        <v>25</v>
      </c>
      <c r="B54" s="2"/>
      <c r="C54" s="2"/>
      <c r="D54" s="2"/>
      <c r="E54" s="2"/>
      <c r="F54" s="2"/>
      <c r="G54" s="2"/>
      <c r="H54" s="37"/>
      <c r="I54" s="37"/>
    </row>
    <row r="55" spans="1:9" ht="9.9499999999999993" customHeight="1">
      <c r="A55" s="69" t="s">
        <v>156</v>
      </c>
      <c r="B55" s="2">
        <v>152</v>
      </c>
      <c r="C55" s="2">
        <v>42</v>
      </c>
      <c r="D55" s="2">
        <v>110</v>
      </c>
      <c r="E55" s="2">
        <v>11855</v>
      </c>
      <c r="F55" s="2">
        <v>5021</v>
      </c>
      <c r="G55" s="2">
        <v>6834</v>
      </c>
      <c r="H55" s="37"/>
      <c r="I55" s="37"/>
    </row>
    <row r="56" spans="1:9" ht="15" customHeight="1">
      <c r="A56" s="76" t="s">
        <v>27</v>
      </c>
      <c r="B56" s="71">
        <v>434</v>
      </c>
      <c r="C56" s="71">
        <v>92</v>
      </c>
      <c r="D56" s="71">
        <v>342</v>
      </c>
      <c r="E56" s="71">
        <v>24844</v>
      </c>
      <c r="F56" s="71">
        <v>10263</v>
      </c>
      <c r="G56" s="71">
        <v>14581</v>
      </c>
      <c r="H56" s="37"/>
      <c r="I56" s="37"/>
    </row>
    <row r="57" spans="1:9" ht="9.9499999999999993" customHeight="1">
      <c r="A57" s="66" t="s">
        <v>28</v>
      </c>
      <c r="B57" s="2"/>
      <c r="C57" s="2"/>
      <c r="D57" s="2"/>
      <c r="E57" s="2"/>
      <c r="F57" s="2"/>
      <c r="G57" s="2"/>
      <c r="H57" s="37"/>
      <c r="I57" s="37"/>
    </row>
    <row r="58" spans="1:9" ht="9.9499999999999993" customHeight="1">
      <c r="A58" s="66" t="s">
        <v>136</v>
      </c>
      <c r="B58" s="2">
        <v>99</v>
      </c>
      <c r="C58" s="2">
        <v>63</v>
      </c>
      <c r="D58" s="2">
        <v>36</v>
      </c>
      <c r="E58" s="2">
        <v>10651</v>
      </c>
      <c r="F58" s="2">
        <v>7496</v>
      </c>
      <c r="G58" s="2">
        <v>3155</v>
      </c>
      <c r="H58" s="37"/>
      <c r="I58" s="37"/>
    </row>
    <row r="59" spans="1:9" ht="9.9499999999999993" customHeight="1">
      <c r="A59" s="66" t="s">
        <v>30</v>
      </c>
      <c r="B59" s="2">
        <v>1</v>
      </c>
      <c r="C59" s="2" t="s">
        <v>0</v>
      </c>
      <c r="D59" s="2">
        <v>1</v>
      </c>
      <c r="E59" s="2">
        <v>12</v>
      </c>
      <c r="F59" s="2" t="s">
        <v>0</v>
      </c>
      <c r="G59" s="2">
        <v>12</v>
      </c>
      <c r="H59" s="37"/>
      <c r="I59" s="37"/>
    </row>
    <row r="60" spans="1:9" ht="9.9499999999999993" customHeight="1">
      <c r="A60" s="66" t="s">
        <v>32</v>
      </c>
      <c r="B60" s="2"/>
      <c r="C60" s="2"/>
      <c r="D60" s="2"/>
      <c r="E60" s="2"/>
      <c r="F60" s="2"/>
      <c r="G60" s="2"/>
      <c r="H60" s="37"/>
      <c r="I60" s="37"/>
    </row>
    <row r="61" spans="1:9" ht="9.9499999999999993" customHeight="1">
      <c r="A61" s="67" t="s">
        <v>31</v>
      </c>
      <c r="B61" s="2">
        <v>15</v>
      </c>
      <c r="C61" s="2" t="s">
        <v>0</v>
      </c>
      <c r="D61" s="2">
        <v>15</v>
      </c>
      <c r="E61" s="2">
        <v>507</v>
      </c>
      <c r="F61" s="2" t="s">
        <v>0</v>
      </c>
      <c r="G61" s="2">
        <v>507</v>
      </c>
      <c r="H61" s="37"/>
      <c r="I61" s="37"/>
    </row>
    <row r="62" spans="1:9" ht="9.9499999999999993" customHeight="1">
      <c r="A62" s="66" t="s">
        <v>33</v>
      </c>
      <c r="B62" s="2">
        <v>124</v>
      </c>
      <c r="C62" s="2" t="s">
        <v>0</v>
      </c>
      <c r="D62" s="2">
        <v>124</v>
      </c>
      <c r="E62" s="2">
        <v>3100</v>
      </c>
      <c r="F62" s="2" t="s">
        <v>0</v>
      </c>
      <c r="G62" s="2">
        <v>3100</v>
      </c>
      <c r="H62" s="37"/>
      <c r="I62" s="37"/>
    </row>
    <row r="63" spans="1:9" ht="9.9499999999999993" customHeight="1">
      <c r="A63" s="19"/>
      <c r="B63" s="3"/>
      <c r="C63" s="3"/>
      <c r="D63" s="3"/>
      <c r="E63" s="3"/>
      <c r="F63" s="3"/>
      <c r="G63" s="3"/>
    </row>
    <row r="64" spans="1:9" ht="9.9499999999999993" customHeight="1">
      <c r="A64" s="19"/>
      <c r="B64" s="3"/>
      <c r="C64" s="3"/>
      <c r="D64" s="3"/>
      <c r="E64" s="3"/>
      <c r="F64" s="3"/>
      <c r="G64" s="3"/>
    </row>
    <row r="65" spans="1:7" ht="9.9499999999999993" customHeight="1">
      <c r="A65" s="19"/>
      <c r="B65" s="3"/>
      <c r="C65" s="3"/>
      <c r="D65" s="3"/>
      <c r="E65" s="3"/>
      <c r="F65" s="3"/>
      <c r="G65" s="3"/>
    </row>
    <row r="66" spans="1:7" ht="9.9499999999999993" customHeight="1">
      <c r="A66" s="19"/>
      <c r="B66" s="3"/>
      <c r="C66" s="3"/>
      <c r="D66" s="3"/>
      <c r="E66" s="3"/>
      <c r="F66" s="3"/>
      <c r="G66" s="3"/>
    </row>
    <row r="67" spans="1:7" ht="9.9499999999999993" customHeight="1">
      <c r="A67" s="19"/>
      <c r="B67" s="3"/>
      <c r="C67" s="3"/>
      <c r="D67" s="3"/>
      <c r="E67" s="3"/>
      <c r="F67" s="3"/>
      <c r="G67" s="3"/>
    </row>
    <row r="68" spans="1:7" ht="9.9499999999999993" customHeight="1">
      <c r="A68" s="19"/>
    </row>
    <row r="69" spans="1:7" ht="9.9499999999999993" customHeight="1">
      <c r="A69" s="15"/>
      <c r="B69" s="2"/>
      <c r="C69" s="2"/>
      <c r="D69" s="2"/>
      <c r="E69" s="2"/>
      <c r="F69" s="2"/>
      <c r="G69" s="2"/>
    </row>
  </sheetData>
  <mergeCells count="12">
    <mergeCell ref="B44:G44"/>
    <mergeCell ref="B6:G6"/>
    <mergeCell ref="B25:G25"/>
    <mergeCell ref="B4:B5"/>
    <mergeCell ref="C4:D4"/>
    <mergeCell ref="A1:G1"/>
    <mergeCell ref="A2:G2"/>
    <mergeCell ref="A3:A5"/>
    <mergeCell ref="E3:G3"/>
    <mergeCell ref="E4:E5"/>
    <mergeCell ref="F4:G4"/>
    <mergeCell ref="B3:D3"/>
  </mergeCells>
  <phoneticPr fontId="0" type="noConversion"/>
  <hyperlinks>
    <hyperlink ref="H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&amp;L&amp;6Statistisches Landesamt Bremen I Statistischer Bericht I Kindertagesbetreuung&amp;R&amp;6Seite 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zoomScale="125" zoomScaleNormal="125" workbookViewId="0">
      <selection sqref="A1:J1"/>
    </sheetView>
  </sheetViews>
  <sheetFormatPr baseColWidth="10" defaultRowHeight="9.9499999999999993" customHeight="1"/>
  <cols>
    <col min="1" max="1" width="34.7109375" style="1" customWidth="1"/>
    <col min="2" max="7" width="5.42578125" style="1" customWidth="1"/>
    <col min="8" max="10" width="6.5703125" style="1" customWidth="1"/>
    <col min="11" max="16384" width="11.42578125" style="1"/>
  </cols>
  <sheetData>
    <row r="1" spans="1:12" ht="9.9499999999999993" customHeight="1">
      <c r="A1" s="300" t="s">
        <v>154</v>
      </c>
      <c r="B1" s="300"/>
      <c r="C1" s="300"/>
      <c r="D1" s="300"/>
      <c r="E1" s="300"/>
      <c r="F1" s="300"/>
      <c r="G1" s="300"/>
      <c r="H1" s="300"/>
      <c r="I1" s="300"/>
      <c r="J1" s="300"/>
      <c r="K1" s="283" t="s">
        <v>221</v>
      </c>
    </row>
    <row r="2" spans="1:12" ht="30" customHeight="1">
      <c r="A2" s="316" t="s">
        <v>155</v>
      </c>
      <c r="B2" s="316"/>
      <c r="C2" s="316"/>
      <c r="D2" s="316"/>
      <c r="E2" s="316"/>
      <c r="F2" s="316"/>
      <c r="G2" s="316"/>
      <c r="H2" s="316"/>
      <c r="I2" s="316"/>
      <c r="J2" s="316"/>
    </row>
    <row r="3" spans="1:12" ht="12" customHeight="1">
      <c r="A3" s="317" t="s">
        <v>16</v>
      </c>
      <c r="B3" s="307" t="s">
        <v>35</v>
      </c>
      <c r="C3" s="321" t="s">
        <v>99</v>
      </c>
      <c r="D3" s="306"/>
      <c r="E3" s="306"/>
      <c r="F3" s="306"/>
      <c r="G3" s="306"/>
      <c r="H3" s="306"/>
      <c r="I3" s="306"/>
      <c r="J3" s="306"/>
    </row>
    <row r="4" spans="1:12" ht="24" customHeight="1">
      <c r="A4" s="318"/>
      <c r="B4" s="320"/>
      <c r="C4" s="23" t="str">
        <f>"1 - 10"</f>
        <v>1 - 10</v>
      </c>
      <c r="D4" s="22" t="str">
        <f>"11 - 20"</f>
        <v>11 - 20</v>
      </c>
      <c r="E4" s="22" t="str">
        <f>"21 - 25"</f>
        <v>21 - 25</v>
      </c>
      <c r="F4" s="22" t="str">
        <f>"26 - 50"</f>
        <v>26 - 50</v>
      </c>
      <c r="G4" s="22" t="str">
        <f>"51 - 75"</f>
        <v>51 - 75</v>
      </c>
      <c r="H4" s="22" t="str">
        <f>"76 - 100"</f>
        <v>76 - 100</v>
      </c>
      <c r="I4" s="22" t="str">
        <f>"101 - 125"</f>
        <v>101 - 125</v>
      </c>
      <c r="J4" s="29" t="s">
        <v>34</v>
      </c>
    </row>
    <row r="5" spans="1:12" ht="15" customHeight="1">
      <c r="A5" s="15"/>
      <c r="B5" s="322" t="s">
        <v>11</v>
      </c>
      <c r="C5" s="323"/>
      <c r="D5" s="323"/>
      <c r="E5" s="324"/>
      <c r="F5" s="324"/>
      <c r="G5" s="324"/>
      <c r="H5" s="325"/>
      <c r="I5" s="325"/>
      <c r="J5" s="325"/>
    </row>
    <row r="6" spans="1:12" ht="9.9499999999999993" customHeight="1">
      <c r="A6" s="36" t="s">
        <v>19</v>
      </c>
      <c r="B6" s="16"/>
      <c r="C6" s="17"/>
      <c r="D6" s="17"/>
      <c r="E6" s="16"/>
      <c r="F6" s="17"/>
      <c r="G6" s="17"/>
    </row>
    <row r="7" spans="1:12" ht="9.9499999999999993" customHeight="1">
      <c r="A7" s="65" t="s">
        <v>20</v>
      </c>
      <c r="B7" s="18"/>
      <c r="C7" s="18"/>
      <c r="D7" s="18"/>
      <c r="E7" s="18"/>
      <c r="F7" s="18"/>
      <c r="G7" s="18"/>
    </row>
    <row r="8" spans="1:12" ht="9.9499999999999993" customHeight="1">
      <c r="A8" s="66" t="s">
        <v>21</v>
      </c>
      <c r="B8" s="2">
        <v>37</v>
      </c>
      <c r="C8" s="2">
        <v>31</v>
      </c>
      <c r="D8" s="2">
        <v>5</v>
      </c>
      <c r="E8" s="2" t="s">
        <v>0</v>
      </c>
      <c r="F8" s="2">
        <v>1</v>
      </c>
      <c r="G8" s="2" t="s">
        <v>0</v>
      </c>
      <c r="H8" s="2" t="s">
        <v>0</v>
      </c>
      <c r="I8" s="2" t="s">
        <v>0</v>
      </c>
      <c r="J8" s="2" t="s">
        <v>0</v>
      </c>
      <c r="K8" s="37"/>
      <c r="L8" s="37"/>
    </row>
    <row r="9" spans="1:12" ht="9.9499999999999993" customHeight="1">
      <c r="A9" s="66" t="s">
        <v>22</v>
      </c>
      <c r="B9" s="2">
        <v>89</v>
      </c>
      <c r="C9" s="2">
        <v>5</v>
      </c>
      <c r="D9" s="2">
        <v>31</v>
      </c>
      <c r="E9" s="2">
        <v>2</v>
      </c>
      <c r="F9" s="2">
        <v>16</v>
      </c>
      <c r="G9" s="2">
        <v>14</v>
      </c>
      <c r="H9" s="2">
        <v>14</v>
      </c>
      <c r="I9" s="2">
        <v>5</v>
      </c>
      <c r="J9" s="2">
        <v>2</v>
      </c>
      <c r="K9" s="37"/>
      <c r="L9" s="37"/>
    </row>
    <row r="10" spans="1:12" ht="9.9499999999999993" customHeight="1">
      <c r="A10" s="66" t="s">
        <v>23</v>
      </c>
      <c r="B10" s="2">
        <v>20</v>
      </c>
      <c r="C10" s="2" t="s">
        <v>0</v>
      </c>
      <c r="D10" s="2">
        <v>13</v>
      </c>
      <c r="E10" s="2" t="s">
        <v>0</v>
      </c>
      <c r="F10" s="2">
        <v>2</v>
      </c>
      <c r="G10" s="2">
        <v>2</v>
      </c>
      <c r="H10" s="2">
        <v>2</v>
      </c>
      <c r="I10" s="2">
        <v>1</v>
      </c>
      <c r="J10" s="2" t="s">
        <v>0</v>
      </c>
      <c r="K10" s="37"/>
      <c r="L10" s="37"/>
    </row>
    <row r="11" spans="1:12" ht="9.9499999999999993" customHeight="1">
      <c r="A11" s="66" t="s">
        <v>24</v>
      </c>
      <c r="B11" s="2">
        <v>233</v>
      </c>
      <c r="C11" s="2">
        <v>26</v>
      </c>
      <c r="D11" s="2">
        <v>28</v>
      </c>
      <c r="E11" s="2">
        <v>9</v>
      </c>
      <c r="F11" s="2">
        <v>49</v>
      </c>
      <c r="G11" s="2">
        <v>34</v>
      </c>
      <c r="H11" s="2">
        <v>28</v>
      </c>
      <c r="I11" s="2">
        <v>27</v>
      </c>
      <c r="J11" s="2">
        <v>32</v>
      </c>
      <c r="K11" s="37"/>
      <c r="L11" s="37"/>
    </row>
    <row r="12" spans="1:12" ht="9.9499999999999993" customHeight="1">
      <c r="A12" s="68" t="s">
        <v>18</v>
      </c>
      <c r="B12" s="2"/>
      <c r="C12" s="2"/>
      <c r="D12" s="2"/>
      <c r="E12" s="2"/>
      <c r="F12" s="2"/>
      <c r="G12" s="2"/>
      <c r="H12" s="2"/>
      <c r="I12" s="2"/>
      <c r="J12" s="2"/>
      <c r="K12" s="37"/>
      <c r="L12" s="37"/>
    </row>
    <row r="13" spans="1:12" ht="9.9499999999999993" customHeight="1">
      <c r="A13" s="67" t="s">
        <v>25</v>
      </c>
      <c r="B13" s="2">
        <v>58</v>
      </c>
      <c r="C13" s="2" t="s">
        <v>0</v>
      </c>
      <c r="D13" s="2">
        <v>1</v>
      </c>
      <c r="E13" s="2">
        <v>3</v>
      </c>
      <c r="F13" s="2">
        <v>16</v>
      </c>
      <c r="G13" s="2">
        <v>11</v>
      </c>
      <c r="H13" s="2">
        <v>8</v>
      </c>
      <c r="I13" s="2">
        <v>7</v>
      </c>
      <c r="J13" s="2">
        <v>12</v>
      </c>
      <c r="K13" s="37"/>
      <c r="L13" s="37"/>
    </row>
    <row r="14" spans="1:12" ht="9.9499999999999993" customHeight="1">
      <c r="A14" s="67" t="s">
        <v>26</v>
      </c>
      <c r="B14" s="2">
        <v>45</v>
      </c>
      <c r="C14" s="2">
        <v>26</v>
      </c>
      <c r="D14" s="2">
        <v>13</v>
      </c>
      <c r="E14" s="2" t="s">
        <v>0</v>
      </c>
      <c r="F14" s="2">
        <v>2</v>
      </c>
      <c r="G14" s="2">
        <v>2</v>
      </c>
      <c r="H14" s="2">
        <v>2</v>
      </c>
      <c r="I14" s="2" t="s">
        <v>0</v>
      </c>
      <c r="J14" s="2" t="s">
        <v>0</v>
      </c>
      <c r="K14" s="37"/>
      <c r="L14" s="37"/>
    </row>
    <row r="15" spans="1:12" ht="9.9499999999999993" customHeight="1">
      <c r="A15" s="67" t="s">
        <v>25</v>
      </c>
      <c r="B15" s="2"/>
      <c r="C15" s="2"/>
      <c r="D15" s="2"/>
      <c r="E15" s="2"/>
      <c r="F15" s="2"/>
      <c r="G15" s="2"/>
      <c r="H15" s="2"/>
      <c r="I15" s="2"/>
      <c r="J15" s="2"/>
      <c r="K15" s="37"/>
      <c r="L15" s="37"/>
    </row>
    <row r="16" spans="1:12" ht="9.9499999999999993" customHeight="1">
      <c r="A16" s="69" t="s">
        <v>156</v>
      </c>
      <c r="B16" s="2">
        <v>130</v>
      </c>
      <c r="C16" s="2" t="s">
        <v>0</v>
      </c>
      <c r="D16" s="2">
        <v>14</v>
      </c>
      <c r="E16" s="2">
        <v>6</v>
      </c>
      <c r="F16" s="2">
        <v>31</v>
      </c>
      <c r="G16" s="2">
        <v>21</v>
      </c>
      <c r="H16" s="2">
        <v>18</v>
      </c>
      <c r="I16" s="2">
        <v>20</v>
      </c>
      <c r="J16" s="2">
        <v>20</v>
      </c>
      <c r="K16" s="37"/>
      <c r="L16" s="37"/>
    </row>
    <row r="17" spans="1:12" s="74" customFormat="1" ht="15" customHeight="1">
      <c r="A17" s="79" t="s">
        <v>27</v>
      </c>
      <c r="B17" s="78">
        <v>379</v>
      </c>
      <c r="C17" s="78">
        <v>62</v>
      </c>
      <c r="D17" s="78">
        <v>77</v>
      </c>
      <c r="E17" s="78">
        <v>11</v>
      </c>
      <c r="F17" s="78">
        <v>68</v>
      </c>
      <c r="G17" s="78">
        <v>50</v>
      </c>
      <c r="H17" s="78">
        <v>44</v>
      </c>
      <c r="I17" s="78">
        <v>33</v>
      </c>
      <c r="J17" s="78">
        <v>34</v>
      </c>
      <c r="K17" s="73"/>
      <c r="L17" s="73"/>
    </row>
    <row r="18" spans="1:12" ht="9.9499999999999993" customHeight="1">
      <c r="A18" s="66" t="s">
        <v>28</v>
      </c>
      <c r="B18" s="2"/>
      <c r="C18" s="2"/>
      <c r="D18" s="2"/>
      <c r="E18" s="2"/>
      <c r="F18" s="2"/>
      <c r="G18" s="2"/>
      <c r="H18" s="2"/>
      <c r="I18" s="2"/>
      <c r="J18" s="2"/>
      <c r="K18" s="37"/>
      <c r="L18" s="37"/>
    </row>
    <row r="19" spans="1:12" ht="9.9499999999999993" customHeight="1">
      <c r="A19" s="66" t="s">
        <v>29</v>
      </c>
      <c r="B19" s="2">
        <v>73</v>
      </c>
      <c r="C19" s="2" t="s">
        <v>0</v>
      </c>
      <c r="D19" s="2">
        <v>2</v>
      </c>
      <c r="E19" s="2">
        <v>1</v>
      </c>
      <c r="F19" s="2">
        <v>4</v>
      </c>
      <c r="G19" s="2">
        <v>9</v>
      </c>
      <c r="H19" s="2">
        <v>12</v>
      </c>
      <c r="I19" s="2">
        <v>22</v>
      </c>
      <c r="J19" s="2">
        <v>23</v>
      </c>
      <c r="K19" s="37"/>
      <c r="L19" s="37"/>
    </row>
    <row r="20" spans="1:12" ht="9.9499999999999993" customHeight="1">
      <c r="A20" s="66" t="s">
        <v>30</v>
      </c>
      <c r="B20" s="2">
        <v>1</v>
      </c>
      <c r="C20" s="2" t="s">
        <v>0</v>
      </c>
      <c r="D20" s="2">
        <v>1</v>
      </c>
      <c r="E20" s="2" t="s">
        <v>0</v>
      </c>
      <c r="F20" s="2" t="s">
        <v>0</v>
      </c>
      <c r="G20" s="2" t="s">
        <v>0</v>
      </c>
      <c r="H20" s="2" t="s">
        <v>0</v>
      </c>
      <c r="I20" s="2" t="s">
        <v>0</v>
      </c>
      <c r="J20" s="2" t="s">
        <v>0</v>
      </c>
      <c r="K20" s="37"/>
      <c r="L20" s="37"/>
    </row>
    <row r="21" spans="1:12" ht="9.9499999999999993" customHeight="1">
      <c r="A21" s="66" t="s">
        <v>32</v>
      </c>
      <c r="B21" s="2"/>
      <c r="C21" s="2"/>
      <c r="D21" s="2"/>
      <c r="E21" s="2"/>
      <c r="F21" s="2"/>
      <c r="G21" s="2"/>
      <c r="H21" s="2"/>
      <c r="I21" s="2"/>
      <c r="J21" s="2"/>
      <c r="K21" s="37"/>
      <c r="L21" s="37"/>
    </row>
    <row r="22" spans="1:12" ht="9.9499999999999993" customHeight="1">
      <c r="A22" s="67" t="s">
        <v>31</v>
      </c>
      <c r="B22" s="2">
        <v>15</v>
      </c>
      <c r="C22" s="2">
        <v>5</v>
      </c>
      <c r="D22" s="2">
        <v>4</v>
      </c>
      <c r="E22" s="2" t="s">
        <v>0</v>
      </c>
      <c r="F22" s="2">
        <v>1</v>
      </c>
      <c r="G22" s="2">
        <v>2</v>
      </c>
      <c r="H22" s="2">
        <v>3</v>
      </c>
      <c r="I22" s="2" t="s">
        <v>0</v>
      </c>
      <c r="J22" s="2" t="s">
        <v>0</v>
      </c>
      <c r="K22" s="37"/>
      <c r="L22" s="37"/>
    </row>
    <row r="23" spans="1:12" ht="9.9499999999999993" customHeight="1">
      <c r="A23" s="66" t="s">
        <v>33</v>
      </c>
      <c r="B23" s="2">
        <v>122</v>
      </c>
      <c r="C23" s="2">
        <v>43</v>
      </c>
      <c r="D23" s="2">
        <v>33</v>
      </c>
      <c r="E23" s="2">
        <v>6</v>
      </c>
      <c r="F23" s="2">
        <v>27</v>
      </c>
      <c r="G23" s="2">
        <v>7</v>
      </c>
      <c r="H23" s="2">
        <v>4</v>
      </c>
      <c r="I23" s="2">
        <v>1</v>
      </c>
      <c r="J23" s="2">
        <v>1</v>
      </c>
      <c r="K23" s="37"/>
      <c r="L23" s="37"/>
    </row>
    <row r="24" spans="1:12" ht="15" customHeight="1">
      <c r="A24" s="80"/>
      <c r="B24" s="314" t="s">
        <v>12</v>
      </c>
      <c r="C24" s="314"/>
      <c r="D24" s="314"/>
      <c r="E24" s="314"/>
      <c r="F24" s="314"/>
      <c r="G24" s="314"/>
      <c r="H24" s="326"/>
      <c r="I24" s="326"/>
      <c r="J24" s="326"/>
      <c r="L24" s="37"/>
    </row>
    <row r="25" spans="1:12" ht="9.9499999999999993" customHeight="1">
      <c r="A25" s="36" t="s">
        <v>19</v>
      </c>
      <c r="B25" s="16"/>
      <c r="C25" s="17"/>
      <c r="D25" s="17"/>
      <c r="E25" s="16"/>
      <c r="F25" s="17"/>
      <c r="G25" s="17"/>
      <c r="L25" s="37"/>
    </row>
    <row r="26" spans="1:12" ht="9.9499999999999993" customHeight="1">
      <c r="A26" s="65" t="s">
        <v>20</v>
      </c>
      <c r="B26" s="18"/>
      <c r="C26" s="18"/>
      <c r="D26" s="18"/>
      <c r="E26" s="18"/>
      <c r="F26" s="18"/>
      <c r="G26" s="18"/>
      <c r="L26" s="37"/>
    </row>
    <row r="27" spans="1:12" ht="9.9499999999999993" customHeight="1">
      <c r="A27" s="66" t="s">
        <v>21</v>
      </c>
      <c r="B27" s="18">
        <v>4</v>
      </c>
      <c r="C27" s="18">
        <v>1</v>
      </c>
      <c r="D27" s="18">
        <v>2</v>
      </c>
      <c r="E27" s="18" t="s">
        <v>0</v>
      </c>
      <c r="F27" s="18">
        <v>1</v>
      </c>
      <c r="G27" s="18" t="s">
        <v>0</v>
      </c>
      <c r="H27" s="18" t="s">
        <v>0</v>
      </c>
      <c r="I27" s="18" t="s">
        <v>0</v>
      </c>
      <c r="J27" s="18" t="s">
        <v>0</v>
      </c>
      <c r="K27" s="37"/>
      <c r="L27" s="37"/>
    </row>
    <row r="28" spans="1:12" ht="9.9499999999999993" customHeight="1">
      <c r="A28" s="66" t="s">
        <v>22</v>
      </c>
      <c r="B28" s="18">
        <v>14</v>
      </c>
      <c r="C28" s="18" t="s">
        <v>0</v>
      </c>
      <c r="D28" s="18">
        <v>1</v>
      </c>
      <c r="E28" s="18" t="s">
        <v>0</v>
      </c>
      <c r="F28" s="18">
        <v>4</v>
      </c>
      <c r="G28" s="18">
        <v>5</v>
      </c>
      <c r="H28" s="4">
        <v>3</v>
      </c>
      <c r="I28" s="4" t="s">
        <v>0</v>
      </c>
      <c r="J28" s="4">
        <v>1</v>
      </c>
      <c r="K28" s="37"/>
      <c r="L28" s="37"/>
    </row>
    <row r="29" spans="1:12" ht="9.9499999999999993" customHeight="1">
      <c r="A29" s="66" t="s">
        <v>23</v>
      </c>
      <c r="B29" s="18">
        <v>2</v>
      </c>
      <c r="C29" s="18" t="s">
        <v>0</v>
      </c>
      <c r="D29" s="18">
        <v>1</v>
      </c>
      <c r="E29" s="18" t="s">
        <v>0</v>
      </c>
      <c r="F29" s="18" t="s">
        <v>0</v>
      </c>
      <c r="G29" s="18">
        <v>1</v>
      </c>
      <c r="H29" s="4" t="s">
        <v>0</v>
      </c>
      <c r="I29" s="4" t="s">
        <v>0</v>
      </c>
      <c r="J29" s="4" t="s">
        <v>0</v>
      </c>
      <c r="K29" s="37"/>
      <c r="L29" s="37"/>
    </row>
    <row r="30" spans="1:12" ht="9.9499999999999993" customHeight="1">
      <c r="A30" s="66" t="s">
        <v>24</v>
      </c>
      <c r="B30" s="18">
        <v>35</v>
      </c>
      <c r="C30" s="18">
        <v>1</v>
      </c>
      <c r="D30" s="18" t="s">
        <v>0</v>
      </c>
      <c r="E30" s="18" t="s">
        <v>0</v>
      </c>
      <c r="F30" s="18">
        <v>10</v>
      </c>
      <c r="G30" s="18">
        <v>3</v>
      </c>
      <c r="H30" s="4">
        <v>6</v>
      </c>
      <c r="I30" s="4">
        <v>8</v>
      </c>
      <c r="J30" s="4">
        <v>7</v>
      </c>
      <c r="K30" s="37"/>
      <c r="L30" s="37"/>
    </row>
    <row r="31" spans="1:12" ht="9.9499999999999993" customHeight="1">
      <c r="A31" s="68" t="s">
        <v>18</v>
      </c>
      <c r="B31" s="18"/>
      <c r="C31" s="18"/>
      <c r="D31" s="18"/>
      <c r="E31" s="18"/>
      <c r="F31" s="18"/>
      <c r="G31" s="18"/>
      <c r="H31" s="4"/>
      <c r="I31" s="4"/>
      <c r="J31" s="4"/>
      <c r="K31" s="37"/>
      <c r="L31" s="37"/>
    </row>
    <row r="32" spans="1:12" ht="9.9499999999999993" customHeight="1">
      <c r="A32" s="67" t="s">
        <v>25</v>
      </c>
      <c r="B32" s="18">
        <v>11</v>
      </c>
      <c r="C32" s="18" t="s">
        <v>0</v>
      </c>
      <c r="D32" s="18" t="s">
        <v>0</v>
      </c>
      <c r="E32" s="18" t="s">
        <v>0</v>
      </c>
      <c r="F32" s="18">
        <v>5</v>
      </c>
      <c r="G32" s="18">
        <v>1</v>
      </c>
      <c r="H32" s="4">
        <v>2</v>
      </c>
      <c r="I32" s="4">
        <v>3</v>
      </c>
      <c r="J32" s="4" t="s">
        <v>0</v>
      </c>
      <c r="K32" s="37"/>
      <c r="L32" s="37"/>
    </row>
    <row r="33" spans="1:12" ht="9.9499999999999993" customHeight="1">
      <c r="A33" s="67" t="s">
        <v>26</v>
      </c>
      <c r="B33" s="18">
        <v>2</v>
      </c>
      <c r="C33" s="18">
        <v>1</v>
      </c>
      <c r="D33" s="18" t="s">
        <v>0</v>
      </c>
      <c r="E33" s="18" t="s">
        <v>0</v>
      </c>
      <c r="F33" s="18" t="s">
        <v>0</v>
      </c>
      <c r="G33" s="18" t="s">
        <v>0</v>
      </c>
      <c r="H33" s="18">
        <v>1</v>
      </c>
      <c r="I33" s="18" t="s">
        <v>0</v>
      </c>
      <c r="J33" s="18" t="s">
        <v>0</v>
      </c>
      <c r="K33" s="37"/>
      <c r="L33" s="37"/>
    </row>
    <row r="34" spans="1:12" ht="9.9499999999999993" customHeight="1">
      <c r="A34" s="67" t="s">
        <v>25</v>
      </c>
      <c r="B34" s="18"/>
      <c r="C34" s="18"/>
      <c r="D34" s="18"/>
      <c r="E34" s="18"/>
      <c r="F34" s="18"/>
      <c r="G34" s="18"/>
      <c r="H34" s="4"/>
      <c r="I34" s="4"/>
      <c r="J34" s="4"/>
      <c r="K34" s="37"/>
      <c r="L34" s="37"/>
    </row>
    <row r="35" spans="1:12" ht="9.9499999999999993" customHeight="1">
      <c r="A35" s="69" t="s">
        <v>156</v>
      </c>
      <c r="B35" s="18">
        <v>22</v>
      </c>
      <c r="C35" s="18" t="s">
        <v>0</v>
      </c>
      <c r="D35" s="18" t="s">
        <v>0</v>
      </c>
      <c r="E35" s="18" t="s">
        <v>0</v>
      </c>
      <c r="F35" s="18">
        <v>5</v>
      </c>
      <c r="G35" s="18">
        <v>2</v>
      </c>
      <c r="H35" s="4">
        <v>3</v>
      </c>
      <c r="I35" s="4">
        <v>5</v>
      </c>
      <c r="J35" s="4">
        <v>7</v>
      </c>
      <c r="K35" s="37"/>
      <c r="L35" s="37"/>
    </row>
    <row r="36" spans="1:12" ht="15" customHeight="1">
      <c r="A36" s="70" t="s">
        <v>27</v>
      </c>
      <c r="B36" s="81">
        <v>55</v>
      </c>
      <c r="C36" s="81">
        <v>2</v>
      </c>
      <c r="D36" s="81">
        <v>4</v>
      </c>
      <c r="E36" s="81" t="s">
        <v>0</v>
      </c>
      <c r="F36" s="81">
        <v>15</v>
      </c>
      <c r="G36" s="81">
        <v>9</v>
      </c>
      <c r="H36" s="81">
        <v>9</v>
      </c>
      <c r="I36" s="81">
        <v>8</v>
      </c>
      <c r="J36" s="81">
        <v>8</v>
      </c>
      <c r="K36" s="37"/>
      <c r="L36" s="37"/>
    </row>
    <row r="37" spans="1:12" ht="9.9499999999999993" customHeight="1">
      <c r="A37" s="66" t="s">
        <v>28</v>
      </c>
      <c r="B37" s="4"/>
      <c r="C37" s="4"/>
      <c r="D37" s="4"/>
      <c r="E37" s="4"/>
      <c r="F37" s="4"/>
      <c r="G37" s="4"/>
      <c r="H37" s="4"/>
      <c r="I37" s="4"/>
      <c r="J37" s="4"/>
      <c r="K37" s="37"/>
      <c r="L37" s="37"/>
    </row>
    <row r="38" spans="1:12" ht="9.9499999999999993" customHeight="1">
      <c r="A38" s="66" t="s">
        <v>29</v>
      </c>
      <c r="B38" s="4">
        <v>26</v>
      </c>
      <c r="C38" s="4" t="s">
        <v>0</v>
      </c>
      <c r="D38" s="4" t="s">
        <v>0</v>
      </c>
      <c r="E38" s="4" t="s">
        <v>0</v>
      </c>
      <c r="F38" s="4">
        <v>3</v>
      </c>
      <c r="G38" s="4">
        <v>3</v>
      </c>
      <c r="H38" s="4">
        <v>6</v>
      </c>
      <c r="I38" s="4">
        <v>7</v>
      </c>
      <c r="J38" s="4">
        <v>7</v>
      </c>
      <c r="K38" s="37"/>
      <c r="L38" s="37"/>
    </row>
    <row r="39" spans="1:12" ht="9.9499999999999993" customHeight="1">
      <c r="A39" s="66" t="s">
        <v>30</v>
      </c>
      <c r="B39" s="4" t="s">
        <v>0</v>
      </c>
      <c r="C39" s="4" t="s">
        <v>0</v>
      </c>
      <c r="D39" s="4" t="s">
        <v>0</v>
      </c>
      <c r="E39" s="4" t="s">
        <v>0</v>
      </c>
      <c r="F39" s="4" t="s">
        <v>0</v>
      </c>
      <c r="G39" s="4" t="s">
        <v>0</v>
      </c>
      <c r="H39" s="4" t="s">
        <v>0</v>
      </c>
      <c r="I39" s="4" t="s">
        <v>0</v>
      </c>
      <c r="J39" s="4" t="s">
        <v>0</v>
      </c>
      <c r="K39" s="37"/>
      <c r="L39" s="37"/>
    </row>
    <row r="40" spans="1:12" ht="9.9499999999999993" customHeight="1">
      <c r="A40" s="66" t="s">
        <v>32</v>
      </c>
      <c r="B40" s="4"/>
      <c r="C40" s="4"/>
      <c r="D40" s="4"/>
      <c r="E40" s="4"/>
      <c r="F40" s="4"/>
      <c r="G40" s="4"/>
      <c r="H40" s="4"/>
      <c r="I40" s="4"/>
      <c r="J40" s="4"/>
      <c r="K40" s="37"/>
      <c r="L40" s="37"/>
    </row>
    <row r="41" spans="1:12" ht="9.9499999999999993" customHeight="1">
      <c r="A41" s="67" t="s">
        <v>31</v>
      </c>
      <c r="B41" s="4" t="s">
        <v>0</v>
      </c>
      <c r="C41" s="4" t="s">
        <v>0</v>
      </c>
      <c r="D41" s="4" t="s">
        <v>0</v>
      </c>
      <c r="E41" s="4" t="s">
        <v>0</v>
      </c>
      <c r="F41" s="4" t="s">
        <v>0</v>
      </c>
      <c r="G41" s="4" t="s">
        <v>0</v>
      </c>
      <c r="H41" s="4" t="s">
        <v>0</v>
      </c>
      <c r="I41" s="4" t="s">
        <v>0</v>
      </c>
      <c r="J41" s="4" t="s">
        <v>0</v>
      </c>
      <c r="K41" s="37"/>
      <c r="L41" s="37"/>
    </row>
    <row r="42" spans="1:12" ht="9.9499999999999993" customHeight="1">
      <c r="A42" s="66" t="s">
        <v>33</v>
      </c>
      <c r="B42" s="4">
        <v>2</v>
      </c>
      <c r="C42" s="4" t="s">
        <v>0</v>
      </c>
      <c r="D42" s="4">
        <v>1</v>
      </c>
      <c r="E42" s="4" t="s">
        <v>0</v>
      </c>
      <c r="F42" s="4" t="s">
        <v>0</v>
      </c>
      <c r="G42" s="4">
        <v>1</v>
      </c>
      <c r="H42" s="4" t="s">
        <v>0</v>
      </c>
      <c r="I42" s="4" t="s">
        <v>0</v>
      </c>
      <c r="J42" s="4" t="s">
        <v>0</v>
      </c>
      <c r="K42" s="37"/>
      <c r="L42" s="37"/>
    </row>
    <row r="43" spans="1:12" ht="15" customHeight="1">
      <c r="B43" s="311" t="s">
        <v>13</v>
      </c>
      <c r="C43" s="312"/>
      <c r="D43" s="312"/>
      <c r="E43" s="313"/>
      <c r="F43" s="313"/>
      <c r="G43" s="313"/>
      <c r="H43" s="319"/>
      <c r="I43" s="319"/>
      <c r="J43" s="319"/>
      <c r="L43" s="37"/>
    </row>
    <row r="44" spans="1:12" ht="9.9499999999999993" customHeight="1">
      <c r="A44" s="36" t="s">
        <v>19</v>
      </c>
      <c r="B44" s="16"/>
      <c r="C44" s="17"/>
      <c r="D44" s="17"/>
      <c r="E44" s="16"/>
      <c r="F44" s="17"/>
      <c r="G44" s="17"/>
      <c r="L44" s="37"/>
    </row>
    <row r="45" spans="1:12" ht="9.9499999999999993" customHeight="1">
      <c r="A45" s="65" t="s">
        <v>20</v>
      </c>
      <c r="B45" s="18"/>
      <c r="C45" s="18"/>
      <c r="D45" s="18"/>
      <c r="E45" s="18"/>
      <c r="F45" s="18"/>
      <c r="G45" s="18"/>
      <c r="L45" s="37"/>
    </row>
    <row r="46" spans="1:12" ht="9.9499999999999993" customHeight="1">
      <c r="A46" s="66" t="s">
        <v>21</v>
      </c>
      <c r="B46" s="18">
        <v>41</v>
      </c>
      <c r="C46" s="18">
        <v>32</v>
      </c>
      <c r="D46" s="18">
        <v>7</v>
      </c>
      <c r="E46" s="18" t="s">
        <v>0</v>
      </c>
      <c r="F46" s="18">
        <v>2</v>
      </c>
      <c r="G46" s="18" t="s">
        <v>0</v>
      </c>
      <c r="H46" s="4" t="s">
        <v>0</v>
      </c>
      <c r="I46" s="4" t="s">
        <v>0</v>
      </c>
      <c r="J46" s="4" t="s">
        <v>0</v>
      </c>
      <c r="K46" s="37"/>
      <c r="L46" s="37"/>
    </row>
    <row r="47" spans="1:12" ht="9.9499999999999993" customHeight="1">
      <c r="A47" s="66" t="s">
        <v>22</v>
      </c>
      <c r="B47" s="18">
        <v>103</v>
      </c>
      <c r="C47" s="18">
        <v>5</v>
      </c>
      <c r="D47" s="18">
        <v>32</v>
      </c>
      <c r="E47" s="18">
        <v>2</v>
      </c>
      <c r="F47" s="18">
        <v>20</v>
      </c>
      <c r="G47" s="18">
        <v>19</v>
      </c>
      <c r="H47" s="4">
        <v>17</v>
      </c>
      <c r="I47" s="4">
        <v>5</v>
      </c>
      <c r="J47" s="4">
        <v>3</v>
      </c>
      <c r="K47" s="37"/>
      <c r="L47" s="37"/>
    </row>
    <row r="48" spans="1:12" ht="9.9499999999999993" customHeight="1">
      <c r="A48" s="66" t="s">
        <v>23</v>
      </c>
      <c r="B48" s="18">
        <v>22</v>
      </c>
      <c r="C48" s="18" t="s">
        <v>0</v>
      </c>
      <c r="D48" s="18">
        <v>14</v>
      </c>
      <c r="E48" s="18" t="s">
        <v>0</v>
      </c>
      <c r="F48" s="18">
        <v>2</v>
      </c>
      <c r="G48" s="18">
        <v>3</v>
      </c>
      <c r="H48" s="4">
        <v>2</v>
      </c>
      <c r="I48" s="4">
        <v>1</v>
      </c>
      <c r="J48" s="4" t="s">
        <v>0</v>
      </c>
      <c r="K48" s="37"/>
      <c r="L48" s="37"/>
    </row>
    <row r="49" spans="1:12" ht="9.9499999999999993" customHeight="1">
      <c r="A49" s="66" t="s">
        <v>24</v>
      </c>
      <c r="B49" s="18">
        <v>268</v>
      </c>
      <c r="C49" s="18">
        <v>27</v>
      </c>
      <c r="D49" s="18">
        <v>28</v>
      </c>
      <c r="E49" s="18">
        <v>9</v>
      </c>
      <c r="F49" s="18">
        <v>59</v>
      </c>
      <c r="G49" s="18">
        <v>37</v>
      </c>
      <c r="H49" s="4">
        <v>34</v>
      </c>
      <c r="I49" s="4">
        <v>35</v>
      </c>
      <c r="J49" s="4">
        <v>39</v>
      </c>
      <c r="K49" s="37"/>
      <c r="L49" s="37"/>
    </row>
    <row r="50" spans="1:12" ht="9.9499999999999993" customHeight="1">
      <c r="A50" s="68" t="s">
        <v>18</v>
      </c>
      <c r="B50" s="18"/>
      <c r="C50" s="18"/>
      <c r="D50" s="18"/>
      <c r="E50" s="18"/>
      <c r="F50" s="18"/>
      <c r="G50" s="18"/>
      <c r="H50" s="4"/>
      <c r="I50" s="4"/>
      <c r="J50" s="4"/>
      <c r="K50" s="37"/>
      <c r="L50" s="37"/>
    </row>
    <row r="51" spans="1:12" ht="9.9499999999999993" customHeight="1">
      <c r="A51" s="67" t="s">
        <v>25</v>
      </c>
      <c r="B51" s="18">
        <v>69</v>
      </c>
      <c r="C51" s="18" t="s">
        <v>0</v>
      </c>
      <c r="D51" s="18">
        <v>1</v>
      </c>
      <c r="E51" s="18">
        <v>3</v>
      </c>
      <c r="F51" s="18">
        <v>21</v>
      </c>
      <c r="G51" s="18">
        <v>12</v>
      </c>
      <c r="H51" s="4">
        <v>10</v>
      </c>
      <c r="I51" s="4">
        <v>10</v>
      </c>
      <c r="J51" s="4">
        <v>12</v>
      </c>
      <c r="K51" s="37"/>
      <c r="L51" s="37"/>
    </row>
    <row r="52" spans="1:12" ht="9.9499999999999993" customHeight="1">
      <c r="A52" s="67" t="s">
        <v>26</v>
      </c>
      <c r="B52" s="18">
        <v>47</v>
      </c>
      <c r="C52" s="18">
        <v>27</v>
      </c>
      <c r="D52" s="18">
        <v>13</v>
      </c>
      <c r="E52" s="18" t="s">
        <v>0</v>
      </c>
      <c r="F52" s="18">
        <v>2</v>
      </c>
      <c r="G52" s="18">
        <v>2</v>
      </c>
      <c r="H52" s="4">
        <v>3</v>
      </c>
      <c r="I52" s="4" t="s">
        <v>0</v>
      </c>
      <c r="J52" s="4" t="s">
        <v>0</v>
      </c>
      <c r="K52" s="37"/>
      <c r="L52" s="37"/>
    </row>
    <row r="53" spans="1:12" ht="9.9499999999999993" customHeight="1">
      <c r="A53" s="67" t="s">
        <v>25</v>
      </c>
      <c r="B53" s="18"/>
      <c r="C53" s="18"/>
      <c r="D53" s="18"/>
      <c r="E53" s="18"/>
      <c r="F53" s="18"/>
      <c r="G53" s="18"/>
      <c r="H53" s="4"/>
      <c r="I53" s="4"/>
      <c r="J53" s="4"/>
      <c r="K53" s="37"/>
      <c r="L53" s="37"/>
    </row>
    <row r="54" spans="1:12" ht="9.9499999999999993" customHeight="1">
      <c r="A54" s="69" t="s">
        <v>156</v>
      </c>
      <c r="B54" s="18">
        <v>152</v>
      </c>
      <c r="C54" s="18" t="s">
        <v>0</v>
      </c>
      <c r="D54" s="18">
        <v>14</v>
      </c>
      <c r="E54" s="18">
        <v>6</v>
      </c>
      <c r="F54" s="18">
        <v>36</v>
      </c>
      <c r="G54" s="18">
        <v>23</v>
      </c>
      <c r="H54" s="4">
        <v>21</v>
      </c>
      <c r="I54" s="4">
        <v>25</v>
      </c>
      <c r="J54" s="4">
        <v>27</v>
      </c>
      <c r="K54" s="37"/>
      <c r="L54" s="37"/>
    </row>
    <row r="55" spans="1:12" ht="15" customHeight="1">
      <c r="A55" s="70" t="s">
        <v>27</v>
      </c>
      <c r="B55" s="81">
        <v>434</v>
      </c>
      <c r="C55" s="81">
        <v>64</v>
      </c>
      <c r="D55" s="81">
        <v>81</v>
      </c>
      <c r="E55" s="81">
        <v>11</v>
      </c>
      <c r="F55" s="81">
        <v>83</v>
      </c>
      <c r="G55" s="81">
        <v>59</v>
      </c>
      <c r="H55" s="81">
        <v>53</v>
      </c>
      <c r="I55" s="81">
        <v>41</v>
      </c>
      <c r="J55" s="81">
        <v>42</v>
      </c>
      <c r="K55" s="37"/>
      <c r="L55" s="37"/>
    </row>
    <row r="56" spans="1:12" ht="9.9499999999999993" customHeight="1">
      <c r="A56" s="66" t="s">
        <v>28</v>
      </c>
      <c r="B56" s="4"/>
      <c r="C56" s="4"/>
      <c r="D56" s="4"/>
      <c r="E56" s="4"/>
      <c r="F56" s="4"/>
      <c r="G56" s="4"/>
      <c r="H56" s="4"/>
      <c r="I56" s="4"/>
      <c r="J56" s="4"/>
      <c r="K56" s="37"/>
      <c r="L56" s="37"/>
    </row>
    <row r="57" spans="1:12" ht="9.9499999999999993" customHeight="1">
      <c r="A57" s="66" t="s">
        <v>29</v>
      </c>
      <c r="B57" s="4">
        <v>99</v>
      </c>
      <c r="C57" s="4" t="s">
        <v>0</v>
      </c>
      <c r="D57" s="4">
        <v>2</v>
      </c>
      <c r="E57" s="4">
        <v>1</v>
      </c>
      <c r="F57" s="4">
        <v>7</v>
      </c>
      <c r="G57" s="4">
        <v>12</v>
      </c>
      <c r="H57" s="4">
        <v>18</v>
      </c>
      <c r="I57" s="4">
        <v>29</v>
      </c>
      <c r="J57" s="4">
        <v>30</v>
      </c>
      <c r="K57" s="37"/>
      <c r="L57" s="37"/>
    </row>
    <row r="58" spans="1:12" ht="9.9499999999999993" customHeight="1">
      <c r="A58" s="66" t="s">
        <v>30</v>
      </c>
      <c r="B58" s="4">
        <v>1</v>
      </c>
      <c r="C58" s="4" t="s">
        <v>0</v>
      </c>
      <c r="D58" s="4">
        <v>1</v>
      </c>
      <c r="E58" s="4" t="s">
        <v>0</v>
      </c>
      <c r="F58" s="4" t="s">
        <v>0</v>
      </c>
      <c r="G58" s="4" t="s">
        <v>0</v>
      </c>
      <c r="H58" s="4" t="s">
        <v>0</v>
      </c>
      <c r="I58" s="4" t="s">
        <v>0</v>
      </c>
      <c r="J58" s="4" t="s">
        <v>0</v>
      </c>
      <c r="K58" s="37"/>
      <c r="L58" s="37"/>
    </row>
    <row r="59" spans="1:12" ht="9.9499999999999993" customHeight="1">
      <c r="A59" s="66" t="s">
        <v>32</v>
      </c>
      <c r="B59" s="4"/>
      <c r="C59" s="4"/>
      <c r="D59" s="4"/>
      <c r="E59" s="4"/>
      <c r="F59" s="4"/>
      <c r="G59" s="4"/>
      <c r="H59" s="4"/>
      <c r="I59" s="4"/>
      <c r="J59" s="4"/>
      <c r="K59" s="37"/>
      <c r="L59" s="37"/>
    </row>
    <row r="60" spans="1:12" ht="9.9499999999999993" customHeight="1">
      <c r="A60" s="67" t="s">
        <v>31</v>
      </c>
      <c r="B60" s="4">
        <v>15</v>
      </c>
      <c r="C60" s="4">
        <v>5</v>
      </c>
      <c r="D60" s="4">
        <v>4</v>
      </c>
      <c r="E60" s="4" t="s">
        <v>0</v>
      </c>
      <c r="F60" s="4">
        <v>1</v>
      </c>
      <c r="G60" s="4">
        <v>2</v>
      </c>
      <c r="H60" s="4">
        <v>3</v>
      </c>
      <c r="I60" s="4" t="s">
        <v>0</v>
      </c>
      <c r="J60" s="4" t="s">
        <v>0</v>
      </c>
      <c r="K60" s="37"/>
      <c r="L60" s="37"/>
    </row>
    <row r="61" spans="1:12" ht="9.9499999999999993" customHeight="1">
      <c r="A61" s="66" t="s">
        <v>33</v>
      </c>
      <c r="B61" s="4">
        <v>124</v>
      </c>
      <c r="C61" s="4">
        <v>43</v>
      </c>
      <c r="D61" s="4">
        <v>34</v>
      </c>
      <c r="E61" s="4">
        <v>6</v>
      </c>
      <c r="F61" s="4">
        <v>27</v>
      </c>
      <c r="G61" s="4">
        <v>8</v>
      </c>
      <c r="H61" s="4">
        <v>4</v>
      </c>
      <c r="I61" s="4">
        <v>1</v>
      </c>
      <c r="J61" s="4">
        <v>1</v>
      </c>
      <c r="K61" s="37"/>
      <c r="L61" s="37"/>
    </row>
    <row r="62" spans="1:12" ht="9.9499999999999993" customHeight="1">
      <c r="A62" s="19"/>
      <c r="B62" s="54"/>
      <c r="C62" s="54"/>
      <c r="D62" s="54"/>
      <c r="E62" s="54"/>
      <c r="F62" s="54"/>
      <c r="G62" s="54"/>
      <c r="H62" s="55"/>
      <c r="I62" s="55"/>
      <c r="J62" s="55"/>
    </row>
    <row r="63" spans="1:12" ht="9.9499999999999993" customHeight="1">
      <c r="A63" s="19"/>
      <c r="B63" s="3"/>
      <c r="C63" s="3"/>
      <c r="D63" s="3"/>
      <c r="E63" s="3"/>
      <c r="F63" s="3"/>
      <c r="G63" s="3"/>
    </row>
    <row r="64" spans="1:12" ht="9.9499999999999993" customHeight="1">
      <c r="A64" s="19"/>
      <c r="B64" s="3"/>
      <c r="C64" s="3"/>
      <c r="D64" s="3"/>
      <c r="E64" s="3"/>
      <c r="F64" s="3"/>
      <c r="G64" s="3"/>
      <c r="J64" s="1" t="s">
        <v>100</v>
      </c>
    </row>
    <row r="65" spans="1:7" ht="9.9499999999999993" customHeight="1">
      <c r="A65" s="19"/>
      <c r="B65" s="3"/>
      <c r="C65" s="3"/>
      <c r="D65" s="3"/>
      <c r="E65" s="3"/>
      <c r="F65" s="3"/>
      <c r="G65" s="3"/>
    </row>
    <row r="66" spans="1:7" ht="9.9499999999999993" customHeight="1">
      <c r="A66" s="19"/>
      <c r="B66" s="3"/>
      <c r="C66" s="3"/>
      <c r="D66" s="3"/>
      <c r="E66" s="3"/>
      <c r="F66" s="3"/>
      <c r="G66" s="3"/>
    </row>
    <row r="67" spans="1:7" ht="9.9499999999999993" customHeight="1">
      <c r="A67" s="19"/>
    </row>
    <row r="68" spans="1:7" ht="9.9499999999999993" customHeight="1">
      <c r="A68" s="15"/>
      <c r="B68" s="2"/>
      <c r="C68" s="2"/>
      <c r="D68" s="2"/>
      <c r="E68" s="2"/>
      <c r="F68" s="2"/>
      <c r="G68" s="2"/>
    </row>
  </sheetData>
  <mergeCells count="8">
    <mergeCell ref="A1:J1"/>
    <mergeCell ref="A2:J2"/>
    <mergeCell ref="A3:A4"/>
    <mergeCell ref="B43:J43"/>
    <mergeCell ref="B3:B4"/>
    <mergeCell ref="C3:J3"/>
    <mergeCell ref="B5:J5"/>
    <mergeCell ref="B24:J24"/>
  </mergeCells>
  <phoneticPr fontId="0" type="noConversion"/>
  <hyperlinks>
    <hyperlink ref="K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&amp;L&amp;6Seite 4&amp;R&amp;6Statistisches Landesamt Bremen I Statistische Berichte I Kindertagesbetreuung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zoomScale="125" zoomScaleNormal="125" workbookViewId="0">
      <selection sqref="A1:N1"/>
    </sheetView>
  </sheetViews>
  <sheetFormatPr baseColWidth="10" defaultRowHeight="9.9499999999999993" customHeight="1"/>
  <cols>
    <col min="1" max="1" width="0.85546875" style="1" customWidth="1"/>
    <col min="2" max="2" width="2.7109375" style="26" customWidth="1"/>
    <col min="3" max="3" width="1.7109375" style="26" customWidth="1"/>
    <col min="4" max="4" width="2.7109375" style="26" customWidth="1"/>
    <col min="5" max="5" width="7.42578125" style="1" customWidth="1"/>
    <col min="6" max="6" width="7.28515625" style="1" customWidth="1"/>
    <col min="7" max="11" width="6.7109375" style="1" customWidth="1"/>
    <col min="12" max="13" width="10.7109375" style="1" customWidth="1"/>
    <col min="14" max="14" width="9.28515625" style="1" customWidth="1"/>
    <col min="15" max="16384" width="11.42578125" style="1"/>
  </cols>
  <sheetData>
    <row r="1" spans="1:22" ht="9.9499999999999993" customHeight="1">
      <c r="A1" s="327" t="s">
        <v>225</v>
      </c>
      <c r="B1" s="327"/>
      <c r="C1" s="327"/>
      <c r="D1" s="327"/>
      <c r="E1" s="327"/>
      <c r="F1" s="327"/>
      <c r="G1" s="327"/>
      <c r="H1" s="327"/>
      <c r="I1" s="327"/>
      <c r="J1" s="327"/>
      <c r="K1" s="327"/>
      <c r="L1" s="327"/>
      <c r="M1" s="327"/>
      <c r="N1" s="327"/>
      <c r="O1" s="283" t="s">
        <v>221</v>
      </c>
    </row>
    <row r="2" spans="1:22" ht="30" customHeight="1">
      <c r="A2" s="301" t="s">
        <v>139</v>
      </c>
      <c r="B2" s="301"/>
      <c r="C2" s="301"/>
      <c r="D2" s="301"/>
      <c r="E2" s="301"/>
      <c r="F2" s="301"/>
      <c r="G2" s="301"/>
      <c r="H2" s="301"/>
      <c r="I2" s="301"/>
      <c r="J2" s="301"/>
      <c r="K2" s="301"/>
      <c r="L2" s="301"/>
      <c r="M2" s="301"/>
      <c r="N2" s="301"/>
    </row>
    <row r="3" spans="1:22" ht="24" customHeight="1">
      <c r="A3" s="328" t="s">
        <v>117</v>
      </c>
      <c r="B3" s="328"/>
      <c r="C3" s="328"/>
      <c r="D3" s="328"/>
      <c r="E3" s="317"/>
      <c r="F3" s="307" t="s">
        <v>35</v>
      </c>
      <c r="G3" s="305" t="s">
        <v>158</v>
      </c>
      <c r="H3" s="321"/>
      <c r="I3" s="330"/>
      <c r="J3" s="331" t="s">
        <v>160</v>
      </c>
      <c r="K3" s="331" t="s">
        <v>159</v>
      </c>
      <c r="L3" s="333" t="s">
        <v>124</v>
      </c>
      <c r="M3" s="334"/>
      <c r="N3" s="334"/>
    </row>
    <row r="4" spans="1:22" ht="48" customHeight="1">
      <c r="A4" s="329"/>
      <c r="B4" s="329"/>
      <c r="C4" s="329"/>
      <c r="D4" s="329"/>
      <c r="E4" s="318"/>
      <c r="F4" s="308"/>
      <c r="G4" s="23" t="s">
        <v>121</v>
      </c>
      <c r="H4" s="22" t="s">
        <v>134</v>
      </c>
      <c r="I4" s="22" t="s">
        <v>123</v>
      </c>
      <c r="J4" s="332"/>
      <c r="K4" s="332"/>
      <c r="L4" s="23" t="s">
        <v>127</v>
      </c>
      <c r="M4" s="22" t="s">
        <v>125</v>
      </c>
      <c r="N4" s="52" t="s">
        <v>126</v>
      </c>
    </row>
    <row r="5" spans="1:22" s="74" customFormat="1" ht="15" customHeight="1">
      <c r="A5" s="82" t="s">
        <v>51</v>
      </c>
      <c r="B5" s="89"/>
      <c r="C5" s="89"/>
      <c r="D5" s="89"/>
      <c r="E5" s="90"/>
      <c r="F5" s="83">
        <v>10631</v>
      </c>
      <c r="G5" s="78">
        <v>2019</v>
      </c>
      <c r="H5" s="78">
        <v>4484</v>
      </c>
      <c r="I5" s="83">
        <v>4128</v>
      </c>
      <c r="J5" s="78">
        <v>4135</v>
      </c>
      <c r="K5" s="78">
        <v>10092</v>
      </c>
      <c r="L5" s="78">
        <v>35</v>
      </c>
      <c r="M5" s="78">
        <v>32</v>
      </c>
      <c r="N5" s="78">
        <v>386</v>
      </c>
      <c r="O5" s="73"/>
      <c r="P5" s="73"/>
      <c r="Q5" s="73"/>
      <c r="R5" s="73"/>
      <c r="S5" s="73"/>
      <c r="T5" s="73"/>
      <c r="U5" s="73"/>
      <c r="V5" s="73"/>
    </row>
    <row r="6" spans="1:22" ht="15" customHeight="1">
      <c r="B6" s="335" t="s">
        <v>52</v>
      </c>
      <c r="C6" s="336"/>
      <c r="D6" s="336"/>
      <c r="E6" s="337"/>
      <c r="F6" s="2"/>
      <c r="G6" s="2"/>
      <c r="H6" s="2"/>
      <c r="I6" s="2"/>
      <c r="J6" s="2"/>
      <c r="K6" s="2"/>
      <c r="L6" s="2"/>
      <c r="M6" s="2"/>
      <c r="N6" s="2"/>
    </row>
    <row r="7" spans="1:22" ht="9.9499999999999993" customHeight="1">
      <c r="B7" s="84">
        <v>0</v>
      </c>
      <c r="C7" s="85" t="str">
        <f>"-"</f>
        <v>-</v>
      </c>
      <c r="D7" s="84">
        <v>1</v>
      </c>
      <c r="E7" s="86"/>
      <c r="F7" s="2">
        <v>9</v>
      </c>
      <c r="G7" s="2">
        <v>2</v>
      </c>
      <c r="H7" s="2" t="s">
        <v>0</v>
      </c>
      <c r="I7" s="2">
        <v>7</v>
      </c>
      <c r="J7" s="2">
        <v>8</v>
      </c>
      <c r="K7" s="2">
        <v>8</v>
      </c>
      <c r="L7" s="2" t="s">
        <v>0</v>
      </c>
      <c r="M7" s="2" t="s">
        <v>0</v>
      </c>
      <c r="N7" s="2" t="s">
        <v>0</v>
      </c>
    </row>
    <row r="8" spans="1:22" ht="9.9499999999999993" customHeight="1">
      <c r="B8" s="84">
        <v>1</v>
      </c>
      <c r="C8" s="85" t="str">
        <f t="shared" ref="C8:C13" si="0">"-"</f>
        <v>-</v>
      </c>
      <c r="D8" s="84">
        <v>2</v>
      </c>
      <c r="E8" s="86"/>
      <c r="F8" s="2">
        <v>614</v>
      </c>
      <c r="G8" s="2">
        <v>65</v>
      </c>
      <c r="H8" s="2">
        <v>140</v>
      </c>
      <c r="I8" s="2">
        <v>409</v>
      </c>
      <c r="J8" s="2">
        <v>409</v>
      </c>
      <c r="K8" s="2">
        <v>553</v>
      </c>
      <c r="L8" s="2" t="s">
        <v>0</v>
      </c>
      <c r="M8" s="2" t="s">
        <v>0</v>
      </c>
      <c r="N8" s="39" t="s">
        <v>3</v>
      </c>
    </row>
    <row r="9" spans="1:22" ht="9.9499999999999993" customHeight="1">
      <c r="B9" s="84">
        <v>2</v>
      </c>
      <c r="C9" s="85" t="str">
        <f t="shared" si="0"/>
        <v>-</v>
      </c>
      <c r="D9" s="84">
        <v>3</v>
      </c>
      <c r="E9" s="86"/>
      <c r="F9" s="2">
        <v>1147</v>
      </c>
      <c r="G9" s="2">
        <v>160</v>
      </c>
      <c r="H9" s="2">
        <v>307</v>
      </c>
      <c r="I9" s="2">
        <v>680</v>
      </c>
      <c r="J9" s="2">
        <v>685</v>
      </c>
      <c r="K9" s="2">
        <v>993</v>
      </c>
      <c r="L9" s="2">
        <v>5</v>
      </c>
      <c r="M9" s="2">
        <v>3</v>
      </c>
      <c r="N9" s="2">
        <v>7</v>
      </c>
    </row>
    <row r="10" spans="1:22" ht="9.9499999999999993" customHeight="1">
      <c r="B10" s="84">
        <v>3</v>
      </c>
      <c r="C10" s="85" t="str">
        <f t="shared" si="0"/>
        <v>-</v>
      </c>
      <c r="D10" s="84">
        <v>4</v>
      </c>
      <c r="E10" s="86"/>
      <c r="F10" s="2">
        <v>1917</v>
      </c>
      <c r="G10" s="2">
        <v>152</v>
      </c>
      <c r="H10" s="2">
        <v>929</v>
      </c>
      <c r="I10" s="2">
        <v>836</v>
      </c>
      <c r="J10" s="2">
        <v>837</v>
      </c>
      <c r="K10" s="2">
        <v>1826</v>
      </c>
      <c r="L10" s="2">
        <v>6</v>
      </c>
      <c r="M10" s="39" t="s">
        <v>3</v>
      </c>
      <c r="N10" s="2">
        <v>37</v>
      </c>
    </row>
    <row r="11" spans="1:22" ht="9.9499999999999993" customHeight="1">
      <c r="B11" s="84">
        <v>4</v>
      </c>
      <c r="C11" s="85" t="str">
        <f t="shared" si="0"/>
        <v>-</v>
      </c>
      <c r="D11" s="84">
        <v>5</v>
      </c>
      <c r="E11" s="86"/>
      <c r="F11" s="2">
        <v>2150</v>
      </c>
      <c r="G11" s="2">
        <v>139</v>
      </c>
      <c r="H11" s="2">
        <v>1159</v>
      </c>
      <c r="I11" s="2">
        <v>852</v>
      </c>
      <c r="J11" s="2">
        <v>852</v>
      </c>
      <c r="K11" s="2">
        <v>2071</v>
      </c>
      <c r="L11" s="2">
        <v>4</v>
      </c>
      <c r="M11" s="39" t="s">
        <v>3</v>
      </c>
      <c r="N11" s="2">
        <v>77</v>
      </c>
      <c r="P11" s="1" t="s">
        <v>100</v>
      </c>
    </row>
    <row r="12" spans="1:22" ht="9.9499999999999993" customHeight="1">
      <c r="B12" s="84">
        <v>5</v>
      </c>
      <c r="C12" s="85" t="str">
        <f t="shared" si="0"/>
        <v>-</v>
      </c>
      <c r="D12" s="84">
        <v>6</v>
      </c>
      <c r="E12" s="86"/>
      <c r="F12" s="2">
        <v>2220</v>
      </c>
      <c r="G12" s="2">
        <v>152</v>
      </c>
      <c r="H12" s="2">
        <v>1214</v>
      </c>
      <c r="I12" s="2">
        <v>854</v>
      </c>
      <c r="J12" s="2">
        <v>854</v>
      </c>
      <c r="K12" s="2">
        <v>2140</v>
      </c>
      <c r="L12" s="2">
        <v>8</v>
      </c>
      <c r="M12" s="2">
        <v>8</v>
      </c>
      <c r="N12" s="2">
        <v>92</v>
      </c>
    </row>
    <row r="13" spans="1:22" ht="9.9499999999999993" customHeight="1">
      <c r="B13" s="84">
        <v>6</v>
      </c>
      <c r="C13" s="85" t="str">
        <f t="shared" si="0"/>
        <v>-</v>
      </c>
      <c r="D13" s="84">
        <v>7</v>
      </c>
      <c r="E13" s="86"/>
      <c r="F13" s="2">
        <v>1273</v>
      </c>
      <c r="G13" s="2">
        <v>86</v>
      </c>
      <c r="H13" s="2">
        <v>722</v>
      </c>
      <c r="I13" s="2">
        <v>465</v>
      </c>
      <c r="J13" s="2">
        <v>465</v>
      </c>
      <c r="K13" s="2">
        <v>1217</v>
      </c>
      <c r="L13" s="39" t="s">
        <v>3</v>
      </c>
      <c r="M13" s="39" t="s">
        <v>3</v>
      </c>
      <c r="N13" s="2">
        <v>80</v>
      </c>
    </row>
    <row r="14" spans="1:22" ht="9.9499999999999993" customHeight="1">
      <c r="B14" s="84">
        <v>7</v>
      </c>
      <c r="C14" s="338" t="s">
        <v>54</v>
      </c>
      <c r="D14" s="339"/>
      <c r="E14" s="340"/>
      <c r="F14" s="2">
        <v>19</v>
      </c>
      <c r="G14" s="2">
        <v>1</v>
      </c>
      <c r="H14" s="2">
        <v>11</v>
      </c>
      <c r="I14" s="2">
        <v>7</v>
      </c>
      <c r="J14" s="2">
        <v>7</v>
      </c>
      <c r="K14" s="2">
        <v>18</v>
      </c>
      <c r="L14" s="2" t="s">
        <v>0</v>
      </c>
      <c r="M14" s="39" t="s">
        <v>3</v>
      </c>
      <c r="N14" s="39" t="s">
        <v>3</v>
      </c>
    </row>
    <row r="15" spans="1:22" ht="15" customHeight="1">
      <c r="B15" s="341" t="s">
        <v>53</v>
      </c>
      <c r="C15" s="336"/>
      <c r="D15" s="336"/>
      <c r="E15" s="337"/>
      <c r="F15" s="2"/>
      <c r="G15" s="2"/>
      <c r="H15" s="2"/>
      <c r="I15" s="2"/>
      <c r="J15" s="2"/>
      <c r="K15" s="2"/>
      <c r="L15" s="2"/>
      <c r="M15" s="2"/>
      <c r="N15" s="2"/>
    </row>
    <row r="16" spans="1:22" ht="9.9499999999999993" customHeight="1">
      <c r="A16" s="7"/>
      <c r="B16" s="84">
        <v>5</v>
      </c>
      <c r="C16" s="85" t="str">
        <f t="shared" ref="C16:C24" si="1">"-"</f>
        <v>-</v>
      </c>
      <c r="D16" s="84">
        <v>6</v>
      </c>
      <c r="E16" s="86"/>
      <c r="F16" s="2">
        <v>3</v>
      </c>
      <c r="G16" s="2" t="s">
        <v>0</v>
      </c>
      <c r="H16" s="2" t="s">
        <v>0</v>
      </c>
      <c r="I16" s="2">
        <v>3</v>
      </c>
      <c r="J16" s="2">
        <v>3</v>
      </c>
      <c r="K16" s="2">
        <v>3</v>
      </c>
      <c r="L16" s="2" t="s">
        <v>0</v>
      </c>
      <c r="M16" s="2" t="s">
        <v>0</v>
      </c>
      <c r="N16" s="2" t="s">
        <v>0</v>
      </c>
    </row>
    <row r="17" spans="1:14" ht="9.9499999999999993" customHeight="1">
      <c r="B17" s="84">
        <v>6</v>
      </c>
      <c r="C17" s="85" t="str">
        <f t="shared" si="1"/>
        <v>-</v>
      </c>
      <c r="D17" s="84">
        <v>7</v>
      </c>
      <c r="E17" s="86"/>
      <c r="F17" s="2">
        <v>154</v>
      </c>
      <c r="G17" s="2">
        <v>148</v>
      </c>
      <c r="H17" s="2">
        <v>1</v>
      </c>
      <c r="I17" s="2">
        <v>5</v>
      </c>
      <c r="J17" s="2">
        <v>5</v>
      </c>
      <c r="K17" s="2">
        <v>154</v>
      </c>
      <c r="L17" s="39" t="s">
        <v>3</v>
      </c>
      <c r="M17" s="2" t="s">
        <v>0</v>
      </c>
      <c r="N17" s="2">
        <v>7</v>
      </c>
    </row>
    <row r="18" spans="1:14" ht="9.9499999999999993" customHeight="1">
      <c r="B18" s="84">
        <v>7</v>
      </c>
      <c r="C18" s="85" t="str">
        <f t="shared" si="1"/>
        <v>-</v>
      </c>
      <c r="D18" s="84">
        <v>8</v>
      </c>
      <c r="E18" s="86"/>
      <c r="F18" s="2">
        <v>348</v>
      </c>
      <c r="G18" s="2">
        <v>343</v>
      </c>
      <c r="H18" s="2" t="s">
        <v>0</v>
      </c>
      <c r="I18" s="2">
        <v>5</v>
      </c>
      <c r="J18" s="2">
        <v>5</v>
      </c>
      <c r="K18" s="2">
        <v>346</v>
      </c>
      <c r="L18" s="39" t="s">
        <v>3</v>
      </c>
      <c r="M18" s="2">
        <v>5</v>
      </c>
      <c r="N18" s="2">
        <v>24</v>
      </c>
    </row>
    <row r="19" spans="1:14" ht="9.9499999999999993" customHeight="1">
      <c r="B19" s="84">
        <v>8</v>
      </c>
      <c r="C19" s="85" t="str">
        <f t="shared" si="1"/>
        <v>-</v>
      </c>
      <c r="D19" s="84">
        <v>9</v>
      </c>
      <c r="E19" s="86"/>
      <c r="F19" s="2">
        <v>325</v>
      </c>
      <c r="G19" s="2">
        <v>325</v>
      </c>
      <c r="H19" s="2" t="s">
        <v>0</v>
      </c>
      <c r="I19" s="2" t="s">
        <v>0</v>
      </c>
      <c r="J19" s="2" t="s">
        <v>0</v>
      </c>
      <c r="K19" s="2">
        <v>322</v>
      </c>
      <c r="L19" s="39" t="s">
        <v>3</v>
      </c>
      <c r="M19" s="39" t="s">
        <v>3</v>
      </c>
      <c r="N19" s="2">
        <v>26</v>
      </c>
    </row>
    <row r="20" spans="1:14" ht="9.9499999999999993" customHeight="1">
      <c r="B20" s="84">
        <v>9</v>
      </c>
      <c r="C20" s="85" t="str">
        <f t="shared" si="1"/>
        <v>-</v>
      </c>
      <c r="D20" s="84">
        <v>10</v>
      </c>
      <c r="E20" s="86"/>
      <c r="F20" s="2">
        <v>282</v>
      </c>
      <c r="G20" s="2">
        <v>281</v>
      </c>
      <c r="H20" s="2" t="s">
        <v>0</v>
      </c>
      <c r="I20" s="2">
        <v>1</v>
      </c>
      <c r="J20" s="2">
        <v>1</v>
      </c>
      <c r="K20" s="2">
        <v>277</v>
      </c>
      <c r="L20" s="39" t="s">
        <v>3</v>
      </c>
      <c r="M20" s="39" t="s">
        <v>3</v>
      </c>
      <c r="N20" s="2">
        <v>20</v>
      </c>
    </row>
    <row r="21" spans="1:14" ht="9.9499999999999993" customHeight="1">
      <c r="B21" s="84">
        <v>10</v>
      </c>
      <c r="C21" s="85" t="str">
        <f t="shared" si="1"/>
        <v>-</v>
      </c>
      <c r="D21" s="84">
        <v>11</v>
      </c>
      <c r="E21" s="86"/>
      <c r="F21" s="2">
        <v>122</v>
      </c>
      <c r="G21" s="2">
        <v>118</v>
      </c>
      <c r="H21" s="2" t="s">
        <v>0</v>
      </c>
      <c r="I21" s="2">
        <v>4</v>
      </c>
      <c r="J21" s="2">
        <v>4</v>
      </c>
      <c r="K21" s="2">
        <v>120</v>
      </c>
      <c r="L21" s="39" t="s">
        <v>3</v>
      </c>
      <c r="M21" s="39" t="s">
        <v>3</v>
      </c>
      <c r="N21" s="2">
        <v>8</v>
      </c>
    </row>
    <row r="22" spans="1:14" ht="9.9499999999999993" customHeight="1">
      <c r="B22" s="84">
        <v>11</v>
      </c>
      <c r="C22" s="85" t="str">
        <f t="shared" si="1"/>
        <v>-</v>
      </c>
      <c r="D22" s="84">
        <v>12</v>
      </c>
      <c r="E22" s="86"/>
      <c r="F22" s="2">
        <v>20</v>
      </c>
      <c r="G22" s="2">
        <v>20</v>
      </c>
      <c r="H22" s="2" t="s">
        <v>0</v>
      </c>
      <c r="I22" s="2" t="s">
        <v>0</v>
      </c>
      <c r="J22" s="2" t="s">
        <v>0</v>
      </c>
      <c r="K22" s="2">
        <v>20</v>
      </c>
      <c r="L22" s="2" t="s">
        <v>0</v>
      </c>
      <c r="M22" s="39" t="s">
        <v>3</v>
      </c>
      <c r="N22" s="39" t="s">
        <v>3</v>
      </c>
    </row>
    <row r="23" spans="1:14" ht="9.9499999999999993" customHeight="1">
      <c r="B23" s="84">
        <v>12</v>
      </c>
      <c r="C23" s="85" t="str">
        <f t="shared" si="1"/>
        <v>-</v>
      </c>
      <c r="D23" s="84">
        <v>13</v>
      </c>
      <c r="E23" s="86"/>
      <c r="F23" s="2">
        <v>16</v>
      </c>
      <c r="G23" s="2">
        <v>15</v>
      </c>
      <c r="H23" s="2">
        <v>1</v>
      </c>
      <c r="I23" s="2" t="s">
        <v>0</v>
      </c>
      <c r="J23" s="2" t="s">
        <v>0</v>
      </c>
      <c r="K23" s="2">
        <v>14</v>
      </c>
      <c r="L23" s="2" t="s">
        <v>0</v>
      </c>
      <c r="M23" s="2" t="s">
        <v>0</v>
      </c>
      <c r="N23" s="2" t="s">
        <v>0</v>
      </c>
    </row>
    <row r="24" spans="1:14" ht="9.9499999999999993" customHeight="1">
      <c r="B24" s="84">
        <v>13</v>
      </c>
      <c r="C24" s="85" t="str">
        <f t="shared" si="1"/>
        <v>-</v>
      </c>
      <c r="D24" s="84">
        <v>14</v>
      </c>
      <c r="E24" s="64"/>
      <c r="F24" s="2">
        <v>12</v>
      </c>
      <c r="G24" s="2">
        <v>12</v>
      </c>
      <c r="H24" s="2" t="s">
        <v>0</v>
      </c>
      <c r="I24" s="2" t="s">
        <v>0</v>
      </c>
      <c r="J24" s="2" t="s">
        <v>0</v>
      </c>
      <c r="K24" s="2">
        <v>10</v>
      </c>
      <c r="L24" s="2" t="s">
        <v>0</v>
      </c>
      <c r="M24" s="2" t="s">
        <v>0</v>
      </c>
      <c r="N24" s="2" t="s">
        <v>0</v>
      </c>
    </row>
    <row r="25" spans="1:14" s="74" customFormat="1" ht="15" customHeight="1">
      <c r="A25" s="77" t="s">
        <v>55</v>
      </c>
      <c r="B25" s="91"/>
      <c r="C25" s="91"/>
      <c r="D25" s="91"/>
      <c r="E25" s="92"/>
      <c r="F25" s="78">
        <v>9913</v>
      </c>
      <c r="G25" s="78">
        <v>2030</v>
      </c>
      <c r="H25" s="78">
        <v>4119</v>
      </c>
      <c r="I25" s="78">
        <v>3764</v>
      </c>
      <c r="J25" s="78">
        <v>3771</v>
      </c>
      <c r="K25" s="78">
        <v>9355</v>
      </c>
      <c r="L25" s="78">
        <v>27</v>
      </c>
      <c r="M25" s="78">
        <v>16</v>
      </c>
      <c r="N25" s="78">
        <v>210</v>
      </c>
    </row>
    <row r="26" spans="1:14" ht="15" customHeight="1">
      <c r="B26" s="335" t="s">
        <v>52</v>
      </c>
      <c r="C26" s="336"/>
      <c r="D26" s="336"/>
      <c r="E26" s="337"/>
      <c r="F26" s="2"/>
      <c r="G26" s="2"/>
      <c r="H26" s="2"/>
      <c r="I26" s="2"/>
      <c r="J26" s="2"/>
      <c r="K26" s="2"/>
      <c r="L26" s="2"/>
      <c r="M26" s="2"/>
      <c r="N26" s="2"/>
    </row>
    <row r="27" spans="1:14" ht="9.9499999999999993" customHeight="1">
      <c r="B27" s="84">
        <v>0</v>
      </c>
      <c r="C27" s="85" t="str">
        <f>"-"</f>
        <v>-</v>
      </c>
      <c r="D27" s="84">
        <v>1</v>
      </c>
      <c r="E27" s="86"/>
      <c r="F27" s="2">
        <v>23</v>
      </c>
      <c r="G27" s="2">
        <v>2</v>
      </c>
      <c r="H27" s="2">
        <v>2</v>
      </c>
      <c r="I27" s="2">
        <v>19</v>
      </c>
      <c r="J27" s="2">
        <v>19</v>
      </c>
      <c r="K27" s="2">
        <v>22</v>
      </c>
      <c r="L27" s="2" t="s">
        <v>0</v>
      </c>
      <c r="M27" s="2" t="s">
        <v>0</v>
      </c>
      <c r="N27" s="2" t="s">
        <v>0</v>
      </c>
    </row>
    <row r="28" spans="1:14" ht="9.9499999999999993" customHeight="1">
      <c r="B28" s="84">
        <v>1</v>
      </c>
      <c r="C28" s="85" t="str">
        <f t="shared" ref="C28:C33" si="2">"-"</f>
        <v>-</v>
      </c>
      <c r="D28" s="84">
        <v>2</v>
      </c>
      <c r="E28" s="86"/>
      <c r="F28" s="2">
        <v>580</v>
      </c>
      <c r="G28" s="2">
        <v>63</v>
      </c>
      <c r="H28" s="2">
        <v>119</v>
      </c>
      <c r="I28" s="2">
        <v>398</v>
      </c>
      <c r="J28" s="2">
        <v>402</v>
      </c>
      <c r="K28" s="2">
        <v>524</v>
      </c>
      <c r="L28" s="2" t="s">
        <v>0</v>
      </c>
      <c r="M28" s="2" t="s">
        <v>0</v>
      </c>
      <c r="N28" s="2" t="s">
        <v>0</v>
      </c>
    </row>
    <row r="29" spans="1:14" ht="9.9499999999999993" customHeight="1">
      <c r="B29" s="84">
        <v>2</v>
      </c>
      <c r="C29" s="85" t="str">
        <f t="shared" si="2"/>
        <v>-</v>
      </c>
      <c r="D29" s="84">
        <v>3</v>
      </c>
      <c r="E29" s="86"/>
      <c r="F29" s="2">
        <v>1081</v>
      </c>
      <c r="G29" s="2">
        <v>198</v>
      </c>
      <c r="H29" s="2">
        <v>294</v>
      </c>
      <c r="I29" s="2">
        <v>589</v>
      </c>
      <c r="J29" s="2">
        <v>592</v>
      </c>
      <c r="K29" s="2">
        <v>908</v>
      </c>
      <c r="L29" s="2" t="s">
        <v>0</v>
      </c>
      <c r="M29" s="2" t="s">
        <v>0</v>
      </c>
      <c r="N29" s="2">
        <v>6</v>
      </c>
    </row>
    <row r="30" spans="1:14" ht="9.9499999999999993" customHeight="1">
      <c r="B30" s="84">
        <v>3</v>
      </c>
      <c r="C30" s="85" t="str">
        <f t="shared" si="2"/>
        <v>-</v>
      </c>
      <c r="D30" s="84">
        <v>4</v>
      </c>
      <c r="E30" s="86"/>
      <c r="F30" s="2">
        <v>1828</v>
      </c>
      <c r="G30" s="2">
        <v>162</v>
      </c>
      <c r="H30" s="2">
        <v>893</v>
      </c>
      <c r="I30" s="2">
        <v>773</v>
      </c>
      <c r="J30" s="2">
        <v>773</v>
      </c>
      <c r="K30" s="2">
        <v>1718</v>
      </c>
      <c r="L30" s="2">
        <v>10</v>
      </c>
      <c r="M30" s="39" t="s">
        <v>3</v>
      </c>
      <c r="N30" s="2">
        <v>20</v>
      </c>
    </row>
    <row r="31" spans="1:14" ht="9.9499999999999993" customHeight="1">
      <c r="B31" s="84">
        <v>4</v>
      </c>
      <c r="C31" s="85" t="str">
        <f t="shared" si="2"/>
        <v>-</v>
      </c>
      <c r="D31" s="84">
        <v>5</v>
      </c>
      <c r="E31" s="86"/>
      <c r="F31" s="2">
        <v>1971</v>
      </c>
      <c r="G31" s="2">
        <v>141</v>
      </c>
      <c r="H31" s="2">
        <v>1047</v>
      </c>
      <c r="I31" s="2">
        <v>783</v>
      </c>
      <c r="J31" s="2">
        <v>783</v>
      </c>
      <c r="K31" s="2">
        <v>1892</v>
      </c>
      <c r="L31" s="2">
        <v>4</v>
      </c>
      <c r="M31" s="39" t="s">
        <v>3</v>
      </c>
      <c r="N31" s="2">
        <v>28</v>
      </c>
    </row>
    <row r="32" spans="1:14" ht="9.9499999999999993" customHeight="1">
      <c r="B32" s="84">
        <v>5</v>
      </c>
      <c r="C32" s="85" t="str">
        <f t="shared" si="2"/>
        <v>-</v>
      </c>
      <c r="D32" s="84">
        <v>6</v>
      </c>
      <c r="E32" s="86"/>
      <c r="F32" s="2">
        <v>2090</v>
      </c>
      <c r="G32" s="2">
        <v>150</v>
      </c>
      <c r="H32" s="2">
        <v>1158</v>
      </c>
      <c r="I32" s="2">
        <v>782</v>
      </c>
      <c r="J32" s="2">
        <v>782</v>
      </c>
      <c r="K32" s="2">
        <v>2004</v>
      </c>
      <c r="L32" s="2">
        <v>6</v>
      </c>
      <c r="M32" s="2">
        <v>4</v>
      </c>
      <c r="N32" s="2">
        <v>64</v>
      </c>
    </row>
    <row r="33" spans="1:14" ht="9.9499999999999993" customHeight="1">
      <c r="B33" s="84">
        <v>6</v>
      </c>
      <c r="C33" s="85" t="str">
        <f t="shared" si="2"/>
        <v>-</v>
      </c>
      <c r="D33" s="84">
        <v>7</v>
      </c>
      <c r="E33" s="86"/>
      <c r="F33" s="2">
        <v>1046</v>
      </c>
      <c r="G33" s="2">
        <v>63</v>
      </c>
      <c r="H33" s="2">
        <v>596</v>
      </c>
      <c r="I33" s="2">
        <v>387</v>
      </c>
      <c r="J33" s="2">
        <v>387</v>
      </c>
      <c r="K33" s="2">
        <v>1013</v>
      </c>
      <c r="L33" s="39" t="s">
        <v>3</v>
      </c>
      <c r="M33" s="39" t="s">
        <v>3</v>
      </c>
      <c r="N33" s="2">
        <v>43</v>
      </c>
    </row>
    <row r="34" spans="1:14" ht="9.9499999999999993" customHeight="1">
      <c r="B34" s="84">
        <v>7</v>
      </c>
      <c r="C34" s="338" t="s">
        <v>54</v>
      </c>
      <c r="D34" s="339"/>
      <c r="E34" s="340"/>
      <c r="F34" s="2">
        <v>7</v>
      </c>
      <c r="G34" s="2" t="s">
        <v>0</v>
      </c>
      <c r="H34" s="2">
        <v>5</v>
      </c>
      <c r="I34" s="2">
        <v>2</v>
      </c>
      <c r="J34" s="2">
        <v>2</v>
      </c>
      <c r="K34" s="2">
        <v>7</v>
      </c>
      <c r="L34" s="2" t="s">
        <v>0</v>
      </c>
      <c r="M34" s="2" t="s">
        <v>0</v>
      </c>
      <c r="N34" s="39" t="s">
        <v>3</v>
      </c>
    </row>
    <row r="35" spans="1:14" ht="15" customHeight="1">
      <c r="B35" s="341" t="s">
        <v>53</v>
      </c>
      <c r="C35" s="336"/>
      <c r="D35" s="336"/>
      <c r="E35" s="337"/>
      <c r="F35" s="2"/>
      <c r="G35" s="2"/>
      <c r="H35" s="2"/>
      <c r="I35" s="2"/>
      <c r="J35" s="2"/>
      <c r="K35" s="2"/>
      <c r="L35" s="2"/>
      <c r="M35" s="2"/>
      <c r="N35" s="2"/>
    </row>
    <row r="36" spans="1:14" ht="9.9499999999999993" customHeight="1">
      <c r="A36" s="7"/>
      <c r="B36" s="84">
        <v>5</v>
      </c>
      <c r="C36" s="85" t="str">
        <f t="shared" ref="C36:C44" si="3">"-"</f>
        <v>-</v>
      </c>
      <c r="D36" s="84">
        <v>6</v>
      </c>
      <c r="E36" s="86"/>
      <c r="F36" s="2">
        <v>8</v>
      </c>
      <c r="G36" s="2" t="s">
        <v>0</v>
      </c>
      <c r="H36" s="2" t="s">
        <v>0</v>
      </c>
      <c r="I36" s="2">
        <v>8</v>
      </c>
      <c r="J36" s="2">
        <v>8</v>
      </c>
      <c r="K36" s="2">
        <v>8</v>
      </c>
      <c r="L36" s="2" t="s">
        <v>0</v>
      </c>
      <c r="M36" s="2" t="s">
        <v>0</v>
      </c>
      <c r="N36" s="2" t="s">
        <v>0</v>
      </c>
    </row>
    <row r="37" spans="1:14" ht="9.9499999999999993" customHeight="1">
      <c r="B37" s="84">
        <v>6</v>
      </c>
      <c r="C37" s="85" t="str">
        <f t="shared" si="3"/>
        <v>-</v>
      </c>
      <c r="D37" s="84">
        <v>7</v>
      </c>
      <c r="E37" s="86"/>
      <c r="F37" s="2">
        <v>173</v>
      </c>
      <c r="G37" s="2">
        <v>171</v>
      </c>
      <c r="H37" s="2" t="s">
        <v>0</v>
      </c>
      <c r="I37" s="2">
        <v>2</v>
      </c>
      <c r="J37" s="2">
        <v>2</v>
      </c>
      <c r="K37" s="2">
        <v>171</v>
      </c>
      <c r="L37" s="2" t="s">
        <v>0</v>
      </c>
      <c r="M37" s="2" t="s">
        <v>0</v>
      </c>
      <c r="N37" s="2">
        <v>4</v>
      </c>
    </row>
    <row r="38" spans="1:14" ht="9.9499999999999993" customHeight="1">
      <c r="B38" s="84">
        <v>7</v>
      </c>
      <c r="C38" s="85" t="str">
        <f t="shared" si="3"/>
        <v>-</v>
      </c>
      <c r="D38" s="84">
        <v>8</v>
      </c>
      <c r="E38" s="86"/>
      <c r="F38" s="2">
        <v>337</v>
      </c>
      <c r="G38" s="2">
        <v>328</v>
      </c>
      <c r="H38" s="2" t="s">
        <v>0</v>
      </c>
      <c r="I38" s="2">
        <v>9</v>
      </c>
      <c r="J38" s="2">
        <v>9</v>
      </c>
      <c r="K38" s="2">
        <v>335</v>
      </c>
      <c r="L38" s="39" t="s">
        <v>3</v>
      </c>
      <c r="M38" s="2" t="s">
        <v>0</v>
      </c>
      <c r="N38" s="2">
        <v>17</v>
      </c>
    </row>
    <row r="39" spans="1:14" ht="9.9499999999999993" customHeight="1">
      <c r="B39" s="84">
        <v>8</v>
      </c>
      <c r="C39" s="85" t="str">
        <f t="shared" si="3"/>
        <v>-</v>
      </c>
      <c r="D39" s="84">
        <v>9</v>
      </c>
      <c r="E39" s="86"/>
      <c r="F39" s="2">
        <v>342</v>
      </c>
      <c r="G39" s="2">
        <v>333</v>
      </c>
      <c r="H39" s="2" t="s">
        <v>0</v>
      </c>
      <c r="I39" s="2">
        <v>9</v>
      </c>
      <c r="J39" s="2">
        <v>9</v>
      </c>
      <c r="K39" s="2">
        <v>339</v>
      </c>
      <c r="L39" s="39" t="s">
        <v>3</v>
      </c>
      <c r="M39" s="39" t="s">
        <v>3</v>
      </c>
      <c r="N39" s="2">
        <v>13</v>
      </c>
    </row>
    <row r="40" spans="1:14" ht="9.9499999999999993" customHeight="1">
      <c r="B40" s="84">
        <v>9</v>
      </c>
      <c r="C40" s="85" t="str">
        <f t="shared" si="3"/>
        <v>-</v>
      </c>
      <c r="D40" s="84">
        <v>10</v>
      </c>
      <c r="E40" s="86"/>
      <c r="F40" s="2">
        <v>258</v>
      </c>
      <c r="G40" s="2">
        <v>257</v>
      </c>
      <c r="H40" s="2" t="s">
        <v>0</v>
      </c>
      <c r="I40" s="2">
        <v>1</v>
      </c>
      <c r="J40" s="2">
        <v>1</v>
      </c>
      <c r="K40" s="2">
        <v>250</v>
      </c>
      <c r="L40" s="39" t="s">
        <v>3</v>
      </c>
      <c r="M40" s="39" t="s">
        <v>3</v>
      </c>
      <c r="N40" s="2">
        <v>9</v>
      </c>
    </row>
    <row r="41" spans="1:14" ht="9.9499999999999993" customHeight="1">
      <c r="B41" s="84">
        <v>10</v>
      </c>
      <c r="C41" s="85" t="str">
        <f t="shared" si="3"/>
        <v>-</v>
      </c>
      <c r="D41" s="84">
        <v>11</v>
      </c>
      <c r="E41" s="86"/>
      <c r="F41" s="2">
        <v>118</v>
      </c>
      <c r="G41" s="2">
        <v>114</v>
      </c>
      <c r="H41" s="2">
        <v>2</v>
      </c>
      <c r="I41" s="2">
        <v>2</v>
      </c>
      <c r="J41" s="2">
        <v>2</v>
      </c>
      <c r="K41" s="2">
        <v>117</v>
      </c>
      <c r="L41" s="2" t="s">
        <v>0</v>
      </c>
      <c r="M41" s="2" t="s">
        <v>0</v>
      </c>
      <c r="N41" s="2">
        <v>4</v>
      </c>
    </row>
    <row r="42" spans="1:14" ht="9.9499999999999993" customHeight="1">
      <c r="B42" s="84">
        <v>11</v>
      </c>
      <c r="C42" s="85" t="str">
        <f t="shared" si="3"/>
        <v>-</v>
      </c>
      <c r="D42" s="84">
        <v>12</v>
      </c>
      <c r="E42" s="86"/>
      <c r="F42" s="2">
        <v>26</v>
      </c>
      <c r="G42" s="2">
        <v>25</v>
      </c>
      <c r="H42" s="2">
        <v>1</v>
      </c>
      <c r="I42" s="2" t="s">
        <v>0</v>
      </c>
      <c r="J42" s="2" t="s">
        <v>0</v>
      </c>
      <c r="K42" s="2">
        <v>24</v>
      </c>
      <c r="L42" s="39" t="s">
        <v>3</v>
      </c>
      <c r="M42" s="2" t="s">
        <v>0</v>
      </c>
      <c r="N42" s="39" t="s">
        <v>3</v>
      </c>
    </row>
    <row r="43" spans="1:14" ht="9.9499999999999993" customHeight="1">
      <c r="B43" s="84">
        <v>12</v>
      </c>
      <c r="C43" s="85" t="str">
        <f t="shared" si="3"/>
        <v>-</v>
      </c>
      <c r="D43" s="84">
        <v>13</v>
      </c>
      <c r="E43" s="86"/>
      <c r="F43" s="2">
        <v>17</v>
      </c>
      <c r="G43" s="2">
        <v>15</v>
      </c>
      <c r="H43" s="2">
        <v>2</v>
      </c>
      <c r="I43" s="2" t="s">
        <v>0</v>
      </c>
      <c r="J43" s="2" t="s">
        <v>0</v>
      </c>
      <c r="K43" s="2">
        <v>17</v>
      </c>
      <c r="L43" s="2" t="s">
        <v>0</v>
      </c>
      <c r="M43" s="2" t="s">
        <v>0</v>
      </c>
      <c r="N43" s="2" t="s">
        <v>0</v>
      </c>
    </row>
    <row r="44" spans="1:14" ht="9.9499999999999993" customHeight="1">
      <c r="B44" s="84">
        <v>13</v>
      </c>
      <c r="C44" s="85" t="str">
        <f t="shared" si="3"/>
        <v>-</v>
      </c>
      <c r="D44" s="84">
        <v>14</v>
      </c>
      <c r="E44" s="64"/>
      <c r="F44" s="2">
        <v>8</v>
      </c>
      <c r="G44" s="2">
        <v>8</v>
      </c>
      <c r="H44" s="2" t="s">
        <v>0</v>
      </c>
      <c r="I44" s="2" t="s">
        <v>0</v>
      </c>
      <c r="J44" s="2" t="s">
        <v>0</v>
      </c>
      <c r="K44" s="2">
        <v>6</v>
      </c>
      <c r="L44" s="2" t="s">
        <v>0</v>
      </c>
      <c r="M44" s="2" t="s">
        <v>0</v>
      </c>
      <c r="N44" s="2" t="s">
        <v>0</v>
      </c>
    </row>
    <row r="45" spans="1:14" s="74" customFormat="1" ht="15" customHeight="1">
      <c r="A45" s="77" t="s">
        <v>14</v>
      </c>
      <c r="B45" s="91"/>
      <c r="C45" s="91"/>
      <c r="D45" s="91"/>
      <c r="E45" s="92"/>
      <c r="F45" s="78">
        <v>20544</v>
      </c>
      <c r="G45" s="78">
        <v>4049</v>
      </c>
      <c r="H45" s="78">
        <v>8603</v>
      </c>
      <c r="I45" s="78">
        <v>7892</v>
      </c>
      <c r="J45" s="78">
        <v>7906</v>
      </c>
      <c r="K45" s="78">
        <v>19447</v>
      </c>
      <c r="L45" s="78">
        <v>62</v>
      </c>
      <c r="M45" s="78">
        <v>48</v>
      </c>
      <c r="N45" s="78">
        <v>596</v>
      </c>
    </row>
    <row r="46" spans="1:14" ht="15" customHeight="1">
      <c r="B46" s="335" t="s">
        <v>52</v>
      </c>
      <c r="C46" s="336"/>
      <c r="D46" s="336"/>
      <c r="E46" s="337"/>
      <c r="F46" s="41"/>
      <c r="G46" s="2"/>
      <c r="H46" s="2"/>
      <c r="I46" s="41"/>
      <c r="J46" s="2"/>
      <c r="K46" s="2"/>
      <c r="L46" s="2"/>
      <c r="M46" s="2"/>
      <c r="N46" s="2"/>
    </row>
    <row r="47" spans="1:14" ht="9.9499999999999993" customHeight="1">
      <c r="B47" s="84">
        <v>0</v>
      </c>
      <c r="C47" s="85" t="str">
        <f>"-"</f>
        <v>-</v>
      </c>
      <c r="D47" s="84">
        <v>1</v>
      </c>
      <c r="E47" s="86"/>
      <c r="F47" s="2">
        <v>32</v>
      </c>
      <c r="G47" s="2">
        <v>4</v>
      </c>
      <c r="H47" s="2">
        <v>2</v>
      </c>
      <c r="I47" s="2">
        <v>26</v>
      </c>
      <c r="J47" s="2">
        <v>27</v>
      </c>
      <c r="K47" s="2">
        <v>30</v>
      </c>
      <c r="L47" s="2" t="s">
        <v>0</v>
      </c>
      <c r="M47" s="2" t="s">
        <v>0</v>
      </c>
      <c r="N47" s="2" t="s">
        <v>0</v>
      </c>
    </row>
    <row r="48" spans="1:14" ht="9.9499999999999993" customHeight="1">
      <c r="B48" s="84">
        <v>1</v>
      </c>
      <c r="C48" s="85" t="str">
        <f t="shared" ref="C48:C53" si="4">"-"</f>
        <v>-</v>
      </c>
      <c r="D48" s="84">
        <v>2</v>
      </c>
      <c r="E48" s="86"/>
      <c r="F48" s="2">
        <v>1194</v>
      </c>
      <c r="G48" s="2">
        <v>128</v>
      </c>
      <c r="H48" s="2">
        <v>259</v>
      </c>
      <c r="I48" s="2">
        <v>807</v>
      </c>
      <c r="J48" s="2">
        <v>811</v>
      </c>
      <c r="K48" s="2">
        <v>1077</v>
      </c>
      <c r="L48" s="2" t="s">
        <v>0</v>
      </c>
      <c r="M48" s="2" t="s">
        <v>0</v>
      </c>
      <c r="N48" s="39" t="s">
        <v>3</v>
      </c>
    </row>
    <row r="49" spans="1:14" ht="9.9499999999999993" customHeight="1">
      <c r="B49" s="84">
        <v>2</v>
      </c>
      <c r="C49" s="85" t="str">
        <f t="shared" si="4"/>
        <v>-</v>
      </c>
      <c r="D49" s="84">
        <v>3</v>
      </c>
      <c r="E49" s="86"/>
      <c r="F49" s="2">
        <v>2228</v>
      </c>
      <c r="G49" s="2">
        <v>358</v>
      </c>
      <c r="H49" s="2">
        <v>601</v>
      </c>
      <c r="I49" s="2">
        <v>1269</v>
      </c>
      <c r="J49" s="2">
        <v>1277</v>
      </c>
      <c r="K49" s="2">
        <v>1901</v>
      </c>
      <c r="L49" s="2">
        <v>5</v>
      </c>
      <c r="M49" s="2">
        <v>3</v>
      </c>
      <c r="N49" s="2">
        <v>13</v>
      </c>
    </row>
    <row r="50" spans="1:14" ht="9.9499999999999993" customHeight="1">
      <c r="B50" s="84">
        <v>3</v>
      </c>
      <c r="C50" s="85" t="str">
        <f t="shared" si="4"/>
        <v>-</v>
      </c>
      <c r="D50" s="84">
        <v>4</v>
      </c>
      <c r="E50" s="86"/>
      <c r="F50" s="2">
        <v>3745</v>
      </c>
      <c r="G50" s="2">
        <v>314</v>
      </c>
      <c r="H50" s="2">
        <v>1822</v>
      </c>
      <c r="I50" s="2">
        <v>1609</v>
      </c>
      <c r="J50" s="2">
        <v>1610</v>
      </c>
      <c r="K50" s="2">
        <v>3544</v>
      </c>
      <c r="L50" s="2">
        <v>16</v>
      </c>
      <c r="M50" s="2">
        <v>7</v>
      </c>
      <c r="N50" s="2">
        <v>57</v>
      </c>
    </row>
    <row r="51" spans="1:14" ht="9.9499999999999993" customHeight="1">
      <c r="B51" s="84">
        <v>4</v>
      </c>
      <c r="C51" s="85" t="str">
        <f t="shared" si="4"/>
        <v>-</v>
      </c>
      <c r="D51" s="84">
        <v>5</v>
      </c>
      <c r="E51" s="86"/>
      <c r="F51" s="2">
        <v>4121</v>
      </c>
      <c r="G51" s="2">
        <v>280</v>
      </c>
      <c r="H51" s="2">
        <v>2206</v>
      </c>
      <c r="I51" s="2">
        <v>1635</v>
      </c>
      <c r="J51" s="2">
        <v>1635</v>
      </c>
      <c r="K51" s="2">
        <v>3963</v>
      </c>
      <c r="L51" s="2">
        <v>8</v>
      </c>
      <c r="M51" s="2">
        <v>7</v>
      </c>
      <c r="N51" s="2">
        <v>105</v>
      </c>
    </row>
    <row r="52" spans="1:14" ht="9.9499999999999993" customHeight="1">
      <c r="B52" s="84">
        <v>5</v>
      </c>
      <c r="C52" s="85" t="str">
        <f t="shared" si="4"/>
        <v>-</v>
      </c>
      <c r="D52" s="84">
        <v>6</v>
      </c>
      <c r="E52" s="86"/>
      <c r="F52" s="2">
        <v>4310</v>
      </c>
      <c r="G52" s="2">
        <v>302</v>
      </c>
      <c r="H52" s="2">
        <v>2372</v>
      </c>
      <c r="I52" s="2">
        <v>1636</v>
      </c>
      <c r="J52" s="2">
        <v>1636</v>
      </c>
      <c r="K52" s="2">
        <v>4144</v>
      </c>
      <c r="L52" s="2">
        <v>14</v>
      </c>
      <c r="M52" s="2">
        <v>12</v>
      </c>
      <c r="N52" s="2">
        <v>156</v>
      </c>
    </row>
    <row r="53" spans="1:14" ht="9.9499999999999993" customHeight="1">
      <c r="B53" s="84">
        <v>6</v>
      </c>
      <c r="C53" s="85" t="str">
        <f t="shared" si="4"/>
        <v>-</v>
      </c>
      <c r="D53" s="84">
        <v>7</v>
      </c>
      <c r="E53" s="86"/>
      <c r="F53" s="2">
        <v>2319</v>
      </c>
      <c r="G53" s="2">
        <v>149</v>
      </c>
      <c r="H53" s="2">
        <v>1318</v>
      </c>
      <c r="I53" s="2">
        <v>852</v>
      </c>
      <c r="J53" s="2">
        <v>852</v>
      </c>
      <c r="K53" s="2">
        <v>2230</v>
      </c>
      <c r="L53" s="2">
        <v>8</v>
      </c>
      <c r="M53" s="2">
        <v>4</v>
      </c>
      <c r="N53" s="2">
        <v>123</v>
      </c>
    </row>
    <row r="54" spans="1:14" ht="9.9499999999999993" customHeight="1">
      <c r="B54" s="84">
        <v>7</v>
      </c>
      <c r="C54" s="338" t="s">
        <v>54</v>
      </c>
      <c r="D54" s="339"/>
      <c r="E54" s="340"/>
      <c r="F54" s="2">
        <v>26</v>
      </c>
      <c r="G54" s="2">
        <v>1</v>
      </c>
      <c r="H54" s="2">
        <v>16</v>
      </c>
      <c r="I54" s="2">
        <v>9</v>
      </c>
      <c r="J54" s="2">
        <v>9</v>
      </c>
      <c r="K54" s="2">
        <v>25</v>
      </c>
      <c r="L54" s="2" t="s">
        <v>0</v>
      </c>
      <c r="M54" s="39" t="s">
        <v>3</v>
      </c>
      <c r="N54" s="2">
        <v>5</v>
      </c>
    </row>
    <row r="55" spans="1:14" ht="15" customHeight="1">
      <c r="B55" s="341" t="s">
        <v>53</v>
      </c>
      <c r="C55" s="336"/>
      <c r="D55" s="336"/>
      <c r="E55" s="337"/>
      <c r="F55" s="2"/>
      <c r="G55" s="2"/>
      <c r="H55" s="2"/>
      <c r="I55" s="2"/>
      <c r="J55" s="2"/>
      <c r="K55" s="2"/>
      <c r="L55" s="2"/>
      <c r="M55" s="2"/>
      <c r="N55" s="2"/>
    </row>
    <row r="56" spans="1:14" ht="9.9499999999999993" customHeight="1">
      <c r="A56" s="7"/>
      <c r="B56" s="84">
        <v>5</v>
      </c>
      <c r="C56" s="85" t="str">
        <f t="shared" ref="C56:C64" si="5">"-"</f>
        <v>-</v>
      </c>
      <c r="D56" s="84">
        <v>6</v>
      </c>
      <c r="E56" s="86"/>
      <c r="F56" s="2">
        <v>11</v>
      </c>
      <c r="G56" s="2" t="s">
        <v>0</v>
      </c>
      <c r="H56" s="2" t="s">
        <v>0</v>
      </c>
      <c r="I56" s="2">
        <v>11</v>
      </c>
      <c r="J56" s="2">
        <v>11</v>
      </c>
      <c r="K56" s="2">
        <v>11</v>
      </c>
      <c r="L56" s="2" t="s">
        <v>0</v>
      </c>
      <c r="M56" s="2" t="s">
        <v>0</v>
      </c>
      <c r="N56" s="2" t="s">
        <v>0</v>
      </c>
    </row>
    <row r="57" spans="1:14" ht="9.9499999999999993" customHeight="1">
      <c r="B57" s="84">
        <v>6</v>
      </c>
      <c r="C57" s="85" t="str">
        <f t="shared" si="5"/>
        <v>-</v>
      </c>
      <c r="D57" s="84">
        <v>7</v>
      </c>
      <c r="E57" s="86"/>
      <c r="F57" s="2">
        <v>327</v>
      </c>
      <c r="G57" s="2">
        <v>319</v>
      </c>
      <c r="H57" s="2">
        <v>1</v>
      </c>
      <c r="I57" s="2">
        <v>7</v>
      </c>
      <c r="J57" s="2">
        <v>7</v>
      </c>
      <c r="K57" s="2">
        <v>325</v>
      </c>
      <c r="L57" s="39" t="s">
        <v>3</v>
      </c>
      <c r="M57" s="2" t="s">
        <v>0</v>
      </c>
      <c r="N57" s="2">
        <v>11</v>
      </c>
    </row>
    <row r="58" spans="1:14" ht="9.9499999999999993" customHeight="1">
      <c r="B58" s="84">
        <v>7</v>
      </c>
      <c r="C58" s="85" t="str">
        <f t="shared" si="5"/>
        <v>-</v>
      </c>
      <c r="D58" s="84">
        <v>8</v>
      </c>
      <c r="E58" s="86"/>
      <c r="F58" s="2">
        <v>685</v>
      </c>
      <c r="G58" s="2">
        <v>671</v>
      </c>
      <c r="H58" s="2" t="s">
        <v>0</v>
      </c>
      <c r="I58" s="2">
        <v>14</v>
      </c>
      <c r="J58" s="2">
        <v>14</v>
      </c>
      <c r="K58" s="2">
        <v>681</v>
      </c>
      <c r="L58" s="2">
        <v>3</v>
      </c>
      <c r="M58" s="2">
        <v>5</v>
      </c>
      <c r="N58" s="2">
        <v>41</v>
      </c>
    </row>
    <row r="59" spans="1:14" ht="9.9499999999999993" customHeight="1">
      <c r="B59" s="84">
        <v>8</v>
      </c>
      <c r="C59" s="85" t="str">
        <f t="shared" si="5"/>
        <v>-</v>
      </c>
      <c r="D59" s="84">
        <v>9</v>
      </c>
      <c r="E59" s="86"/>
      <c r="F59" s="2">
        <v>667</v>
      </c>
      <c r="G59" s="2">
        <v>658</v>
      </c>
      <c r="H59" s="2" t="s">
        <v>0</v>
      </c>
      <c r="I59" s="2">
        <v>9</v>
      </c>
      <c r="J59" s="2">
        <v>9</v>
      </c>
      <c r="K59" s="2">
        <v>661</v>
      </c>
      <c r="L59" s="39" t="s">
        <v>3</v>
      </c>
      <c r="M59" s="2">
        <v>4</v>
      </c>
      <c r="N59" s="2">
        <v>39</v>
      </c>
    </row>
    <row r="60" spans="1:14" ht="9.9499999999999993" customHeight="1">
      <c r="B60" s="84">
        <v>9</v>
      </c>
      <c r="C60" s="85" t="str">
        <f t="shared" si="5"/>
        <v>-</v>
      </c>
      <c r="D60" s="84">
        <v>10</v>
      </c>
      <c r="E60" s="86"/>
      <c r="F60" s="2">
        <v>540</v>
      </c>
      <c r="G60" s="2">
        <v>538</v>
      </c>
      <c r="H60" s="2" t="s">
        <v>0</v>
      </c>
      <c r="I60" s="2">
        <v>2</v>
      </c>
      <c r="J60" s="2">
        <v>2</v>
      </c>
      <c r="K60" s="2">
        <v>527</v>
      </c>
      <c r="L60" s="2">
        <v>3</v>
      </c>
      <c r="M60" s="39" t="s">
        <v>3</v>
      </c>
      <c r="N60" s="2">
        <v>29</v>
      </c>
    </row>
    <row r="61" spans="1:14" ht="9.9499999999999993" customHeight="1">
      <c r="B61" s="84">
        <v>10</v>
      </c>
      <c r="C61" s="85" t="str">
        <f t="shared" si="5"/>
        <v>-</v>
      </c>
      <c r="D61" s="84">
        <v>11</v>
      </c>
      <c r="E61" s="86"/>
      <c r="F61" s="2">
        <v>240</v>
      </c>
      <c r="G61" s="2">
        <v>232</v>
      </c>
      <c r="H61" s="2">
        <v>2</v>
      </c>
      <c r="I61" s="2">
        <v>6</v>
      </c>
      <c r="J61" s="2">
        <v>6</v>
      </c>
      <c r="K61" s="2">
        <v>237</v>
      </c>
      <c r="L61" s="39" t="s">
        <v>3</v>
      </c>
      <c r="M61" s="39" t="s">
        <v>3</v>
      </c>
      <c r="N61" s="2">
        <v>12</v>
      </c>
    </row>
    <row r="62" spans="1:14" ht="9.9499999999999993" customHeight="1">
      <c r="B62" s="84">
        <v>11</v>
      </c>
      <c r="C62" s="85" t="str">
        <f t="shared" si="5"/>
        <v>-</v>
      </c>
      <c r="D62" s="84">
        <v>12</v>
      </c>
      <c r="E62" s="86"/>
      <c r="F62" s="2">
        <v>46</v>
      </c>
      <c r="G62" s="2">
        <v>45</v>
      </c>
      <c r="H62" s="2">
        <v>1</v>
      </c>
      <c r="I62" s="2" t="s">
        <v>0</v>
      </c>
      <c r="J62" s="2" t="s">
        <v>0</v>
      </c>
      <c r="K62" s="2">
        <v>44</v>
      </c>
      <c r="L62" s="39" t="s">
        <v>3</v>
      </c>
      <c r="M62" s="39" t="s">
        <v>3</v>
      </c>
      <c r="N62" s="2">
        <v>4</v>
      </c>
    </row>
    <row r="63" spans="1:14" ht="9.9499999999999993" customHeight="1">
      <c r="B63" s="84">
        <v>12</v>
      </c>
      <c r="C63" s="85" t="str">
        <f t="shared" si="5"/>
        <v>-</v>
      </c>
      <c r="D63" s="84">
        <v>13</v>
      </c>
      <c r="E63" s="86"/>
      <c r="F63" s="2">
        <v>33</v>
      </c>
      <c r="G63" s="2">
        <v>30</v>
      </c>
      <c r="H63" s="2">
        <v>3</v>
      </c>
      <c r="I63" s="2" t="s">
        <v>0</v>
      </c>
      <c r="J63" s="2" t="s">
        <v>0</v>
      </c>
      <c r="K63" s="2">
        <v>31</v>
      </c>
      <c r="L63" s="2" t="s">
        <v>0</v>
      </c>
      <c r="M63" s="2" t="s">
        <v>0</v>
      </c>
      <c r="N63" s="2" t="s">
        <v>0</v>
      </c>
    </row>
    <row r="64" spans="1:14" ht="9.9499999999999993" customHeight="1">
      <c r="B64" s="84">
        <v>13</v>
      </c>
      <c r="C64" s="85" t="str">
        <f t="shared" si="5"/>
        <v>-</v>
      </c>
      <c r="D64" s="84">
        <v>14</v>
      </c>
      <c r="E64" s="64"/>
      <c r="F64" s="2">
        <v>20</v>
      </c>
      <c r="G64" s="2">
        <v>20</v>
      </c>
      <c r="H64" s="2" t="s">
        <v>0</v>
      </c>
      <c r="I64" s="2" t="s">
        <v>0</v>
      </c>
      <c r="J64" s="2" t="s">
        <v>0</v>
      </c>
      <c r="K64" s="2">
        <v>16</v>
      </c>
      <c r="L64" s="2" t="s">
        <v>0</v>
      </c>
      <c r="M64" s="2" t="s">
        <v>0</v>
      </c>
      <c r="N64" s="2" t="s">
        <v>0</v>
      </c>
    </row>
    <row r="65" spans="5:14" ht="9.9499999999999993" customHeight="1">
      <c r="E65" s="19"/>
      <c r="F65" s="42"/>
      <c r="G65" s="42"/>
      <c r="H65" s="42"/>
      <c r="I65" s="42"/>
      <c r="J65" s="42"/>
      <c r="K65" s="42"/>
      <c r="L65" s="42"/>
      <c r="M65" s="42"/>
      <c r="N65" s="42"/>
    </row>
    <row r="66" spans="5:14" ht="9.9499999999999993" customHeight="1">
      <c r="E66" s="19"/>
      <c r="F66" s="42"/>
      <c r="G66" s="42"/>
      <c r="H66" s="42"/>
      <c r="I66" s="42"/>
      <c r="J66" s="42"/>
      <c r="K66" s="42"/>
      <c r="L66" s="42"/>
      <c r="M66" s="42"/>
      <c r="N66" s="42"/>
    </row>
    <row r="67" spans="5:14" ht="9.9499999999999993" customHeight="1">
      <c r="E67" s="19"/>
      <c r="F67" s="3"/>
      <c r="G67" s="3"/>
      <c r="H67" s="3"/>
      <c r="I67" s="3"/>
      <c r="J67" s="3"/>
    </row>
    <row r="68" spans="5:14" ht="9.9499999999999993" customHeight="1">
      <c r="E68" s="19"/>
      <c r="F68" s="3"/>
      <c r="G68" s="3"/>
      <c r="H68" s="3"/>
      <c r="I68" s="3"/>
      <c r="J68" s="3"/>
    </row>
    <row r="69" spans="5:14" ht="9.9499999999999993" customHeight="1">
      <c r="E69" s="19"/>
      <c r="F69" s="3"/>
      <c r="G69" s="3"/>
      <c r="H69" s="3"/>
      <c r="I69" s="3"/>
      <c r="J69" s="3"/>
    </row>
    <row r="70" spans="5:14" ht="9.9499999999999993" customHeight="1">
      <c r="E70" s="19"/>
    </row>
    <row r="71" spans="5:14" ht="9.9499999999999993" customHeight="1">
      <c r="E71" s="15"/>
      <c r="F71" s="2"/>
      <c r="G71" s="2"/>
      <c r="H71" s="2"/>
      <c r="I71" s="2"/>
      <c r="J71" s="2"/>
    </row>
  </sheetData>
  <mergeCells count="17">
    <mergeCell ref="B6:E6"/>
    <mergeCell ref="C14:E14"/>
    <mergeCell ref="B15:E15"/>
    <mergeCell ref="B55:E55"/>
    <mergeCell ref="B26:E26"/>
    <mergeCell ref="C34:E34"/>
    <mergeCell ref="B35:E35"/>
    <mergeCell ref="B46:E46"/>
    <mergeCell ref="C54:E54"/>
    <mergeCell ref="A2:N2"/>
    <mergeCell ref="A1:N1"/>
    <mergeCell ref="A3:E4"/>
    <mergeCell ref="F3:F4"/>
    <mergeCell ref="G3:I3"/>
    <mergeCell ref="J3:J4"/>
    <mergeCell ref="K3:K4"/>
    <mergeCell ref="L3:N3"/>
  </mergeCells>
  <phoneticPr fontId="0" type="noConversion"/>
  <hyperlinks>
    <hyperlink ref="O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&amp;L&amp;6Statistisches Landesamt Bremen I Statistische Berichte I Kindertagesbetreuung&amp;R&amp;6Seite 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zoomScale="125" zoomScaleNormal="125" workbookViewId="0">
      <selection sqref="A1:N1"/>
    </sheetView>
  </sheetViews>
  <sheetFormatPr baseColWidth="10" defaultRowHeight="9.9499999999999993" customHeight="1"/>
  <cols>
    <col min="1" max="1" width="0.85546875" style="1" customWidth="1"/>
    <col min="2" max="2" width="2.7109375" style="26" customWidth="1"/>
    <col min="3" max="3" width="1.7109375" style="26" customWidth="1"/>
    <col min="4" max="4" width="2.7109375" style="26" customWidth="1"/>
    <col min="5" max="5" width="7.42578125" style="1" customWidth="1"/>
    <col min="6" max="6" width="7.28515625" style="1" customWidth="1"/>
    <col min="7" max="11" width="6.7109375" style="1" customWidth="1"/>
    <col min="12" max="13" width="10.7109375" style="1" customWidth="1"/>
    <col min="14" max="14" width="9.28515625" style="1" customWidth="1"/>
    <col min="15" max="16384" width="11.42578125" style="1"/>
  </cols>
  <sheetData>
    <row r="1" spans="1:15" ht="9.9499999999999993" customHeight="1">
      <c r="A1" s="327" t="s">
        <v>226</v>
      </c>
      <c r="B1" s="327"/>
      <c r="C1" s="327"/>
      <c r="D1" s="327"/>
      <c r="E1" s="327"/>
      <c r="F1" s="327"/>
      <c r="G1" s="327"/>
      <c r="H1" s="327"/>
      <c r="I1" s="327"/>
      <c r="J1" s="327"/>
      <c r="K1" s="327"/>
      <c r="L1" s="327"/>
      <c r="M1" s="327"/>
      <c r="N1" s="327"/>
      <c r="O1" s="283" t="s">
        <v>221</v>
      </c>
    </row>
    <row r="2" spans="1:15" ht="30" customHeight="1">
      <c r="A2" s="301" t="s">
        <v>227</v>
      </c>
      <c r="B2" s="301"/>
      <c r="C2" s="301"/>
      <c r="D2" s="301"/>
      <c r="E2" s="301"/>
      <c r="F2" s="301"/>
      <c r="G2" s="301"/>
      <c r="H2" s="301"/>
      <c r="I2" s="301"/>
      <c r="J2" s="301"/>
      <c r="K2" s="301"/>
      <c r="L2" s="301"/>
      <c r="M2" s="301"/>
      <c r="N2" s="301"/>
    </row>
    <row r="3" spans="1:15" ht="24" customHeight="1">
      <c r="A3" s="328" t="s">
        <v>117</v>
      </c>
      <c r="B3" s="328"/>
      <c r="C3" s="328"/>
      <c r="D3" s="328"/>
      <c r="E3" s="317"/>
      <c r="F3" s="307" t="s">
        <v>35</v>
      </c>
      <c r="G3" s="305" t="s">
        <v>158</v>
      </c>
      <c r="H3" s="321"/>
      <c r="I3" s="330"/>
      <c r="J3" s="331" t="s">
        <v>160</v>
      </c>
      <c r="K3" s="331" t="s">
        <v>159</v>
      </c>
      <c r="L3" s="333" t="s">
        <v>124</v>
      </c>
      <c r="M3" s="334"/>
      <c r="N3" s="334"/>
    </row>
    <row r="4" spans="1:15" ht="48" customHeight="1">
      <c r="A4" s="329"/>
      <c r="B4" s="329"/>
      <c r="C4" s="329"/>
      <c r="D4" s="329"/>
      <c r="E4" s="318"/>
      <c r="F4" s="308"/>
      <c r="G4" s="23" t="s">
        <v>121</v>
      </c>
      <c r="H4" s="22" t="s">
        <v>134</v>
      </c>
      <c r="I4" s="22" t="s">
        <v>123</v>
      </c>
      <c r="J4" s="332"/>
      <c r="K4" s="332"/>
      <c r="L4" s="23" t="s">
        <v>127</v>
      </c>
      <c r="M4" s="22" t="s">
        <v>125</v>
      </c>
      <c r="N4" s="52" t="s">
        <v>126</v>
      </c>
    </row>
    <row r="5" spans="1:15" s="74" customFormat="1" ht="15" customHeight="1">
      <c r="A5" s="82" t="s">
        <v>51</v>
      </c>
      <c r="B5" s="89"/>
      <c r="C5" s="89"/>
      <c r="D5" s="89"/>
      <c r="E5" s="90"/>
      <c r="F5" s="83">
        <v>2151</v>
      </c>
      <c r="G5" s="78">
        <v>331</v>
      </c>
      <c r="H5" s="78">
        <v>661</v>
      </c>
      <c r="I5" s="83">
        <v>1159</v>
      </c>
      <c r="J5" s="78">
        <v>1159</v>
      </c>
      <c r="K5" s="78">
        <v>1928</v>
      </c>
      <c r="L5" s="78">
        <v>25</v>
      </c>
      <c r="M5" s="78">
        <v>32</v>
      </c>
      <c r="N5" s="78">
        <v>147</v>
      </c>
    </row>
    <row r="6" spans="1:15" s="74" customFormat="1" ht="15" customHeight="1">
      <c r="B6" s="335" t="s">
        <v>52</v>
      </c>
      <c r="C6" s="336"/>
      <c r="D6" s="336"/>
      <c r="E6" s="337"/>
      <c r="F6" s="87"/>
      <c r="G6" s="87"/>
      <c r="H6" s="87"/>
      <c r="I6" s="87"/>
      <c r="J6" s="87"/>
      <c r="K6" s="87"/>
      <c r="L6" s="87"/>
      <c r="M6" s="87"/>
      <c r="N6" s="87"/>
    </row>
    <row r="7" spans="1:15" ht="9.9499999999999993" customHeight="1">
      <c r="B7" s="84">
        <v>0</v>
      </c>
      <c r="C7" s="85" t="str">
        <f>"-"</f>
        <v>-</v>
      </c>
      <c r="D7" s="84">
        <v>1</v>
      </c>
      <c r="E7" s="86"/>
      <c r="F7" s="2">
        <v>16</v>
      </c>
      <c r="G7" s="2" t="s">
        <v>0</v>
      </c>
      <c r="H7" s="2">
        <v>1</v>
      </c>
      <c r="I7" s="2">
        <v>15</v>
      </c>
      <c r="J7" s="2">
        <v>15</v>
      </c>
      <c r="K7" s="2">
        <v>16</v>
      </c>
      <c r="L7" s="2" t="s">
        <v>0</v>
      </c>
      <c r="M7" s="2" t="s">
        <v>0</v>
      </c>
      <c r="N7" s="2" t="s">
        <v>0</v>
      </c>
    </row>
    <row r="8" spans="1:15" ht="9.9499999999999993" customHeight="1">
      <c r="B8" s="84">
        <v>1</v>
      </c>
      <c r="C8" s="85" t="str">
        <f t="shared" ref="C8:C13" si="0">"-"</f>
        <v>-</v>
      </c>
      <c r="D8" s="84">
        <v>2</v>
      </c>
      <c r="E8" s="86"/>
      <c r="F8" s="2">
        <v>129</v>
      </c>
      <c r="G8" s="2">
        <v>5</v>
      </c>
      <c r="H8" s="2">
        <v>12</v>
      </c>
      <c r="I8" s="2">
        <v>112</v>
      </c>
      <c r="J8" s="2">
        <v>112</v>
      </c>
      <c r="K8" s="2">
        <v>127</v>
      </c>
      <c r="L8" s="2" t="s">
        <v>0</v>
      </c>
      <c r="M8" s="2" t="s">
        <v>0</v>
      </c>
      <c r="N8" s="2" t="s">
        <v>0</v>
      </c>
    </row>
    <row r="9" spans="1:15" ht="9.9499999999999993" customHeight="1">
      <c r="B9" s="84">
        <v>2</v>
      </c>
      <c r="C9" s="85" t="str">
        <f t="shared" si="0"/>
        <v>-</v>
      </c>
      <c r="D9" s="84">
        <v>3</v>
      </c>
      <c r="E9" s="86"/>
      <c r="F9" s="2">
        <v>215</v>
      </c>
      <c r="G9" s="2">
        <v>8</v>
      </c>
      <c r="H9" s="2">
        <v>27</v>
      </c>
      <c r="I9" s="2">
        <v>180</v>
      </c>
      <c r="J9" s="2">
        <v>180</v>
      </c>
      <c r="K9" s="2">
        <v>206</v>
      </c>
      <c r="L9" s="2" t="s">
        <v>0</v>
      </c>
      <c r="M9" s="2" t="s">
        <v>0</v>
      </c>
      <c r="N9" s="2" t="s">
        <v>0</v>
      </c>
    </row>
    <row r="10" spans="1:15" ht="9.9499999999999993" customHeight="1">
      <c r="B10" s="84">
        <v>3</v>
      </c>
      <c r="C10" s="85" t="str">
        <f t="shared" si="0"/>
        <v>-</v>
      </c>
      <c r="D10" s="84">
        <v>4</v>
      </c>
      <c r="E10" s="86"/>
      <c r="F10" s="2">
        <v>360</v>
      </c>
      <c r="G10" s="2">
        <v>54</v>
      </c>
      <c r="H10" s="2">
        <v>117</v>
      </c>
      <c r="I10" s="2">
        <v>189</v>
      </c>
      <c r="J10" s="2">
        <v>189</v>
      </c>
      <c r="K10" s="2">
        <v>310</v>
      </c>
      <c r="L10" s="2" t="s">
        <v>0</v>
      </c>
      <c r="M10" s="2">
        <v>4</v>
      </c>
      <c r="N10" s="2">
        <v>11</v>
      </c>
    </row>
    <row r="11" spans="1:15" ht="9.9499999999999993" customHeight="1">
      <c r="B11" s="84">
        <v>4</v>
      </c>
      <c r="C11" s="85" t="str">
        <f t="shared" si="0"/>
        <v>-</v>
      </c>
      <c r="D11" s="84">
        <v>5</v>
      </c>
      <c r="E11" s="86"/>
      <c r="F11" s="2">
        <v>452</v>
      </c>
      <c r="G11" s="2">
        <v>60</v>
      </c>
      <c r="H11" s="2">
        <v>146</v>
      </c>
      <c r="I11" s="2">
        <v>246</v>
      </c>
      <c r="J11" s="2">
        <v>246</v>
      </c>
      <c r="K11" s="2">
        <v>396</v>
      </c>
      <c r="L11" s="2">
        <v>5</v>
      </c>
      <c r="M11" s="2">
        <v>5</v>
      </c>
      <c r="N11" s="2">
        <v>32</v>
      </c>
    </row>
    <row r="12" spans="1:15" ht="9.9499999999999993" customHeight="1">
      <c r="B12" s="84">
        <v>5</v>
      </c>
      <c r="C12" s="85" t="str">
        <f t="shared" si="0"/>
        <v>-</v>
      </c>
      <c r="D12" s="84">
        <v>6</v>
      </c>
      <c r="E12" s="86"/>
      <c r="F12" s="2">
        <v>454</v>
      </c>
      <c r="G12" s="2">
        <v>59</v>
      </c>
      <c r="H12" s="2">
        <v>143</v>
      </c>
      <c r="I12" s="2">
        <v>252</v>
      </c>
      <c r="J12" s="2">
        <v>252</v>
      </c>
      <c r="K12" s="2">
        <v>393</v>
      </c>
      <c r="L12" s="2">
        <v>8</v>
      </c>
      <c r="M12" s="2">
        <v>12</v>
      </c>
      <c r="N12" s="2">
        <v>52</v>
      </c>
    </row>
    <row r="13" spans="1:15" ht="9.9499999999999993" customHeight="1">
      <c r="B13" s="84">
        <v>6</v>
      </c>
      <c r="C13" s="85" t="str">
        <f t="shared" si="0"/>
        <v>-</v>
      </c>
      <c r="D13" s="84">
        <v>7</v>
      </c>
      <c r="E13" s="86"/>
      <c r="F13" s="2">
        <v>299</v>
      </c>
      <c r="G13" s="2">
        <v>43</v>
      </c>
      <c r="H13" s="2">
        <v>92</v>
      </c>
      <c r="I13" s="2">
        <v>164</v>
      </c>
      <c r="J13" s="2">
        <v>164</v>
      </c>
      <c r="K13" s="2">
        <v>263</v>
      </c>
      <c r="L13" s="2">
        <v>8</v>
      </c>
      <c r="M13" s="2">
        <v>7</v>
      </c>
      <c r="N13" s="2">
        <v>35</v>
      </c>
    </row>
    <row r="14" spans="1:15" ht="9.9499999999999993" customHeight="1">
      <c r="B14" s="84">
        <v>7</v>
      </c>
      <c r="C14" s="338" t="s">
        <v>54</v>
      </c>
      <c r="D14" s="339"/>
      <c r="E14" s="340"/>
      <c r="F14" s="2">
        <v>7</v>
      </c>
      <c r="G14" s="2" t="s">
        <v>0</v>
      </c>
      <c r="H14" s="2">
        <v>6</v>
      </c>
      <c r="I14" s="2">
        <v>1</v>
      </c>
      <c r="J14" s="2">
        <v>1</v>
      </c>
      <c r="K14" s="2">
        <v>7</v>
      </c>
      <c r="L14" s="2" t="s">
        <v>0</v>
      </c>
      <c r="M14" s="2" t="s">
        <v>0</v>
      </c>
      <c r="N14" s="2">
        <v>3</v>
      </c>
    </row>
    <row r="15" spans="1:15" s="74" customFormat="1" ht="15" customHeight="1">
      <c r="B15" s="341" t="s">
        <v>53</v>
      </c>
      <c r="C15" s="336"/>
      <c r="D15" s="336"/>
      <c r="E15" s="337"/>
      <c r="F15" s="35"/>
      <c r="G15" s="35"/>
      <c r="H15" s="35"/>
      <c r="I15" s="35"/>
      <c r="J15" s="35"/>
      <c r="K15" s="35"/>
      <c r="L15" s="35"/>
      <c r="M15" s="35"/>
      <c r="N15" s="35"/>
    </row>
    <row r="16" spans="1:15" ht="9.9499999999999993" customHeight="1">
      <c r="A16" s="7"/>
      <c r="B16" s="84">
        <v>5</v>
      </c>
      <c r="C16" s="85" t="str">
        <f t="shared" ref="C16:C24" si="1">"-"</f>
        <v>-</v>
      </c>
      <c r="D16" s="84">
        <v>6</v>
      </c>
      <c r="E16" s="86"/>
      <c r="F16" s="2" t="s">
        <v>0</v>
      </c>
      <c r="G16" s="2" t="s">
        <v>0</v>
      </c>
      <c r="H16" s="2" t="s">
        <v>0</v>
      </c>
      <c r="I16" s="2" t="s">
        <v>0</v>
      </c>
      <c r="J16" s="2" t="s">
        <v>0</v>
      </c>
      <c r="K16" s="2" t="s">
        <v>0</v>
      </c>
      <c r="L16" s="2" t="s">
        <v>0</v>
      </c>
      <c r="M16" s="2" t="s">
        <v>0</v>
      </c>
      <c r="N16" s="2" t="s">
        <v>0</v>
      </c>
    </row>
    <row r="17" spans="1:14" ht="9.9499999999999993" customHeight="1">
      <c r="B17" s="84">
        <v>6</v>
      </c>
      <c r="C17" s="85" t="str">
        <f t="shared" si="1"/>
        <v>-</v>
      </c>
      <c r="D17" s="84">
        <v>7</v>
      </c>
      <c r="E17" s="86"/>
      <c r="F17" s="2">
        <v>28</v>
      </c>
      <c r="G17" s="2">
        <v>10</v>
      </c>
      <c r="H17" s="2">
        <v>18</v>
      </c>
      <c r="I17" s="2" t="s">
        <v>0</v>
      </c>
      <c r="J17" s="2" t="s">
        <v>0</v>
      </c>
      <c r="K17" s="2">
        <v>26</v>
      </c>
      <c r="L17" s="2" t="s">
        <v>0</v>
      </c>
      <c r="M17" s="2" t="s">
        <v>0</v>
      </c>
      <c r="N17" s="39" t="s">
        <v>3</v>
      </c>
    </row>
    <row r="18" spans="1:14" ht="9.9499999999999993" customHeight="1">
      <c r="B18" s="84">
        <v>7</v>
      </c>
      <c r="C18" s="85" t="str">
        <f t="shared" si="1"/>
        <v>-</v>
      </c>
      <c r="D18" s="84">
        <v>8</v>
      </c>
      <c r="E18" s="86"/>
      <c r="F18" s="2">
        <v>59</v>
      </c>
      <c r="G18" s="2">
        <v>30</v>
      </c>
      <c r="H18" s="2">
        <v>29</v>
      </c>
      <c r="I18" s="2" t="s">
        <v>0</v>
      </c>
      <c r="J18" s="2" t="s">
        <v>0</v>
      </c>
      <c r="K18" s="2">
        <v>54</v>
      </c>
      <c r="L18" s="39" t="s">
        <v>3</v>
      </c>
      <c r="M18" s="39" t="s">
        <v>3</v>
      </c>
      <c r="N18" s="39" t="s">
        <v>3</v>
      </c>
    </row>
    <row r="19" spans="1:14" ht="9.9499999999999993" customHeight="1">
      <c r="B19" s="84">
        <v>8</v>
      </c>
      <c r="C19" s="85" t="str">
        <f t="shared" si="1"/>
        <v>-</v>
      </c>
      <c r="D19" s="84">
        <v>9</v>
      </c>
      <c r="E19" s="86"/>
      <c r="F19" s="2">
        <v>56</v>
      </c>
      <c r="G19" s="2">
        <v>31</v>
      </c>
      <c r="H19" s="2">
        <v>25</v>
      </c>
      <c r="I19" s="2" t="s">
        <v>0</v>
      </c>
      <c r="J19" s="2" t="s">
        <v>0</v>
      </c>
      <c r="K19" s="2">
        <v>55</v>
      </c>
      <c r="L19" s="39" t="s">
        <v>3</v>
      </c>
      <c r="M19" s="2" t="s">
        <v>0</v>
      </c>
      <c r="N19" s="2">
        <v>6</v>
      </c>
    </row>
    <row r="20" spans="1:14" ht="9.9499999999999993" customHeight="1">
      <c r="B20" s="84">
        <v>9</v>
      </c>
      <c r="C20" s="85" t="str">
        <f t="shared" si="1"/>
        <v>-</v>
      </c>
      <c r="D20" s="84">
        <v>10</v>
      </c>
      <c r="E20" s="86"/>
      <c r="F20" s="2">
        <v>48</v>
      </c>
      <c r="G20" s="2">
        <v>22</v>
      </c>
      <c r="H20" s="2">
        <v>26</v>
      </c>
      <c r="I20" s="2" t="s">
        <v>0</v>
      </c>
      <c r="J20" s="2" t="s">
        <v>0</v>
      </c>
      <c r="K20" s="2">
        <v>47</v>
      </c>
      <c r="L20" s="39" t="s">
        <v>3</v>
      </c>
      <c r="M20" s="39" t="s">
        <v>3</v>
      </c>
      <c r="N20" s="2">
        <v>3</v>
      </c>
    </row>
    <row r="21" spans="1:14" ht="9.9499999999999993" customHeight="1">
      <c r="B21" s="84">
        <v>10</v>
      </c>
      <c r="C21" s="85" t="str">
        <f t="shared" si="1"/>
        <v>-</v>
      </c>
      <c r="D21" s="84">
        <v>11</v>
      </c>
      <c r="E21" s="86"/>
      <c r="F21" s="2">
        <v>27</v>
      </c>
      <c r="G21" s="2">
        <v>9</v>
      </c>
      <c r="H21" s="2">
        <v>18</v>
      </c>
      <c r="I21" s="2" t="s">
        <v>0</v>
      </c>
      <c r="J21" s="2" t="s">
        <v>0</v>
      </c>
      <c r="K21" s="2">
        <v>27</v>
      </c>
      <c r="L21" s="39" t="s">
        <v>3</v>
      </c>
      <c r="M21" s="39" t="s">
        <v>3</v>
      </c>
      <c r="N21" s="39" t="s">
        <v>3</v>
      </c>
    </row>
    <row r="22" spans="1:14" ht="9.9499999999999993" customHeight="1">
      <c r="B22" s="84">
        <v>11</v>
      </c>
      <c r="C22" s="85" t="str">
        <f t="shared" si="1"/>
        <v>-</v>
      </c>
      <c r="D22" s="84">
        <v>12</v>
      </c>
      <c r="E22" s="86"/>
      <c r="F22" s="2">
        <v>1</v>
      </c>
      <c r="G22" s="2" t="s">
        <v>0</v>
      </c>
      <c r="H22" s="2">
        <v>1</v>
      </c>
      <c r="I22" s="2" t="s">
        <v>0</v>
      </c>
      <c r="J22" s="2" t="s">
        <v>0</v>
      </c>
      <c r="K22" s="2">
        <v>1</v>
      </c>
      <c r="L22" s="2" t="s">
        <v>0</v>
      </c>
      <c r="M22" s="2" t="s">
        <v>0</v>
      </c>
      <c r="N22" s="2" t="s">
        <v>0</v>
      </c>
    </row>
    <row r="23" spans="1:14" ht="9.9499999999999993" customHeight="1">
      <c r="B23" s="84">
        <v>12</v>
      </c>
      <c r="C23" s="85" t="str">
        <f t="shared" si="1"/>
        <v>-</v>
      </c>
      <c r="D23" s="84">
        <v>13</v>
      </c>
      <c r="E23" s="86"/>
      <c r="F23" s="2" t="s">
        <v>0</v>
      </c>
      <c r="G23" s="2" t="s">
        <v>0</v>
      </c>
      <c r="H23" s="2" t="s">
        <v>0</v>
      </c>
      <c r="I23" s="2" t="s">
        <v>0</v>
      </c>
      <c r="J23" s="2" t="s">
        <v>0</v>
      </c>
      <c r="K23" s="2" t="s">
        <v>0</v>
      </c>
      <c r="L23" s="2" t="s">
        <v>0</v>
      </c>
      <c r="M23" s="2" t="s">
        <v>0</v>
      </c>
      <c r="N23" s="2" t="s">
        <v>0</v>
      </c>
    </row>
    <row r="24" spans="1:14" ht="9.9499999999999993" customHeight="1">
      <c r="B24" s="84">
        <v>13</v>
      </c>
      <c r="C24" s="85" t="str">
        <f t="shared" si="1"/>
        <v>-</v>
      </c>
      <c r="D24" s="84">
        <v>14</v>
      </c>
      <c r="E24" s="64"/>
      <c r="F24" s="2" t="s">
        <v>0</v>
      </c>
      <c r="G24" s="2" t="s">
        <v>0</v>
      </c>
      <c r="H24" s="2" t="s">
        <v>0</v>
      </c>
      <c r="I24" s="2" t="s">
        <v>0</v>
      </c>
      <c r="J24" s="2" t="s">
        <v>0</v>
      </c>
      <c r="K24" s="2" t="s">
        <v>0</v>
      </c>
      <c r="L24" s="2" t="s">
        <v>0</v>
      </c>
      <c r="M24" s="2" t="s">
        <v>0</v>
      </c>
      <c r="N24" s="2" t="s">
        <v>0</v>
      </c>
    </row>
    <row r="25" spans="1:14" s="74" customFormat="1" ht="15" customHeight="1">
      <c r="A25" s="77" t="s">
        <v>55</v>
      </c>
      <c r="B25" s="91"/>
      <c r="C25" s="91"/>
      <c r="D25" s="91"/>
      <c r="E25" s="92"/>
      <c r="F25" s="78">
        <v>1969</v>
      </c>
      <c r="G25" s="78">
        <v>312</v>
      </c>
      <c r="H25" s="78">
        <v>630</v>
      </c>
      <c r="I25" s="78">
        <v>1027</v>
      </c>
      <c r="J25" s="78">
        <v>1027</v>
      </c>
      <c r="K25" s="78">
        <v>1768</v>
      </c>
      <c r="L25" s="78">
        <v>18</v>
      </c>
      <c r="M25" s="78">
        <v>26</v>
      </c>
      <c r="N25" s="78">
        <v>57</v>
      </c>
    </row>
    <row r="26" spans="1:14" s="74" customFormat="1" ht="15" customHeight="1">
      <c r="B26" s="335" t="s">
        <v>52</v>
      </c>
      <c r="C26" s="336"/>
      <c r="D26" s="336"/>
      <c r="E26" s="337"/>
      <c r="F26" s="35"/>
      <c r="G26" s="35"/>
      <c r="H26" s="87"/>
      <c r="I26" s="35"/>
      <c r="J26" s="35"/>
      <c r="K26" s="35"/>
      <c r="L26" s="35"/>
      <c r="M26" s="35"/>
      <c r="N26" s="35"/>
    </row>
    <row r="27" spans="1:14" ht="9.9499999999999993" customHeight="1">
      <c r="B27" s="84">
        <v>0</v>
      </c>
      <c r="C27" s="85" t="str">
        <f>"-"</f>
        <v>-</v>
      </c>
      <c r="D27" s="84">
        <v>1</v>
      </c>
      <c r="E27" s="86"/>
      <c r="F27" s="2">
        <v>11</v>
      </c>
      <c r="G27" s="2" t="s">
        <v>0</v>
      </c>
      <c r="H27" s="2" t="s">
        <v>0</v>
      </c>
      <c r="I27" s="2">
        <v>11</v>
      </c>
      <c r="J27" s="2">
        <v>11</v>
      </c>
      <c r="K27" s="2">
        <v>11</v>
      </c>
      <c r="L27" s="2" t="s">
        <v>0</v>
      </c>
      <c r="M27" s="2" t="s">
        <v>0</v>
      </c>
      <c r="N27" s="2" t="s">
        <v>0</v>
      </c>
    </row>
    <row r="28" spans="1:14" ht="9.9499999999999993" customHeight="1">
      <c r="B28" s="84">
        <v>1</v>
      </c>
      <c r="C28" s="85" t="str">
        <f t="shared" ref="C28:C33" si="2">"-"</f>
        <v>-</v>
      </c>
      <c r="D28" s="84">
        <v>2</v>
      </c>
      <c r="E28" s="86"/>
      <c r="F28" s="2">
        <v>112</v>
      </c>
      <c r="G28" s="2">
        <v>5</v>
      </c>
      <c r="H28" s="2">
        <v>9</v>
      </c>
      <c r="I28" s="2">
        <v>98</v>
      </c>
      <c r="J28" s="2">
        <v>98</v>
      </c>
      <c r="K28" s="2">
        <v>112</v>
      </c>
      <c r="L28" s="39" t="s">
        <v>3</v>
      </c>
      <c r="M28" s="2" t="s">
        <v>0</v>
      </c>
      <c r="N28" s="2" t="s">
        <v>0</v>
      </c>
    </row>
    <row r="29" spans="1:14" ht="9.9499999999999993" customHeight="1">
      <c r="B29" s="84">
        <v>2</v>
      </c>
      <c r="C29" s="85" t="str">
        <f t="shared" si="2"/>
        <v>-</v>
      </c>
      <c r="D29" s="84">
        <v>3</v>
      </c>
      <c r="E29" s="86"/>
      <c r="F29" s="2">
        <v>183</v>
      </c>
      <c r="G29" s="2">
        <v>10</v>
      </c>
      <c r="H29" s="2">
        <v>27</v>
      </c>
      <c r="I29" s="2">
        <v>146</v>
      </c>
      <c r="J29" s="2">
        <v>146</v>
      </c>
      <c r="K29" s="2">
        <v>178</v>
      </c>
      <c r="L29" s="2" t="s">
        <v>0</v>
      </c>
      <c r="M29" s="2" t="s">
        <v>0</v>
      </c>
      <c r="N29" s="2" t="s">
        <v>0</v>
      </c>
    </row>
    <row r="30" spans="1:14" ht="9.9499999999999993" customHeight="1">
      <c r="B30" s="84">
        <v>3</v>
      </c>
      <c r="C30" s="85" t="str">
        <f t="shared" si="2"/>
        <v>-</v>
      </c>
      <c r="D30" s="84">
        <v>4</v>
      </c>
      <c r="E30" s="86"/>
      <c r="F30" s="2">
        <v>380</v>
      </c>
      <c r="G30" s="2">
        <v>45</v>
      </c>
      <c r="H30" s="2">
        <v>128</v>
      </c>
      <c r="I30" s="2">
        <v>207</v>
      </c>
      <c r="J30" s="2">
        <v>207</v>
      </c>
      <c r="K30" s="2">
        <v>338</v>
      </c>
      <c r="L30" s="2">
        <v>4</v>
      </c>
      <c r="M30" s="2">
        <v>4</v>
      </c>
      <c r="N30" s="2">
        <v>8</v>
      </c>
    </row>
    <row r="31" spans="1:14" ht="9.9499999999999993" customHeight="1">
      <c r="B31" s="84">
        <v>4</v>
      </c>
      <c r="C31" s="85" t="str">
        <f t="shared" si="2"/>
        <v>-</v>
      </c>
      <c r="D31" s="84">
        <v>5</v>
      </c>
      <c r="E31" s="86"/>
      <c r="F31" s="2">
        <v>409</v>
      </c>
      <c r="G31" s="2">
        <v>69</v>
      </c>
      <c r="H31" s="2">
        <v>132</v>
      </c>
      <c r="I31" s="2">
        <v>208</v>
      </c>
      <c r="J31" s="2">
        <v>208</v>
      </c>
      <c r="K31" s="2">
        <v>347</v>
      </c>
      <c r="L31" s="39" t="s">
        <v>3</v>
      </c>
      <c r="M31" s="2">
        <v>4</v>
      </c>
      <c r="N31" s="2">
        <v>19</v>
      </c>
    </row>
    <row r="32" spans="1:14" ht="9.9499999999999993" customHeight="1">
      <c r="B32" s="84">
        <v>5</v>
      </c>
      <c r="C32" s="85" t="str">
        <f t="shared" si="2"/>
        <v>-</v>
      </c>
      <c r="D32" s="84">
        <v>6</v>
      </c>
      <c r="E32" s="86"/>
      <c r="F32" s="2">
        <v>435</v>
      </c>
      <c r="G32" s="2">
        <v>59</v>
      </c>
      <c r="H32" s="2">
        <v>139</v>
      </c>
      <c r="I32" s="2">
        <v>237</v>
      </c>
      <c r="J32" s="2">
        <v>237</v>
      </c>
      <c r="K32" s="2">
        <v>382</v>
      </c>
      <c r="L32" s="2">
        <v>4</v>
      </c>
      <c r="M32" s="2">
        <v>9</v>
      </c>
      <c r="N32" s="2">
        <v>18</v>
      </c>
    </row>
    <row r="33" spans="1:14" ht="9.9499999999999993" customHeight="1">
      <c r="B33" s="84">
        <v>6</v>
      </c>
      <c r="C33" s="85" t="str">
        <f t="shared" si="2"/>
        <v>-</v>
      </c>
      <c r="D33" s="84">
        <v>7</v>
      </c>
      <c r="E33" s="86"/>
      <c r="F33" s="2">
        <v>231</v>
      </c>
      <c r="G33" s="2">
        <v>27</v>
      </c>
      <c r="H33" s="2">
        <v>84</v>
      </c>
      <c r="I33" s="2">
        <v>120</v>
      </c>
      <c r="J33" s="2">
        <v>120</v>
      </c>
      <c r="K33" s="2">
        <v>205</v>
      </c>
      <c r="L33" s="2">
        <v>4</v>
      </c>
      <c r="M33" s="2">
        <v>5</v>
      </c>
      <c r="N33" s="2">
        <v>6</v>
      </c>
    </row>
    <row r="34" spans="1:14" ht="9.9499999999999993" customHeight="1">
      <c r="B34" s="84">
        <v>7</v>
      </c>
      <c r="C34" s="338" t="s">
        <v>54</v>
      </c>
      <c r="D34" s="339"/>
      <c r="E34" s="340"/>
      <c r="F34" s="2">
        <v>7</v>
      </c>
      <c r="G34" s="2" t="s">
        <v>0</v>
      </c>
      <c r="H34" s="2">
        <v>7</v>
      </c>
      <c r="I34" s="2" t="s">
        <v>0</v>
      </c>
      <c r="J34" s="2" t="s">
        <v>0</v>
      </c>
      <c r="K34" s="2">
        <v>7</v>
      </c>
      <c r="L34" s="2" t="s">
        <v>0</v>
      </c>
      <c r="M34" s="2" t="s">
        <v>0</v>
      </c>
      <c r="N34" s="2" t="s">
        <v>0</v>
      </c>
    </row>
    <row r="35" spans="1:14" s="74" customFormat="1" ht="15" customHeight="1">
      <c r="B35" s="341" t="s">
        <v>53</v>
      </c>
      <c r="C35" s="336"/>
      <c r="D35" s="336"/>
      <c r="E35" s="337"/>
      <c r="F35" s="35"/>
      <c r="G35" s="35"/>
      <c r="H35" s="35"/>
      <c r="I35" s="35"/>
      <c r="J35" s="35"/>
      <c r="K35" s="35"/>
      <c r="L35" s="35"/>
      <c r="M35" s="35"/>
      <c r="N35" s="35"/>
    </row>
    <row r="36" spans="1:14" ht="9.9499999999999993" customHeight="1">
      <c r="A36" s="7"/>
      <c r="B36" s="84">
        <v>5</v>
      </c>
      <c r="C36" s="85" t="str">
        <f t="shared" ref="C36:C44" si="3">"-"</f>
        <v>-</v>
      </c>
      <c r="D36" s="84">
        <v>6</v>
      </c>
      <c r="E36" s="86"/>
      <c r="F36" s="2" t="s">
        <v>0</v>
      </c>
      <c r="G36" s="2" t="s">
        <v>0</v>
      </c>
      <c r="H36" s="2" t="s">
        <v>0</v>
      </c>
      <c r="I36" s="2" t="s">
        <v>0</v>
      </c>
      <c r="J36" s="2" t="s">
        <v>0</v>
      </c>
      <c r="K36" s="2" t="s">
        <v>0</v>
      </c>
      <c r="L36" s="2" t="s">
        <v>0</v>
      </c>
      <c r="M36" s="2" t="s">
        <v>0</v>
      </c>
      <c r="N36" s="2" t="s">
        <v>0</v>
      </c>
    </row>
    <row r="37" spans="1:14" ht="9.9499999999999993" customHeight="1">
      <c r="B37" s="84">
        <v>6</v>
      </c>
      <c r="C37" s="85" t="str">
        <f t="shared" si="3"/>
        <v>-</v>
      </c>
      <c r="D37" s="84">
        <v>7</v>
      </c>
      <c r="E37" s="86"/>
      <c r="F37" s="2">
        <v>23</v>
      </c>
      <c r="G37" s="2">
        <v>9</v>
      </c>
      <c r="H37" s="2">
        <v>14</v>
      </c>
      <c r="I37" s="2" t="s">
        <v>0</v>
      </c>
      <c r="J37" s="2" t="s">
        <v>0</v>
      </c>
      <c r="K37" s="2">
        <v>22</v>
      </c>
      <c r="L37" s="2" t="s">
        <v>0</v>
      </c>
      <c r="M37" s="2" t="s">
        <v>0</v>
      </c>
      <c r="N37" s="2" t="s">
        <v>0</v>
      </c>
    </row>
    <row r="38" spans="1:14" ht="9.9499999999999993" customHeight="1">
      <c r="B38" s="84">
        <v>7</v>
      </c>
      <c r="C38" s="85" t="str">
        <f t="shared" si="3"/>
        <v>-</v>
      </c>
      <c r="D38" s="84">
        <v>8</v>
      </c>
      <c r="E38" s="86"/>
      <c r="F38" s="2">
        <v>54</v>
      </c>
      <c r="G38" s="2">
        <v>24</v>
      </c>
      <c r="H38" s="2">
        <v>30</v>
      </c>
      <c r="I38" s="2" t="s">
        <v>0</v>
      </c>
      <c r="J38" s="2" t="s">
        <v>0</v>
      </c>
      <c r="K38" s="2">
        <v>51</v>
      </c>
      <c r="L38" s="39" t="s">
        <v>3</v>
      </c>
      <c r="M38" s="39" t="s">
        <v>3</v>
      </c>
      <c r="N38" s="39" t="s">
        <v>3</v>
      </c>
    </row>
    <row r="39" spans="1:14" ht="9.9499999999999993" customHeight="1">
      <c r="B39" s="84">
        <v>8</v>
      </c>
      <c r="C39" s="85" t="str">
        <f t="shared" si="3"/>
        <v>-</v>
      </c>
      <c r="D39" s="84">
        <v>9</v>
      </c>
      <c r="E39" s="86"/>
      <c r="F39" s="2">
        <v>50</v>
      </c>
      <c r="G39" s="2">
        <v>25</v>
      </c>
      <c r="H39" s="2">
        <v>25</v>
      </c>
      <c r="I39" s="2" t="s">
        <v>0</v>
      </c>
      <c r="J39" s="2" t="s">
        <v>0</v>
      </c>
      <c r="K39" s="2">
        <v>46</v>
      </c>
      <c r="L39" s="39" t="s">
        <v>3</v>
      </c>
      <c r="M39" s="39" t="s">
        <v>3</v>
      </c>
      <c r="N39" s="2" t="s">
        <v>0</v>
      </c>
    </row>
    <row r="40" spans="1:14" ht="9.9499999999999993" customHeight="1">
      <c r="B40" s="84">
        <v>9</v>
      </c>
      <c r="C40" s="85" t="str">
        <f t="shared" si="3"/>
        <v>-</v>
      </c>
      <c r="D40" s="84">
        <v>10</v>
      </c>
      <c r="E40" s="86"/>
      <c r="F40" s="2">
        <v>45</v>
      </c>
      <c r="G40" s="2">
        <v>20</v>
      </c>
      <c r="H40" s="2">
        <v>25</v>
      </c>
      <c r="I40" s="2" t="s">
        <v>0</v>
      </c>
      <c r="J40" s="2" t="s">
        <v>0</v>
      </c>
      <c r="K40" s="2">
        <v>43</v>
      </c>
      <c r="L40" s="39" t="s">
        <v>3</v>
      </c>
      <c r="M40" s="39" t="s">
        <v>3</v>
      </c>
      <c r="N40" s="2">
        <v>5</v>
      </c>
    </row>
    <row r="41" spans="1:14" ht="9.9499999999999993" customHeight="1">
      <c r="B41" s="84">
        <v>10</v>
      </c>
      <c r="C41" s="85" t="str">
        <f t="shared" si="3"/>
        <v>-</v>
      </c>
      <c r="D41" s="84">
        <v>11</v>
      </c>
      <c r="E41" s="86"/>
      <c r="F41" s="2">
        <v>23</v>
      </c>
      <c r="G41" s="2">
        <v>16</v>
      </c>
      <c r="H41" s="2">
        <v>7</v>
      </c>
      <c r="I41" s="2" t="s">
        <v>0</v>
      </c>
      <c r="J41" s="2" t="s">
        <v>0</v>
      </c>
      <c r="K41" s="2">
        <v>21</v>
      </c>
      <c r="L41" s="2" t="s">
        <v>0</v>
      </c>
      <c r="M41" s="2" t="s">
        <v>0</v>
      </c>
      <c r="N41" s="2" t="s">
        <v>0</v>
      </c>
    </row>
    <row r="42" spans="1:14" ht="9.9499999999999993" customHeight="1">
      <c r="B42" s="84">
        <v>11</v>
      </c>
      <c r="C42" s="85" t="str">
        <f t="shared" si="3"/>
        <v>-</v>
      </c>
      <c r="D42" s="84">
        <v>12</v>
      </c>
      <c r="E42" s="86"/>
      <c r="F42" s="2">
        <v>5</v>
      </c>
      <c r="G42" s="2">
        <v>2</v>
      </c>
      <c r="H42" s="2">
        <v>3</v>
      </c>
      <c r="I42" s="2" t="s">
        <v>0</v>
      </c>
      <c r="J42" s="2" t="s">
        <v>0</v>
      </c>
      <c r="K42" s="2">
        <v>5</v>
      </c>
      <c r="L42" s="2" t="s">
        <v>0</v>
      </c>
      <c r="M42" s="2" t="s">
        <v>0</v>
      </c>
      <c r="N42" s="2" t="s">
        <v>0</v>
      </c>
    </row>
    <row r="43" spans="1:14" ht="9.9499999999999993" customHeight="1">
      <c r="B43" s="84">
        <v>12</v>
      </c>
      <c r="C43" s="85" t="str">
        <f t="shared" si="3"/>
        <v>-</v>
      </c>
      <c r="D43" s="84">
        <v>13</v>
      </c>
      <c r="E43" s="86"/>
      <c r="F43" s="2" t="s">
        <v>0</v>
      </c>
      <c r="G43" s="2" t="s">
        <v>0</v>
      </c>
      <c r="H43" s="2" t="s">
        <v>0</v>
      </c>
      <c r="I43" s="2" t="s">
        <v>0</v>
      </c>
      <c r="J43" s="2" t="s">
        <v>0</v>
      </c>
      <c r="K43" s="2" t="s">
        <v>0</v>
      </c>
      <c r="L43" s="2" t="s">
        <v>0</v>
      </c>
      <c r="M43" s="2" t="s">
        <v>0</v>
      </c>
      <c r="N43" s="2" t="s">
        <v>0</v>
      </c>
    </row>
    <row r="44" spans="1:14" ht="9.9499999999999993" customHeight="1">
      <c r="B44" s="84">
        <v>13</v>
      </c>
      <c r="C44" s="85" t="str">
        <f t="shared" si="3"/>
        <v>-</v>
      </c>
      <c r="D44" s="84">
        <v>14</v>
      </c>
      <c r="E44" s="64"/>
      <c r="F44" s="2">
        <v>1</v>
      </c>
      <c r="G44" s="2">
        <v>1</v>
      </c>
      <c r="H44" s="2" t="s">
        <v>0</v>
      </c>
      <c r="I44" s="2" t="s">
        <v>0</v>
      </c>
      <c r="J44" s="2" t="s">
        <v>0</v>
      </c>
      <c r="K44" s="2" t="s">
        <v>0</v>
      </c>
      <c r="L44" s="2" t="s">
        <v>0</v>
      </c>
      <c r="M44" s="2" t="s">
        <v>0</v>
      </c>
      <c r="N44" s="2" t="s">
        <v>0</v>
      </c>
    </row>
    <row r="45" spans="1:14" s="74" customFormat="1" ht="15" customHeight="1">
      <c r="A45" s="77" t="s">
        <v>14</v>
      </c>
      <c r="B45" s="91"/>
      <c r="C45" s="91"/>
      <c r="D45" s="91"/>
      <c r="E45" s="92"/>
      <c r="F45" s="78">
        <v>4120</v>
      </c>
      <c r="G45" s="78">
        <v>643</v>
      </c>
      <c r="H45" s="78">
        <v>1291</v>
      </c>
      <c r="I45" s="78">
        <v>2186</v>
      </c>
      <c r="J45" s="78">
        <v>2186</v>
      </c>
      <c r="K45" s="78">
        <v>3696</v>
      </c>
      <c r="L45" s="78">
        <v>43</v>
      </c>
      <c r="M45" s="78">
        <v>58</v>
      </c>
      <c r="N45" s="78">
        <v>204</v>
      </c>
    </row>
    <row r="46" spans="1:14" s="74" customFormat="1" ht="15" customHeight="1">
      <c r="B46" s="335" t="s">
        <v>52</v>
      </c>
      <c r="C46" s="336"/>
      <c r="D46" s="336"/>
      <c r="E46" s="337"/>
      <c r="F46" s="88"/>
      <c r="G46" s="35"/>
      <c r="H46" s="35"/>
      <c r="I46" s="88"/>
      <c r="J46" s="35"/>
      <c r="K46" s="35"/>
      <c r="L46" s="35"/>
      <c r="M46" s="35"/>
      <c r="N46" s="35"/>
    </row>
    <row r="47" spans="1:14" ht="9.9499999999999993" customHeight="1">
      <c r="B47" s="84">
        <v>0</v>
      </c>
      <c r="C47" s="85" t="str">
        <f>"-"</f>
        <v>-</v>
      </c>
      <c r="D47" s="84">
        <v>1</v>
      </c>
      <c r="E47" s="86"/>
      <c r="F47" s="2">
        <v>27</v>
      </c>
      <c r="G47" s="2" t="s">
        <v>0</v>
      </c>
      <c r="H47" s="2">
        <v>1</v>
      </c>
      <c r="I47" s="2">
        <v>26</v>
      </c>
      <c r="J47" s="2">
        <v>26</v>
      </c>
      <c r="K47" s="2">
        <v>27</v>
      </c>
      <c r="L47" s="2" t="s">
        <v>0</v>
      </c>
      <c r="M47" s="2" t="s">
        <v>0</v>
      </c>
      <c r="N47" s="2" t="s">
        <v>0</v>
      </c>
    </row>
    <row r="48" spans="1:14" ht="9.9499999999999993" customHeight="1">
      <c r="B48" s="84">
        <v>1</v>
      </c>
      <c r="C48" s="85" t="str">
        <f t="shared" ref="C48:C53" si="4">"-"</f>
        <v>-</v>
      </c>
      <c r="D48" s="84">
        <v>2</v>
      </c>
      <c r="E48" s="86"/>
      <c r="F48" s="2">
        <v>241</v>
      </c>
      <c r="G48" s="2">
        <v>10</v>
      </c>
      <c r="H48" s="2">
        <v>21</v>
      </c>
      <c r="I48" s="2">
        <v>210</v>
      </c>
      <c r="J48" s="2">
        <v>210</v>
      </c>
      <c r="K48" s="2">
        <v>239</v>
      </c>
      <c r="L48" s="39" t="s">
        <v>3</v>
      </c>
      <c r="M48" s="2" t="s">
        <v>0</v>
      </c>
      <c r="N48" s="2" t="s">
        <v>0</v>
      </c>
    </row>
    <row r="49" spans="1:14" ht="9.9499999999999993" customHeight="1">
      <c r="B49" s="84">
        <v>2</v>
      </c>
      <c r="C49" s="85" t="str">
        <f t="shared" si="4"/>
        <v>-</v>
      </c>
      <c r="D49" s="84">
        <v>3</v>
      </c>
      <c r="E49" s="86"/>
      <c r="F49" s="2">
        <v>398</v>
      </c>
      <c r="G49" s="2">
        <v>18</v>
      </c>
      <c r="H49" s="2">
        <v>54</v>
      </c>
      <c r="I49" s="2">
        <v>326</v>
      </c>
      <c r="J49" s="2">
        <v>326</v>
      </c>
      <c r="K49" s="2">
        <v>384</v>
      </c>
      <c r="L49" s="2" t="s">
        <v>0</v>
      </c>
      <c r="M49" s="2" t="s">
        <v>0</v>
      </c>
      <c r="N49" s="2" t="s">
        <v>0</v>
      </c>
    </row>
    <row r="50" spans="1:14" ht="9.9499999999999993" customHeight="1">
      <c r="B50" s="84">
        <v>3</v>
      </c>
      <c r="C50" s="85" t="str">
        <f t="shared" si="4"/>
        <v>-</v>
      </c>
      <c r="D50" s="84">
        <v>4</v>
      </c>
      <c r="E50" s="86"/>
      <c r="F50" s="2">
        <v>740</v>
      </c>
      <c r="G50" s="2">
        <v>99</v>
      </c>
      <c r="H50" s="2">
        <v>245</v>
      </c>
      <c r="I50" s="2">
        <v>396</v>
      </c>
      <c r="J50" s="2">
        <v>396</v>
      </c>
      <c r="K50" s="2">
        <v>648</v>
      </c>
      <c r="L50" s="2">
        <v>4</v>
      </c>
      <c r="M50" s="2">
        <v>8</v>
      </c>
      <c r="N50" s="2">
        <v>19</v>
      </c>
    </row>
    <row r="51" spans="1:14" ht="9.9499999999999993" customHeight="1">
      <c r="B51" s="84">
        <v>4</v>
      </c>
      <c r="C51" s="85" t="str">
        <f t="shared" si="4"/>
        <v>-</v>
      </c>
      <c r="D51" s="84">
        <v>5</v>
      </c>
      <c r="E51" s="86"/>
      <c r="F51" s="2">
        <v>861</v>
      </c>
      <c r="G51" s="2">
        <v>129</v>
      </c>
      <c r="H51" s="2">
        <v>278</v>
      </c>
      <c r="I51" s="2">
        <v>454</v>
      </c>
      <c r="J51" s="2">
        <v>454</v>
      </c>
      <c r="K51" s="2">
        <v>743</v>
      </c>
      <c r="L51" s="2">
        <v>6</v>
      </c>
      <c r="M51" s="2">
        <v>9</v>
      </c>
      <c r="N51" s="2">
        <v>51</v>
      </c>
    </row>
    <row r="52" spans="1:14" ht="9.9499999999999993" customHeight="1">
      <c r="B52" s="84">
        <v>5</v>
      </c>
      <c r="C52" s="85" t="str">
        <f t="shared" si="4"/>
        <v>-</v>
      </c>
      <c r="D52" s="84">
        <v>6</v>
      </c>
      <c r="E52" s="86"/>
      <c r="F52" s="2">
        <v>889</v>
      </c>
      <c r="G52" s="2">
        <v>118</v>
      </c>
      <c r="H52" s="2">
        <v>282</v>
      </c>
      <c r="I52" s="2">
        <v>489</v>
      </c>
      <c r="J52" s="2">
        <v>489</v>
      </c>
      <c r="K52" s="2">
        <v>775</v>
      </c>
      <c r="L52" s="2">
        <v>12</v>
      </c>
      <c r="M52" s="2">
        <v>21</v>
      </c>
      <c r="N52" s="2">
        <v>70</v>
      </c>
    </row>
    <row r="53" spans="1:14" ht="9.9499999999999993" customHeight="1">
      <c r="B53" s="84">
        <v>6</v>
      </c>
      <c r="C53" s="85" t="str">
        <f t="shared" si="4"/>
        <v>-</v>
      </c>
      <c r="D53" s="84">
        <v>7</v>
      </c>
      <c r="E53" s="86"/>
      <c r="F53" s="2">
        <v>530</v>
      </c>
      <c r="G53" s="2">
        <v>70</v>
      </c>
      <c r="H53" s="2">
        <v>176</v>
      </c>
      <c r="I53" s="2">
        <v>284</v>
      </c>
      <c r="J53" s="2">
        <v>284</v>
      </c>
      <c r="K53" s="2">
        <v>468</v>
      </c>
      <c r="L53" s="2">
        <v>12</v>
      </c>
      <c r="M53" s="2">
        <v>12</v>
      </c>
      <c r="N53" s="2">
        <v>41</v>
      </c>
    </row>
    <row r="54" spans="1:14" ht="9.9499999999999993" customHeight="1">
      <c r="B54" s="84">
        <v>7</v>
      </c>
      <c r="C54" s="338" t="s">
        <v>54</v>
      </c>
      <c r="D54" s="339"/>
      <c r="E54" s="340"/>
      <c r="F54" s="2">
        <v>14</v>
      </c>
      <c r="G54" s="2" t="s">
        <v>0</v>
      </c>
      <c r="H54" s="2">
        <v>13</v>
      </c>
      <c r="I54" s="2">
        <v>1</v>
      </c>
      <c r="J54" s="2">
        <v>1</v>
      </c>
      <c r="K54" s="2">
        <v>14</v>
      </c>
      <c r="L54" s="2" t="s">
        <v>0</v>
      </c>
      <c r="M54" s="2" t="s">
        <v>0</v>
      </c>
      <c r="N54" s="2">
        <v>3</v>
      </c>
    </row>
    <row r="55" spans="1:14" s="74" customFormat="1" ht="15" customHeight="1">
      <c r="B55" s="341" t="s">
        <v>53</v>
      </c>
      <c r="C55" s="336"/>
      <c r="D55" s="336"/>
      <c r="E55" s="337"/>
      <c r="F55" s="35"/>
      <c r="G55" s="35"/>
      <c r="H55" s="35"/>
      <c r="I55" s="35"/>
      <c r="J55" s="35"/>
      <c r="K55" s="35"/>
      <c r="L55" s="35"/>
      <c r="M55" s="35"/>
      <c r="N55" s="35"/>
    </row>
    <row r="56" spans="1:14" ht="9.9499999999999993" customHeight="1">
      <c r="A56" s="7"/>
      <c r="B56" s="84">
        <v>5</v>
      </c>
      <c r="C56" s="85" t="str">
        <f t="shared" ref="C56:C64" si="5">"-"</f>
        <v>-</v>
      </c>
      <c r="D56" s="84">
        <v>6</v>
      </c>
      <c r="E56" s="86"/>
      <c r="F56" s="2" t="s">
        <v>0</v>
      </c>
      <c r="G56" s="2" t="s">
        <v>0</v>
      </c>
      <c r="H56" s="2" t="s">
        <v>0</v>
      </c>
      <c r="I56" s="2" t="s">
        <v>0</v>
      </c>
      <c r="J56" s="2" t="s">
        <v>0</v>
      </c>
      <c r="K56" s="2" t="s">
        <v>0</v>
      </c>
      <c r="L56" s="2" t="s">
        <v>0</v>
      </c>
      <c r="M56" s="2" t="s">
        <v>0</v>
      </c>
      <c r="N56" s="2" t="s">
        <v>0</v>
      </c>
    </row>
    <row r="57" spans="1:14" ht="9.9499999999999993" customHeight="1">
      <c r="B57" s="84">
        <v>6</v>
      </c>
      <c r="C57" s="85" t="str">
        <f t="shared" si="5"/>
        <v>-</v>
      </c>
      <c r="D57" s="84">
        <v>7</v>
      </c>
      <c r="E57" s="86"/>
      <c r="F57" s="2">
        <v>51</v>
      </c>
      <c r="G57" s="2">
        <v>19</v>
      </c>
      <c r="H57" s="2">
        <v>32</v>
      </c>
      <c r="I57" s="2" t="s">
        <v>0</v>
      </c>
      <c r="J57" s="2" t="s">
        <v>0</v>
      </c>
      <c r="K57" s="2">
        <v>48</v>
      </c>
      <c r="L57" s="2" t="s">
        <v>0</v>
      </c>
      <c r="M57" s="2" t="s">
        <v>0</v>
      </c>
      <c r="N57" s="39" t="s">
        <v>3</v>
      </c>
    </row>
    <row r="58" spans="1:14" ht="9.9499999999999993" customHeight="1">
      <c r="B58" s="84">
        <v>7</v>
      </c>
      <c r="C58" s="85" t="str">
        <f t="shared" si="5"/>
        <v>-</v>
      </c>
      <c r="D58" s="84">
        <v>8</v>
      </c>
      <c r="E58" s="86"/>
      <c r="F58" s="2">
        <v>113</v>
      </c>
      <c r="G58" s="2">
        <v>54</v>
      </c>
      <c r="H58" s="2">
        <v>59</v>
      </c>
      <c r="I58" s="2" t="s">
        <v>0</v>
      </c>
      <c r="J58" s="2" t="s">
        <v>0</v>
      </c>
      <c r="K58" s="2">
        <v>105</v>
      </c>
      <c r="L58" s="39" t="s">
        <v>3</v>
      </c>
      <c r="M58" s="2">
        <v>3</v>
      </c>
      <c r="N58" s="2">
        <v>3</v>
      </c>
    </row>
    <row r="59" spans="1:14" ht="9.9499999999999993" customHeight="1">
      <c r="B59" s="84">
        <v>8</v>
      </c>
      <c r="C59" s="85" t="str">
        <f t="shared" si="5"/>
        <v>-</v>
      </c>
      <c r="D59" s="84">
        <v>9</v>
      </c>
      <c r="E59" s="86"/>
      <c r="F59" s="2">
        <v>106</v>
      </c>
      <c r="G59" s="2">
        <v>56</v>
      </c>
      <c r="H59" s="2">
        <v>50</v>
      </c>
      <c r="I59" s="2" t="s">
        <v>0</v>
      </c>
      <c r="J59" s="2" t="s">
        <v>0</v>
      </c>
      <c r="K59" s="2">
        <v>101</v>
      </c>
      <c r="L59" s="39" t="s">
        <v>3</v>
      </c>
      <c r="M59" s="39" t="s">
        <v>3</v>
      </c>
      <c r="N59" s="2">
        <v>6</v>
      </c>
    </row>
    <row r="60" spans="1:14" ht="9.9499999999999993" customHeight="1">
      <c r="B60" s="84">
        <v>9</v>
      </c>
      <c r="C60" s="85" t="str">
        <f t="shared" si="5"/>
        <v>-</v>
      </c>
      <c r="D60" s="84">
        <v>10</v>
      </c>
      <c r="E60" s="86"/>
      <c r="F60" s="2">
        <v>93</v>
      </c>
      <c r="G60" s="2">
        <v>42</v>
      </c>
      <c r="H60" s="2">
        <v>51</v>
      </c>
      <c r="I60" s="2" t="s">
        <v>0</v>
      </c>
      <c r="J60" s="2" t="s">
        <v>0</v>
      </c>
      <c r="K60" s="2">
        <v>90</v>
      </c>
      <c r="L60" s="2">
        <v>3</v>
      </c>
      <c r="M60" s="39" t="s">
        <v>3</v>
      </c>
      <c r="N60" s="2">
        <v>8</v>
      </c>
    </row>
    <row r="61" spans="1:14" ht="9.9499999999999993" customHeight="1">
      <c r="B61" s="84">
        <v>10</v>
      </c>
      <c r="C61" s="85" t="str">
        <f t="shared" si="5"/>
        <v>-</v>
      </c>
      <c r="D61" s="84">
        <v>11</v>
      </c>
      <c r="E61" s="86"/>
      <c r="F61" s="2">
        <v>50</v>
      </c>
      <c r="G61" s="2">
        <v>25</v>
      </c>
      <c r="H61" s="2">
        <v>25</v>
      </c>
      <c r="I61" s="2" t="s">
        <v>0</v>
      </c>
      <c r="J61" s="2" t="s">
        <v>0</v>
      </c>
      <c r="K61" s="2">
        <v>48</v>
      </c>
      <c r="L61" s="39" t="s">
        <v>3</v>
      </c>
      <c r="M61" s="39" t="s">
        <v>3</v>
      </c>
      <c r="N61" s="39" t="s">
        <v>3</v>
      </c>
    </row>
    <row r="62" spans="1:14" ht="9.9499999999999993" customHeight="1">
      <c r="B62" s="84">
        <v>11</v>
      </c>
      <c r="C62" s="85" t="str">
        <f t="shared" si="5"/>
        <v>-</v>
      </c>
      <c r="D62" s="84">
        <v>12</v>
      </c>
      <c r="E62" s="86"/>
      <c r="F62" s="2">
        <v>6</v>
      </c>
      <c r="G62" s="2">
        <v>2</v>
      </c>
      <c r="H62" s="2">
        <v>4</v>
      </c>
      <c r="I62" s="2" t="s">
        <v>0</v>
      </c>
      <c r="J62" s="2" t="s">
        <v>0</v>
      </c>
      <c r="K62" s="2">
        <v>6</v>
      </c>
      <c r="L62" s="2" t="s">
        <v>0</v>
      </c>
      <c r="M62" s="2" t="s">
        <v>0</v>
      </c>
      <c r="N62" s="2" t="s">
        <v>0</v>
      </c>
    </row>
    <row r="63" spans="1:14" ht="9.9499999999999993" customHeight="1">
      <c r="B63" s="84">
        <v>12</v>
      </c>
      <c r="C63" s="85" t="str">
        <f t="shared" si="5"/>
        <v>-</v>
      </c>
      <c r="D63" s="84">
        <v>13</v>
      </c>
      <c r="E63" s="86"/>
      <c r="F63" s="2" t="s">
        <v>0</v>
      </c>
      <c r="G63" s="2" t="s">
        <v>0</v>
      </c>
      <c r="H63" s="2" t="s">
        <v>0</v>
      </c>
      <c r="I63" s="2" t="s">
        <v>0</v>
      </c>
      <c r="J63" s="2" t="s">
        <v>0</v>
      </c>
      <c r="K63" s="2" t="s">
        <v>0</v>
      </c>
      <c r="L63" s="2" t="s">
        <v>0</v>
      </c>
      <c r="M63" s="2" t="s">
        <v>0</v>
      </c>
      <c r="N63" s="2" t="s">
        <v>0</v>
      </c>
    </row>
    <row r="64" spans="1:14" ht="9.9499999999999993" customHeight="1">
      <c r="B64" s="84">
        <v>13</v>
      </c>
      <c r="C64" s="85" t="str">
        <f t="shared" si="5"/>
        <v>-</v>
      </c>
      <c r="D64" s="84">
        <v>14</v>
      </c>
      <c r="E64" s="64"/>
      <c r="F64" s="2">
        <v>1</v>
      </c>
      <c r="G64" s="2">
        <v>1</v>
      </c>
      <c r="H64" s="2" t="s">
        <v>0</v>
      </c>
      <c r="I64" s="2" t="s">
        <v>0</v>
      </c>
      <c r="J64" s="2" t="s">
        <v>0</v>
      </c>
      <c r="K64" s="2" t="s">
        <v>0</v>
      </c>
      <c r="L64" s="2" t="s">
        <v>0</v>
      </c>
      <c r="M64" s="2" t="s">
        <v>0</v>
      </c>
      <c r="N64" s="2" t="s">
        <v>0</v>
      </c>
    </row>
    <row r="65" spans="5:14" ht="9.9499999999999993" customHeight="1">
      <c r="E65" s="19"/>
      <c r="F65" s="56"/>
      <c r="G65" s="56"/>
      <c r="H65" s="56"/>
      <c r="I65" s="56"/>
      <c r="J65" s="56"/>
      <c r="K65" s="56"/>
      <c r="L65" s="56"/>
      <c r="M65" s="56"/>
      <c r="N65" s="56"/>
    </row>
    <row r="66" spans="5:14" ht="9.9499999999999993" customHeight="1">
      <c r="E66" s="19"/>
      <c r="F66" s="3"/>
      <c r="G66" s="3"/>
      <c r="H66" s="3"/>
      <c r="I66" s="3"/>
      <c r="J66" s="3"/>
    </row>
    <row r="67" spans="5:14" ht="9.9499999999999993" customHeight="1">
      <c r="E67" s="19"/>
      <c r="F67" s="3"/>
      <c r="G67" s="3"/>
      <c r="H67" s="3"/>
      <c r="I67" s="3"/>
      <c r="J67" s="3"/>
    </row>
    <row r="68" spans="5:14" ht="9.9499999999999993" customHeight="1">
      <c r="E68" s="19"/>
      <c r="F68" s="3"/>
      <c r="G68" s="3"/>
      <c r="H68" s="3"/>
      <c r="I68" s="3"/>
      <c r="J68" s="3"/>
    </row>
    <row r="69" spans="5:14" ht="9.9499999999999993" customHeight="1">
      <c r="E69" s="19"/>
      <c r="F69" s="3"/>
      <c r="G69" s="3"/>
      <c r="H69" s="3"/>
      <c r="I69" s="3"/>
      <c r="J69" s="3"/>
    </row>
    <row r="70" spans="5:14" ht="9.9499999999999993" customHeight="1">
      <c r="E70" s="19"/>
    </row>
    <row r="71" spans="5:14" ht="9.9499999999999993" customHeight="1">
      <c r="E71" s="15"/>
      <c r="F71" s="2"/>
      <c r="G71" s="2"/>
      <c r="H71" s="2"/>
      <c r="I71" s="2"/>
      <c r="J71" s="2"/>
    </row>
  </sheetData>
  <mergeCells count="17">
    <mergeCell ref="B55:E55"/>
    <mergeCell ref="B26:E26"/>
    <mergeCell ref="C34:E34"/>
    <mergeCell ref="B35:E35"/>
    <mergeCell ref="B46:E46"/>
    <mergeCell ref="A1:N1"/>
    <mergeCell ref="B6:E6"/>
    <mergeCell ref="C14:E14"/>
    <mergeCell ref="B15:E15"/>
    <mergeCell ref="C54:E54"/>
    <mergeCell ref="L3:N3"/>
    <mergeCell ref="A2:N2"/>
    <mergeCell ref="A3:E4"/>
    <mergeCell ref="F3:F4"/>
    <mergeCell ref="G3:I3"/>
    <mergeCell ref="J3:J4"/>
    <mergeCell ref="K3:K4"/>
  </mergeCells>
  <phoneticPr fontId="0" type="noConversion"/>
  <hyperlinks>
    <hyperlink ref="O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&amp;L&amp;6Seite 6&amp;R&amp;6Statistisches Landesamt Bremen I Statistische Berichte I Kindertagesbetreuung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zoomScale="125" zoomScaleNormal="125" workbookViewId="0">
      <selection sqref="A1:N1"/>
    </sheetView>
  </sheetViews>
  <sheetFormatPr baseColWidth="10" defaultRowHeight="9.9499999999999993" customHeight="1"/>
  <cols>
    <col min="1" max="1" width="0.85546875" style="1" customWidth="1"/>
    <col min="2" max="2" width="2.7109375" style="26" customWidth="1"/>
    <col min="3" max="3" width="1.7109375" style="26" customWidth="1"/>
    <col min="4" max="4" width="2.7109375" style="26" customWidth="1"/>
    <col min="5" max="5" width="7.42578125" style="1" customWidth="1"/>
    <col min="6" max="6" width="7.28515625" style="1" customWidth="1"/>
    <col min="7" max="11" width="6.7109375" style="1" customWidth="1"/>
    <col min="12" max="13" width="10.7109375" style="1" customWidth="1"/>
    <col min="14" max="14" width="9.28515625" style="1" customWidth="1"/>
    <col min="15" max="16384" width="11.42578125" style="1"/>
  </cols>
  <sheetData>
    <row r="1" spans="1:15" ht="9.9499999999999993" customHeight="1">
      <c r="A1" s="327" t="s">
        <v>229</v>
      </c>
      <c r="B1" s="327"/>
      <c r="C1" s="327"/>
      <c r="D1" s="327"/>
      <c r="E1" s="327"/>
      <c r="F1" s="327"/>
      <c r="G1" s="327"/>
      <c r="H1" s="327"/>
      <c r="I1" s="327"/>
      <c r="J1" s="327"/>
      <c r="K1" s="327"/>
      <c r="L1" s="327"/>
      <c r="M1" s="327"/>
      <c r="N1" s="327"/>
      <c r="O1" s="283" t="s">
        <v>221</v>
      </c>
    </row>
    <row r="2" spans="1:15" ht="30" customHeight="1">
      <c r="A2" s="301" t="s">
        <v>140</v>
      </c>
      <c r="B2" s="301"/>
      <c r="C2" s="301"/>
      <c r="D2" s="301"/>
      <c r="E2" s="301"/>
      <c r="F2" s="301"/>
      <c r="G2" s="301"/>
      <c r="H2" s="301"/>
      <c r="I2" s="301"/>
      <c r="J2" s="301"/>
      <c r="K2" s="301"/>
      <c r="L2" s="301"/>
      <c r="M2" s="301"/>
      <c r="N2" s="301"/>
    </row>
    <row r="3" spans="1:15" ht="24" customHeight="1">
      <c r="A3" s="328" t="s">
        <v>117</v>
      </c>
      <c r="B3" s="328"/>
      <c r="C3" s="328"/>
      <c r="D3" s="328"/>
      <c r="E3" s="317"/>
      <c r="F3" s="307" t="s">
        <v>35</v>
      </c>
      <c r="G3" s="305" t="s">
        <v>158</v>
      </c>
      <c r="H3" s="321"/>
      <c r="I3" s="330"/>
      <c r="J3" s="331" t="s">
        <v>160</v>
      </c>
      <c r="K3" s="331" t="s">
        <v>159</v>
      </c>
      <c r="L3" s="333" t="s">
        <v>124</v>
      </c>
      <c r="M3" s="334"/>
      <c r="N3" s="334"/>
    </row>
    <row r="4" spans="1:15" ht="48" customHeight="1">
      <c r="A4" s="329"/>
      <c r="B4" s="329"/>
      <c r="C4" s="329"/>
      <c r="D4" s="329"/>
      <c r="E4" s="318"/>
      <c r="F4" s="308"/>
      <c r="G4" s="23" t="s">
        <v>121</v>
      </c>
      <c r="H4" s="22" t="s">
        <v>135</v>
      </c>
      <c r="I4" s="22" t="s">
        <v>123</v>
      </c>
      <c r="J4" s="332"/>
      <c r="K4" s="332"/>
      <c r="L4" s="23" t="s">
        <v>127</v>
      </c>
      <c r="M4" s="22" t="s">
        <v>125</v>
      </c>
      <c r="N4" s="52" t="s">
        <v>126</v>
      </c>
    </row>
    <row r="5" spans="1:15" ht="15" customHeight="1">
      <c r="A5" s="82" t="s">
        <v>51</v>
      </c>
      <c r="B5" s="89"/>
      <c r="C5" s="89"/>
      <c r="D5" s="89"/>
      <c r="E5" s="90"/>
      <c r="F5" s="83">
        <v>12782</v>
      </c>
      <c r="G5" s="78">
        <v>2350</v>
      </c>
      <c r="H5" s="78">
        <v>5145</v>
      </c>
      <c r="I5" s="83">
        <v>5287</v>
      </c>
      <c r="J5" s="78">
        <v>5294</v>
      </c>
      <c r="K5" s="78">
        <v>12020</v>
      </c>
      <c r="L5" s="78">
        <v>60</v>
      </c>
      <c r="M5" s="78">
        <v>64</v>
      </c>
      <c r="N5" s="78">
        <v>533</v>
      </c>
    </row>
    <row r="6" spans="1:15" ht="15" customHeight="1">
      <c r="B6" s="335" t="s">
        <v>52</v>
      </c>
      <c r="C6" s="336"/>
      <c r="D6" s="336"/>
      <c r="E6" s="337"/>
      <c r="F6" s="2"/>
      <c r="G6" s="2"/>
      <c r="H6" s="2"/>
      <c r="I6" s="2"/>
      <c r="J6" s="2"/>
      <c r="K6" s="2"/>
      <c r="L6" s="2"/>
      <c r="M6" s="2"/>
      <c r="N6" s="2"/>
    </row>
    <row r="7" spans="1:15" ht="9.9499999999999993" customHeight="1">
      <c r="B7" s="84">
        <v>0</v>
      </c>
      <c r="C7" s="85" t="str">
        <f>"-"</f>
        <v>-</v>
      </c>
      <c r="D7" s="84">
        <v>1</v>
      </c>
      <c r="E7" s="86"/>
      <c r="F7" s="2">
        <v>25</v>
      </c>
      <c r="G7" s="2">
        <v>2</v>
      </c>
      <c r="H7" s="2">
        <v>1</v>
      </c>
      <c r="I7" s="2">
        <v>22</v>
      </c>
      <c r="J7" s="2">
        <v>23</v>
      </c>
      <c r="K7" s="2">
        <v>24</v>
      </c>
      <c r="L7" s="2" t="s">
        <v>0</v>
      </c>
      <c r="M7" s="2" t="s">
        <v>0</v>
      </c>
      <c r="N7" s="2" t="s">
        <v>0</v>
      </c>
    </row>
    <row r="8" spans="1:15" ht="9.9499999999999993" customHeight="1">
      <c r="B8" s="84">
        <v>1</v>
      </c>
      <c r="C8" s="85" t="str">
        <f t="shared" ref="C8:C13" si="0">"-"</f>
        <v>-</v>
      </c>
      <c r="D8" s="84">
        <v>2</v>
      </c>
      <c r="E8" s="86"/>
      <c r="F8" s="2">
        <v>743</v>
      </c>
      <c r="G8" s="2">
        <v>70</v>
      </c>
      <c r="H8" s="2">
        <v>152</v>
      </c>
      <c r="I8" s="2">
        <v>521</v>
      </c>
      <c r="J8" s="2">
        <v>521</v>
      </c>
      <c r="K8" s="2">
        <v>680</v>
      </c>
      <c r="L8" s="2" t="s">
        <v>0</v>
      </c>
      <c r="M8" s="2" t="s">
        <v>0</v>
      </c>
      <c r="N8" s="39" t="s">
        <v>3</v>
      </c>
    </row>
    <row r="9" spans="1:15" ht="9.9499999999999993" customHeight="1">
      <c r="B9" s="84">
        <v>2</v>
      </c>
      <c r="C9" s="85" t="str">
        <f t="shared" si="0"/>
        <v>-</v>
      </c>
      <c r="D9" s="84">
        <v>3</v>
      </c>
      <c r="E9" s="86"/>
      <c r="F9" s="2">
        <v>1362</v>
      </c>
      <c r="G9" s="2">
        <v>168</v>
      </c>
      <c r="H9" s="2">
        <v>334</v>
      </c>
      <c r="I9" s="2">
        <v>860</v>
      </c>
      <c r="J9" s="2">
        <v>865</v>
      </c>
      <c r="K9" s="2">
        <v>1199</v>
      </c>
      <c r="L9" s="2">
        <v>5</v>
      </c>
      <c r="M9" s="2">
        <v>3</v>
      </c>
      <c r="N9" s="2">
        <v>7</v>
      </c>
    </row>
    <row r="10" spans="1:15" ht="9.9499999999999993" customHeight="1">
      <c r="B10" s="84">
        <v>3</v>
      </c>
      <c r="C10" s="85" t="str">
        <f t="shared" si="0"/>
        <v>-</v>
      </c>
      <c r="D10" s="84">
        <v>4</v>
      </c>
      <c r="E10" s="86"/>
      <c r="F10" s="2">
        <v>2277</v>
      </c>
      <c r="G10" s="2">
        <v>206</v>
      </c>
      <c r="H10" s="2">
        <v>1046</v>
      </c>
      <c r="I10" s="2">
        <v>1025</v>
      </c>
      <c r="J10" s="2">
        <v>1026</v>
      </c>
      <c r="K10" s="2">
        <v>2136</v>
      </c>
      <c r="L10" s="2">
        <v>6</v>
      </c>
      <c r="M10" s="2">
        <v>5</v>
      </c>
      <c r="N10" s="2">
        <v>48</v>
      </c>
    </row>
    <row r="11" spans="1:15" ht="9.9499999999999993" customHeight="1">
      <c r="B11" s="84">
        <v>4</v>
      </c>
      <c r="C11" s="85" t="str">
        <f t="shared" si="0"/>
        <v>-</v>
      </c>
      <c r="D11" s="84">
        <v>5</v>
      </c>
      <c r="E11" s="86"/>
      <c r="F11" s="2">
        <v>2602</v>
      </c>
      <c r="G11" s="2">
        <v>199</v>
      </c>
      <c r="H11" s="2">
        <v>1305</v>
      </c>
      <c r="I11" s="2">
        <v>1098</v>
      </c>
      <c r="J11" s="2">
        <v>1098</v>
      </c>
      <c r="K11" s="2">
        <v>2467</v>
      </c>
      <c r="L11" s="2">
        <v>9</v>
      </c>
      <c r="M11" s="2">
        <v>10</v>
      </c>
      <c r="N11" s="2">
        <v>109</v>
      </c>
    </row>
    <row r="12" spans="1:15" ht="9.9499999999999993" customHeight="1">
      <c r="B12" s="84">
        <v>5</v>
      </c>
      <c r="C12" s="85" t="str">
        <f t="shared" si="0"/>
        <v>-</v>
      </c>
      <c r="D12" s="84">
        <v>6</v>
      </c>
      <c r="E12" s="86"/>
      <c r="F12" s="2">
        <v>2674</v>
      </c>
      <c r="G12" s="2">
        <v>211</v>
      </c>
      <c r="H12" s="2">
        <v>1357</v>
      </c>
      <c r="I12" s="2">
        <v>1106</v>
      </c>
      <c r="J12" s="2">
        <v>1106</v>
      </c>
      <c r="K12" s="2">
        <v>2533</v>
      </c>
      <c r="L12" s="2">
        <v>16</v>
      </c>
      <c r="M12" s="2">
        <v>20</v>
      </c>
      <c r="N12" s="2">
        <v>144</v>
      </c>
    </row>
    <row r="13" spans="1:15" ht="9.9499999999999993" customHeight="1">
      <c r="B13" s="84">
        <v>6</v>
      </c>
      <c r="C13" s="85" t="str">
        <f t="shared" si="0"/>
        <v>-</v>
      </c>
      <c r="D13" s="84">
        <v>7</v>
      </c>
      <c r="E13" s="86"/>
      <c r="F13" s="2">
        <v>1572</v>
      </c>
      <c r="G13" s="2">
        <v>129</v>
      </c>
      <c r="H13" s="2">
        <v>814</v>
      </c>
      <c r="I13" s="2">
        <v>629</v>
      </c>
      <c r="J13" s="2">
        <v>629</v>
      </c>
      <c r="K13" s="2">
        <v>1480</v>
      </c>
      <c r="L13" s="2">
        <v>14</v>
      </c>
      <c r="M13" s="2">
        <v>10</v>
      </c>
      <c r="N13" s="2">
        <v>115</v>
      </c>
    </row>
    <row r="14" spans="1:15" ht="9.9499999999999993" customHeight="1">
      <c r="B14" s="84">
        <v>7</v>
      </c>
      <c r="C14" s="338" t="s">
        <v>54</v>
      </c>
      <c r="D14" s="339"/>
      <c r="E14" s="340"/>
      <c r="F14" s="2">
        <v>26</v>
      </c>
      <c r="G14" s="2">
        <v>1</v>
      </c>
      <c r="H14" s="2">
        <v>17</v>
      </c>
      <c r="I14" s="2">
        <v>8</v>
      </c>
      <c r="J14" s="2">
        <v>8</v>
      </c>
      <c r="K14" s="2">
        <v>25</v>
      </c>
      <c r="L14" s="2" t="s">
        <v>0</v>
      </c>
      <c r="M14" s="39" t="s">
        <v>3</v>
      </c>
      <c r="N14" s="39" t="s">
        <v>3</v>
      </c>
    </row>
    <row r="15" spans="1:15" ht="15" customHeight="1">
      <c r="B15" s="341" t="s">
        <v>53</v>
      </c>
      <c r="C15" s="336"/>
      <c r="D15" s="336"/>
      <c r="E15" s="337"/>
      <c r="F15" s="2"/>
      <c r="G15" s="2"/>
      <c r="H15" s="2"/>
      <c r="I15" s="2"/>
      <c r="J15" s="2"/>
      <c r="K15" s="2"/>
      <c r="L15" s="2"/>
      <c r="M15" s="2"/>
      <c r="N15" s="2"/>
    </row>
    <row r="16" spans="1:15" ht="9.9499999999999993" customHeight="1">
      <c r="A16" s="7"/>
      <c r="B16" s="84">
        <v>5</v>
      </c>
      <c r="C16" s="85" t="str">
        <f t="shared" ref="C16:C24" si="1">"-"</f>
        <v>-</v>
      </c>
      <c r="D16" s="84">
        <v>6</v>
      </c>
      <c r="E16" s="86"/>
      <c r="F16" s="2">
        <v>3</v>
      </c>
      <c r="G16" s="2" t="s">
        <v>0</v>
      </c>
      <c r="H16" s="2" t="s">
        <v>0</v>
      </c>
      <c r="I16" s="2">
        <v>3</v>
      </c>
      <c r="J16" s="2">
        <v>3</v>
      </c>
      <c r="K16" s="2">
        <v>3</v>
      </c>
      <c r="L16" s="2" t="s">
        <v>0</v>
      </c>
      <c r="M16" s="2" t="s">
        <v>0</v>
      </c>
      <c r="N16" s="2" t="s">
        <v>0</v>
      </c>
    </row>
    <row r="17" spans="1:14" ht="9.9499999999999993" customHeight="1">
      <c r="B17" s="84">
        <v>6</v>
      </c>
      <c r="C17" s="85" t="str">
        <f t="shared" si="1"/>
        <v>-</v>
      </c>
      <c r="D17" s="84">
        <v>7</v>
      </c>
      <c r="E17" s="86"/>
      <c r="F17" s="2">
        <v>182</v>
      </c>
      <c r="G17" s="2">
        <v>158</v>
      </c>
      <c r="H17" s="2">
        <v>19</v>
      </c>
      <c r="I17" s="2">
        <v>5</v>
      </c>
      <c r="J17" s="2">
        <v>5</v>
      </c>
      <c r="K17" s="2">
        <v>180</v>
      </c>
      <c r="L17" s="39" t="s">
        <v>3</v>
      </c>
      <c r="M17" s="2" t="s">
        <v>0</v>
      </c>
      <c r="N17" s="2">
        <v>8</v>
      </c>
    </row>
    <row r="18" spans="1:14" ht="9.9499999999999993" customHeight="1">
      <c r="B18" s="84">
        <v>7</v>
      </c>
      <c r="C18" s="85" t="str">
        <f t="shared" si="1"/>
        <v>-</v>
      </c>
      <c r="D18" s="84">
        <v>8</v>
      </c>
      <c r="E18" s="86"/>
      <c r="F18" s="2">
        <v>407</v>
      </c>
      <c r="G18" s="2">
        <v>373</v>
      </c>
      <c r="H18" s="2">
        <v>29</v>
      </c>
      <c r="I18" s="2">
        <v>5</v>
      </c>
      <c r="J18" s="2">
        <v>5</v>
      </c>
      <c r="K18" s="2">
        <v>400</v>
      </c>
      <c r="L18" s="39" t="s">
        <v>3</v>
      </c>
      <c r="M18" s="39" t="s">
        <v>3</v>
      </c>
      <c r="N18" s="2">
        <v>26</v>
      </c>
    </row>
    <row r="19" spans="1:14" ht="9.9499999999999993" customHeight="1">
      <c r="B19" s="84">
        <v>8</v>
      </c>
      <c r="C19" s="85" t="str">
        <f t="shared" si="1"/>
        <v>-</v>
      </c>
      <c r="D19" s="84">
        <v>9</v>
      </c>
      <c r="E19" s="86"/>
      <c r="F19" s="2">
        <v>381</v>
      </c>
      <c r="G19" s="2">
        <v>356</v>
      </c>
      <c r="H19" s="2">
        <v>25</v>
      </c>
      <c r="I19" s="2" t="s">
        <v>0</v>
      </c>
      <c r="J19" s="2" t="s">
        <v>0</v>
      </c>
      <c r="K19" s="2">
        <v>377</v>
      </c>
      <c r="L19" s="39" t="s">
        <v>3</v>
      </c>
      <c r="M19" s="39" t="s">
        <v>3</v>
      </c>
      <c r="N19" s="2">
        <v>32</v>
      </c>
    </row>
    <row r="20" spans="1:14" ht="9.9499999999999993" customHeight="1">
      <c r="B20" s="84">
        <v>9</v>
      </c>
      <c r="C20" s="85" t="str">
        <f t="shared" si="1"/>
        <v>-</v>
      </c>
      <c r="D20" s="84">
        <v>10</v>
      </c>
      <c r="E20" s="86"/>
      <c r="F20" s="2">
        <v>330</v>
      </c>
      <c r="G20" s="2">
        <v>303</v>
      </c>
      <c r="H20" s="2">
        <v>26</v>
      </c>
      <c r="I20" s="2">
        <v>1</v>
      </c>
      <c r="J20" s="2">
        <v>1</v>
      </c>
      <c r="K20" s="2">
        <v>324</v>
      </c>
      <c r="L20" s="39" t="s">
        <v>3</v>
      </c>
      <c r="M20" s="39" t="s">
        <v>3</v>
      </c>
      <c r="N20" s="2">
        <v>23</v>
      </c>
    </row>
    <row r="21" spans="1:14" ht="9.9499999999999993" customHeight="1">
      <c r="B21" s="84">
        <v>10</v>
      </c>
      <c r="C21" s="85" t="str">
        <f t="shared" si="1"/>
        <v>-</v>
      </c>
      <c r="D21" s="84">
        <v>11</v>
      </c>
      <c r="E21" s="86"/>
      <c r="F21" s="2">
        <v>149</v>
      </c>
      <c r="G21" s="2">
        <v>127</v>
      </c>
      <c r="H21" s="2">
        <v>18</v>
      </c>
      <c r="I21" s="2">
        <v>4</v>
      </c>
      <c r="J21" s="2">
        <v>4</v>
      </c>
      <c r="K21" s="2">
        <v>147</v>
      </c>
      <c r="L21" s="39" t="s">
        <v>3</v>
      </c>
      <c r="M21" s="39" t="s">
        <v>3</v>
      </c>
      <c r="N21" s="2">
        <v>10</v>
      </c>
    </row>
    <row r="22" spans="1:14" ht="9.9499999999999993" customHeight="1">
      <c r="B22" s="84">
        <v>11</v>
      </c>
      <c r="C22" s="85" t="str">
        <f t="shared" si="1"/>
        <v>-</v>
      </c>
      <c r="D22" s="84">
        <v>12</v>
      </c>
      <c r="E22" s="86"/>
      <c r="F22" s="2">
        <v>21</v>
      </c>
      <c r="G22" s="2">
        <v>20</v>
      </c>
      <c r="H22" s="2">
        <v>1</v>
      </c>
      <c r="I22" s="2" t="s">
        <v>0</v>
      </c>
      <c r="J22" s="2" t="s">
        <v>0</v>
      </c>
      <c r="K22" s="2">
        <v>21</v>
      </c>
      <c r="L22" s="2" t="s">
        <v>0</v>
      </c>
      <c r="M22" s="39" t="s">
        <v>3</v>
      </c>
      <c r="N22" s="39" t="s">
        <v>3</v>
      </c>
    </row>
    <row r="23" spans="1:14" ht="9.9499999999999993" customHeight="1">
      <c r="B23" s="84">
        <v>12</v>
      </c>
      <c r="C23" s="85" t="str">
        <f t="shared" si="1"/>
        <v>-</v>
      </c>
      <c r="D23" s="84">
        <v>13</v>
      </c>
      <c r="E23" s="86"/>
      <c r="F23" s="2">
        <v>16</v>
      </c>
      <c r="G23" s="2">
        <v>15</v>
      </c>
      <c r="H23" s="2">
        <v>1</v>
      </c>
      <c r="I23" s="2" t="s">
        <v>0</v>
      </c>
      <c r="J23" s="2" t="s">
        <v>0</v>
      </c>
      <c r="K23" s="2">
        <v>14</v>
      </c>
      <c r="L23" s="2" t="s">
        <v>0</v>
      </c>
      <c r="M23" s="2" t="s">
        <v>0</v>
      </c>
      <c r="N23" s="2" t="s">
        <v>0</v>
      </c>
    </row>
    <row r="24" spans="1:14" ht="9.9499999999999993" customHeight="1">
      <c r="B24" s="84">
        <v>13</v>
      </c>
      <c r="C24" s="85" t="str">
        <f t="shared" si="1"/>
        <v>-</v>
      </c>
      <c r="D24" s="84">
        <v>14</v>
      </c>
      <c r="E24" s="64"/>
      <c r="F24" s="2">
        <v>12</v>
      </c>
      <c r="G24" s="2">
        <v>12</v>
      </c>
      <c r="H24" s="2" t="s">
        <v>0</v>
      </c>
      <c r="I24" s="2" t="s">
        <v>0</v>
      </c>
      <c r="J24" s="2" t="s">
        <v>0</v>
      </c>
      <c r="K24" s="2">
        <v>10</v>
      </c>
      <c r="L24" s="2" t="s">
        <v>0</v>
      </c>
      <c r="M24" s="2" t="s">
        <v>0</v>
      </c>
      <c r="N24" s="2" t="s">
        <v>0</v>
      </c>
    </row>
    <row r="25" spans="1:14" ht="15" customHeight="1">
      <c r="A25" s="77" t="s">
        <v>55</v>
      </c>
      <c r="B25" s="91"/>
      <c r="C25" s="91"/>
      <c r="D25" s="91"/>
      <c r="E25" s="92"/>
      <c r="F25" s="78">
        <v>11882</v>
      </c>
      <c r="G25" s="78">
        <v>2342</v>
      </c>
      <c r="H25" s="78">
        <v>4749</v>
      </c>
      <c r="I25" s="78">
        <v>4791</v>
      </c>
      <c r="J25" s="78">
        <v>4798</v>
      </c>
      <c r="K25" s="78">
        <v>11123</v>
      </c>
      <c r="L25" s="78">
        <v>45</v>
      </c>
      <c r="M25" s="78">
        <v>42</v>
      </c>
      <c r="N25" s="78">
        <v>267</v>
      </c>
    </row>
    <row r="26" spans="1:14" ht="15" customHeight="1">
      <c r="B26" s="335" t="s">
        <v>52</v>
      </c>
      <c r="C26" s="336"/>
      <c r="D26" s="336"/>
      <c r="E26" s="337"/>
      <c r="F26" s="2"/>
      <c r="G26" s="2"/>
      <c r="H26" s="2"/>
      <c r="I26" s="2"/>
      <c r="J26" s="2"/>
      <c r="K26" s="2"/>
      <c r="L26" s="2"/>
      <c r="M26" s="2"/>
      <c r="N26" s="2"/>
    </row>
    <row r="27" spans="1:14" ht="9.9499999999999993" customHeight="1">
      <c r="B27" s="84">
        <v>0</v>
      </c>
      <c r="C27" s="85" t="str">
        <f>"-"</f>
        <v>-</v>
      </c>
      <c r="D27" s="84">
        <v>1</v>
      </c>
      <c r="E27" s="86"/>
      <c r="F27" s="2">
        <v>34</v>
      </c>
      <c r="G27" s="2">
        <v>2</v>
      </c>
      <c r="H27" s="2">
        <v>2</v>
      </c>
      <c r="I27" s="2">
        <v>30</v>
      </c>
      <c r="J27" s="2">
        <v>30</v>
      </c>
      <c r="K27" s="2">
        <v>33</v>
      </c>
      <c r="L27" s="2" t="s">
        <v>0</v>
      </c>
      <c r="M27" s="2" t="s">
        <v>0</v>
      </c>
      <c r="N27" s="2" t="s">
        <v>0</v>
      </c>
    </row>
    <row r="28" spans="1:14" ht="9.9499999999999993" customHeight="1">
      <c r="B28" s="84">
        <v>1</v>
      </c>
      <c r="C28" s="85" t="str">
        <f t="shared" ref="C28:C33" si="2">"-"</f>
        <v>-</v>
      </c>
      <c r="D28" s="84">
        <v>2</v>
      </c>
      <c r="E28" s="86"/>
      <c r="F28" s="2">
        <v>692</v>
      </c>
      <c r="G28" s="2">
        <v>68</v>
      </c>
      <c r="H28" s="2">
        <v>128</v>
      </c>
      <c r="I28" s="2">
        <v>496</v>
      </c>
      <c r="J28" s="2">
        <v>500</v>
      </c>
      <c r="K28" s="2">
        <v>636</v>
      </c>
      <c r="L28" s="39" t="s">
        <v>3</v>
      </c>
      <c r="M28" s="2" t="s">
        <v>0</v>
      </c>
      <c r="N28" s="2" t="s">
        <v>0</v>
      </c>
    </row>
    <row r="29" spans="1:14" ht="9.9499999999999993" customHeight="1">
      <c r="B29" s="84">
        <v>2</v>
      </c>
      <c r="C29" s="85" t="str">
        <f t="shared" si="2"/>
        <v>-</v>
      </c>
      <c r="D29" s="84">
        <v>3</v>
      </c>
      <c r="E29" s="86"/>
      <c r="F29" s="2">
        <v>1264</v>
      </c>
      <c r="G29" s="2">
        <v>208</v>
      </c>
      <c r="H29" s="2">
        <v>321</v>
      </c>
      <c r="I29" s="2">
        <v>735</v>
      </c>
      <c r="J29" s="2">
        <v>738</v>
      </c>
      <c r="K29" s="2">
        <v>1086</v>
      </c>
      <c r="L29" s="2" t="s">
        <v>0</v>
      </c>
      <c r="M29" s="2" t="s">
        <v>0</v>
      </c>
      <c r="N29" s="2">
        <v>6</v>
      </c>
    </row>
    <row r="30" spans="1:14" ht="9.9499999999999993" customHeight="1">
      <c r="B30" s="84">
        <v>3</v>
      </c>
      <c r="C30" s="85" t="str">
        <f t="shared" si="2"/>
        <v>-</v>
      </c>
      <c r="D30" s="84">
        <v>4</v>
      </c>
      <c r="E30" s="86"/>
      <c r="F30" s="2">
        <v>2208</v>
      </c>
      <c r="G30" s="2">
        <v>207</v>
      </c>
      <c r="H30" s="2">
        <v>1021</v>
      </c>
      <c r="I30" s="2">
        <v>980</v>
      </c>
      <c r="J30" s="2">
        <v>980</v>
      </c>
      <c r="K30" s="2">
        <v>2056</v>
      </c>
      <c r="L30" s="2">
        <v>14</v>
      </c>
      <c r="M30" s="2">
        <v>10</v>
      </c>
      <c r="N30" s="2">
        <v>28</v>
      </c>
    </row>
    <row r="31" spans="1:14" ht="9.9499999999999993" customHeight="1">
      <c r="B31" s="84">
        <v>4</v>
      </c>
      <c r="C31" s="85" t="str">
        <f t="shared" si="2"/>
        <v>-</v>
      </c>
      <c r="D31" s="84">
        <v>5</v>
      </c>
      <c r="E31" s="86"/>
      <c r="F31" s="2">
        <v>2380</v>
      </c>
      <c r="G31" s="2">
        <v>210</v>
      </c>
      <c r="H31" s="2">
        <v>1179</v>
      </c>
      <c r="I31" s="2">
        <v>991</v>
      </c>
      <c r="J31" s="2">
        <v>991</v>
      </c>
      <c r="K31" s="2">
        <v>2239</v>
      </c>
      <c r="L31" s="2">
        <v>5</v>
      </c>
      <c r="M31" s="2">
        <v>6</v>
      </c>
      <c r="N31" s="2">
        <v>47</v>
      </c>
    </row>
    <row r="32" spans="1:14" ht="9.9499999999999993" customHeight="1">
      <c r="B32" s="84">
        <v>5</v>
      </c>
      <c r="C32" s="85" t="str">
        <f t="shared" si="2"/>
        <v>-</v>
      </c>
      <c r="D32" s="84">
        <v>6</v>
      </c>
      <c r="E32" s="86"/>
      <c r="F32" s="2">
        <v>2525</v>
      </c>
      <c r="G32" s="2">
        <v>209</v>
      </c>
      <c r="H32" s="2">
        <v>1297</v>
      </c>
      <c r="I32" s="2">
        <v>1019</v>
      </c>
      <c r="J32" s="2">
        <v>1019</v>
      </c>
      <c r="K32" s="2">
        <v>2386</v>
      </c>
      <c r="L32" s="2">
        <v>10</v>
      </c>
      <c r="M32" s="2">
        <v>13</v>
      </c>
      <c r="N32" s="2">
        <v>82</v>
      </c>
    </row>
    <row r="33" spans="1:14" ht="9.9499999999999993" customHeight="1">
      <c r="B33" s="84">
        <v>6</v>
      </c>
      <c r="C33" s="85" t="str">
        <f t="shared" si="2"/>
        <v>-</v>
      </c>
      <c r="D33" s="84">
        <v>7</v>
      </c>
      <c r="E33" s="86"/>
      <c r="F33" s="2">
        <v>1277</v>
      </c>
      <c r="G33" s="2">
        <v>90</v>
      </c>
      <c r="H33" s="2">
        <v>680</v>
      </c>
      <c r="I33" s="2">
        <v>507</v>
      </c>
      <c r="J33" s="2">
        <v>507</v>
      </c>
      <c r="K33" s="2">
        <v>1218</v>
      </c>
      <c r="L33" s="2">
        <v>6</v>
      </c>
      <c r="M33" s="2">
        <v>6</v>
      </c>
      <c r="N33" s="2">
        <v>49</v>
      </c>
    </row>
    <row r="34" spans="1:14" ht="9.9499999999999993" customHeight="1">
      <c r="B34" s="84">
        <v>7</v>
      </c>
      <c r="C34" s="338" t="s">
        <v>54</v>
      </c>
      <c r="D34" s="339"/>
      <c r="E34" s="340"/>
      <c r="F34" s="2">
        <v>14</v>
      </c>
      <c r="G34" s="2" t="s">
        <v>0</v>
      </c>
      <c r="H34" s="2">
        <v>12</v>
      </c>
      <c r="I34" s="2">
        <v>2</v>
      </c>
      <c r="J34" s="2">
        <v>2</v>
      </c>
      <c r="K34" s="2">
        <v>14</v>
      </c>
      <c r="L34" s="2" t="s">
        <v>0</v>
      </c>
      <c r="M34" s="2" t="s">
        <v>0</v>
      </c>
      <c r="N34" s="39" t="s">
        <v>3</v>
      </c>
    </row>
    <row r="35" spans="1:14" ht="15" customHeight="1">
      <c r="B35" s="341" t="s">
        <v>53</v>
      </c>
      <c r="C35" s="336"/>
      <c r="D35" s="336"/>
      <c r="E35" s="337"/>
      <c r="F35" s="2"/>
      <c r="G35" s="2"/>
      <c r="H35" s="2"/>
      <c r="I35" s="2"/>
      <c r="J35" s="2"/>
      <c r="K35" s="2"/>
      <c r="L35" s="2"/>
      <c r="M35" s="2"/>
      <c r="N35" s="2"/>
    </row>
    <row r="36" spans="1:14" ht="9.9499999999999993" customHeight="1">
      <c r="A36" s="7"/>
      <c r="B36" s="84">
        <v>5</v>
      </c>
      <c r="C36" s="85" t="str">
        <f t="shared" ref="C36:C44" si="3">"-"</f>
        <v>-</v>
      </c>
      <c r="D36" s="84">
        <v>6</v>
      </c>
      <c r="E36" s="86"/>
      <c r="F36" s="2">
        <v>8</v>
      </c>
      <c r="G36" s="2" t="s">
        <v>0</v>
      </c>
      <c r="H36" s="2" t="s">
        <v>0</v>
      </c>
      <c r="I36" s="2">
        <v>8</v>
      </c>
      <c r="J36" s="2">
        <v>8</v>
      </c>
      <c r="K36" s="2">
        <v>8</v>
      </c>
      <c r="L36" s="2" t="s">
        <v>0</v>
      </c>
      <c r="M36" s="2" t="s">
        <v>0</v>
      </c>
      <c r="N36" s="2" t="s">
        <v>0</v>
      </c>
    </row>
    <row r="37" spans="1:14" ht="9.9499999999999993" customHeight="1">
      <c r="B37" s="84">
        <v>6</v>
      </c>
      <c r="C37" s="85" t="str">
        <f t="shared" si="3"/>
        <v>-</v>
      </c>
      <c r="D37" s="84">
        <v>7</v>
      </c>
      <c r="E37" s="86"/>
      <c r="F37" s="2">
        <v>196</v>
      </c>
      <c r="G37" s="2">
        <v>180</v>
      </c>
      <c r="H37" s="2">
        <v>14</v>
      </c>
      <c r="I37" s="2">
        <v>2</v>
      </c>
      <c r="J37" s="2">
        <v>2</v>
      </c>
      <c r="K37" s="2">
        <v>193</v>
      </c>
      <c r="L37" s="2" t="s">
        <v>0</v>
      </c>
      <c r="M37" s="2" t="s">
        <v>0</v>
      </c>
      <c r="N37" s="2">
        <v>4</v>
      </c>
    </row>
    <row r="38" spans="1:14" ht="9.9499999999999993" customHeight="1">
      <c r="B38" s="84">
        <v>7</v>
      </c>
      <c r="C38" s="85" t="str">
        <f t="shared" si="3"/>
        <v>-</v>
      </c>
      <c r="D38" s="84">
        <v>8</v>
      </c>
      <c r="E38" s="86"/>
      <c r="F38" s="2">
        <v>391</v>
      </c>
      <c r="G38" s="2">
        <v>352</v>
      </c>
      <c r="H38" s="2">
        <v>30</v>
      </c>
      <c r="I38" s="2">
        <v>9</v>
      </c>
      <c r="J38" s="2">
        <v>9</v>
      </c>
      <c r="K38" s="2">
        <v>386</v>
      </c>
      <c r="L38" s="39" t="s">
        <v>3</v>
      </c>
      <c r="M38" s="39" t="s">
        <v>3</v>
      </c>
      <c r="N38" s="2">
        <v>18</v>
      </c>
    </row>
    <row r="39" spans="1:14" ht="9.9499999999999993" customHeight="1">
      <c r="B39" s="84">
        <v>8</v>
      </c>
      <c r="C39" s="85" t="str">
        <f t="shared" si="3"/>
        <v>-</v>
      </c>
      <c r="D39" s="84">
        <v>9</v>
      </c>
      <c r="E39" s="86"/>
      <c r="F39" s="2">
        <v>392</v>
      </c>
      <c r="G39" s="2">
        <v>358</v>
      </c>
      <c r="H39" s="2">
        <v>25</v>
      </c>
      <c r="I39" s="2">
        <v>9</v>
      </c>
      <c r="J39" s="2">
        <v>9</v>
      </c>
      <c r="K39" s="2">
        <v>385</v>
      </c>
      <c r="L39" s="39" t="s">
        <v>3</v>
      </c>
      <c r="M39" s="39" t="s">
        <v>3</v>
      </c>
      <c r="N39" s="2">
        <v>13</v>
      </c>
    </row>
    <row r="40" spans="1:14" ht="9.9499999999999993" customHeight="1">
      <c r="B40" s="84">
        <v>9</v>
      </c>
      <c r="C40" s="85" t="str">
        <f t="shared" si="3"/>
        <v>-</v>
      </c>
      <c r="D40" s="84">
        <v>10</v>
      </c>
      <c r="E40" s="86"/>
      <c r="F40" s="2">
        <v>303</v>
      </c>
      <c r="G40" s="2">
        <v>277</v>
      </c>
      <c r="H40" s="2">
        <v>25</v>
      </c>
      <c r="I40" s="2">
        <v>1</v>
      </c>
      <c r="J40" s="2">
        <v>1</v>
      </c>
      <c r="K40" s="2">
        <v>293</v>
      </c>
      <c r="L40" s="39" t="s">
        <v>3</v>
      </c>
      <c r="M40" s="39" t="s">
        <v>3</v>
      </c>
      <c r="N40" s="2">
        <v>14</v>
      </c>
    </row>
    <row r="41" spans="1:14" ht="9.9499999999999993" customHeight="1">
      <c r="B41" s="84">
        <v>10</v>
      </c>
      <c r="C41" s="85" t="str">
        <f t="shared" si="3"/>
        <v>-</v>
      </c>
      <c r="D41" s="84">
        <v>11</v>
      </c>
      <c r="E41" s="86"/>
      <c r="F41" s="2">
        <v>141</v>
      </c>
      <c r="G41" s="2">
        <v>130</v>
      </c>
      <c r="H41" s="2">
        <v>9</v>
      </c>
      <c r="I41" s="2">
        <v>2</v>
      </c>
      <c r="J41" s="2">
        <v>2</v>
      </c>
      <c r="K41" s="2">
        <v>138</v>
      </c>
      <c r="L41" s="2" t="s">
        <v>0</v>
      </c>
      <c r="M41" s="2" t="s">
        <v>0</v>
      </c>
      <c r="N41" s="2">
        <v>4</v>
      </c>
    </row>
    <row r="42" spans="1:14" ht="9.9499999999999993" customHeight="1">
      <c r="B42" s="84">
        <v>11</v>
      </c>
      <c r="C42" s="85" t="str">
        <f t="shared" si="3"/>
        <v>-</v>
      </c>
      <c r="D42" s="84">
        <v>12</v>
      </c>
      <c r="E42" s="86"/>
      <c r="F42" s="2">
        <v>31</v>
      </c>
      <c r="G42" s="2">
        <v>27</v>
      </c>
      <c r="H42" s="2">
        <v>4</v>
      </c>
      <c r="I42" s="2" t="s">
        <v>0</v>
      </c>
      <c r="J42" s="2" t="s">
        <v>0</v>
      </c>
      <c r="K42" s="2">
        <v>29</v>
      </c>
      <c r="L42" s="39" t="s">
        <v>3</v>
      </c>
      <c r="M42" s="2" t="s">
        <v>0</v>
      </c>
      <c r="N42" s="39" t="s">
        <v>3</v>
      </c>
    </row>
    <row r="43" spans="1:14" ht="9.9499999999999993" customHeight="1">
      <c r="B43" s="84">
        <v>12</v>
      </c>
      <c r="C43" s="85" t="str">
        <f t="shared" si="3"/>
        <v>-</v>
      </c>
      <c r="D43" s="84">
        <v>13</v>
      </c>
      <c r="E43" s="86"/>
      <c r="F43" s="2">
        <v>17</v>
      </c>
      <c r="G43" s="2">
        <v>15</v>
      </c>
      <c r="H43" s="2">
        <v>2</v>
      </c>
      <c r="I43" s="2" t="s">
        <v>0</v>
      </c>
      <c r="J43" s="2" t="s">
        <v>0</v>
      </c>
      <c r="K43" s="2">
        <v>17</v>
      </c>
      <c r="L43" s="2" t="s">
        <v>0</v>
      </c>
      <c r="M43" s="2" t="s">
        <v>0</v>
      </c>
      <c r="N43" s="2" t="s">
        <v>0</v>
      </c>
    </row>
    <row r="44" spans="1:14" ht="9.9499999999999993" customHeight="1">
      <c r="B44" s="84">
        <v>13</v>
      </c>
      <c r="C44" s="85" t="str">
        <f t="shared" si="3"/>
        <v>-</v>
      </c>
      <c r="D44" s="84">
        <v>14</v>
      </c>
      <c r="E44" s="64"/>
      <c r="F44" s="2">
        <v>9</v>
      </c>
      <c r="G44" s="2">
        <v>9</v>
      </c>
      <c r="H44" s="2" t="s">
        <v>0</v>
      </c>
      <c r="I44" s="2" t="s">
        <v>0</v>
      </c>
      <c r="J44" s="2" t="s">
        <v>0</v>
      </c>
      <c r="K44" s="2">
        <v>6</v>
      </c>
      <c r="L44" s="2" t="s">
        <v>0</v>
      </c>
      <c r="M44" s="2" t="s">
        <v>0</v>
      </c>
      <c r="N44" s="2" t="s">
        <v>0</v>
      </c>
    </row>
    <row r="45" spans="1:14" ht="15" customHeight="1">
      <c r="A45" s="77" t="s">
        <v>14</v>
      </c>
      <c r="B45" s="91"/>
      <c r="C45" s="91"/>
      <c r="D45" s="91"/>
      <c r="E45" s="92"/>
      <c r="F45" s="78">
        <v>24664</v>
      </c>
      <c r="G45" s="78">
        <v>4692</v>
      </c>
      <c r="H45" s="78">
        <v>9894</v>
      </c>
      <c r="I45" s="78">
        <v>10078</v>
      </c>
      <c r="J45" s="78">
        <v>10092</v>
      </c>
      <c r="K45" s="78">
        <v>23143</v>
      </c>
      <c r="L45" s="78">
        <v>105</v>
      </c>
      <c r="M45" s="78">
        <v>106</v>
      </c>
      <c r="N45" s="78">
        <v>800</v>
      </c>
    </row>
    <row r="46" spans="1:14" ht="15" customHeight="1">
      <c r="B46" s="335" t="s">
        <v>52</v>
      </c>
      <c r="C46" s="336"/>
      <c r="D46" s="336"/>
      <c r="E46" s="337"/>
      <c r="F46" s="41"/>
      <c r="G46" s="2"/>
      <c r="H46" s="2"/>
      <c r="I46" s="41"/>
      <c r="J46" s="2"/>
      <c r="K46" s="2"/>
      <c r="L46" s="2"/>
      <c r="M46" s="2"/>
      <c r="N46" s="2"/>
    </row>
    <row r="47" spans="1:14" ht="9.9499999999999993" customHeight="1">
      <c r="B47" s="84">
        <v>0</v>
      </c>
      <c r="C47" s="85" t="str">
        <f>"-"</f>
        <v>-</v>
      </c>
      <c r="D47" s="84">
        <v>1</v>
      </c>
      <c r="E47" s="86"/>
      <c r="F47" s="2">
        <v>59</v>
      </c>
      <c r="G47" s="2">
        <v>4</v>
      </c>
      <c r="H47" s="2">
        <v>3</v>
      </c>
      <c r="I47" s="2">
        <v>52</v>
      </c>
      <c r="J47" s="2">
        <v>53</v>
      </c>
      <c r="K47" s="2">
        <v>57</v>
      </c>
      <c r="L47" s="2" t="s">
        <v>0</v>
      </c>
      <c r="M47" s="2" t="s">
        <v>0</v>
      </c>
      <c r="N47" s="2" t="s">
        <v>0</v>
      </c>
    </row>
    <row r="48" spans="1:14" ht="9.9499999999999993" customHeight="1">
      <c r="B48" s="84">
        <v>1</v>
      </c>
      <c r="C48" s="85" t="str">
        <f t="shared" ref="C48:C53" si="4">"-"</f>
        <v>-</v>
      </c>
      <c r="D48" s="84">
        <v>2</v>
      </c>
      <c r="E48" s="86"/>
      <c r="F48" s="2">
        <v>1435</v>
      </c>
      <c r="G48" s="2">
        <v>138</v>
      </c>
      <c r="H48" s="2">
        <v>280</v>
      </c>
      <c r="I48" s="2">
        <v>1017</v>
      </c>
      <c r="J48" s="2">
        <v>1021</v>
      </c>
      <c r="K48" s="2">
        <v>1316</v>
      </c>
      <c r="L48" s="39" t="s">
        <v>3</v>
      </c>
      <c r="M48" s="2" t="s">
        <v>0</v>
      </c>
      <c r="N48" s="39" t="s">
        <v>3</v>
      </c>
    </row>
    <row r="49" spans="1:14" ht="9.9499999999999993" customHeight="1">
      <c r="B49" s="84">
        <v>2</v>
      </c>
      <c r="C49" s="85" t="str">
        <f t="shared" si="4"/>
        <v>-</v>
      </c>
      <c r="D49" s="84">
        <v>3</v>
      </c>
      <c r="E49" s="86"/>
      <c r="F49" s="2">
        <v>2626</v>
      </c>
      <c r="G49" s="2">
        <v>376</v>
      </c>
      <c r="H49" s="2">
        <v>655</v>
      </c>
      <c r="I49" s="2">
        <v>1595</v>
      </c>
      <c r="J49" s="2">
        <v>1603</v>
      </c>
      <c r="K49" s="2">
        <v>2285</v>
      </c>
      <c r="L49" s="2">
        <v>5</v>
      </c>
      <c r="M49" s="2">
        <v>3</v>
      </c>
      <c r="N49" s="2">
        <v>13</v>
      </c>
    </row>
    <row r="50" spans="1:14" ht="9.9499999999999993" customHeight="1">
      <c r="B50" s="84">
        <v>3</v>
      </c>
      <c r="C50" s="85" t="str">
        <f t="shared" si="4"/>
        <v>-</v>
      </c>
      <c r="D50" s="84">
        <v>4</v>
      </c>
      <c r="E50" s="86"/>
      <c r="F50" s="2">
        <v>4485</v>
      </c>
      <c r="G50" s="2">
        <v>413</v>
      </c>
      <c r="H50" s="2">
        <v>2067</v>
      </c>
      <c r="I50" s="2">
        <v>2005</v>
      </c>
      <c r="J50" s="2">
        <v>2006</v>
      </c>
      <c r="K50" s="2">
        <v>4192</v>
      </c>
      <c r="L50" s="2">
        <v>20</v>
      </c>
      <c r="M50" s="2">
        <v>15</v>
      </c>
      <c r="N50" s="2">
        <v>76</v>
      </c>
    </row>
    <row r="51" spans="1:14" ht="9.9499999999999993" customHeight="1">
      <c r="B51" s="84">
        <v>4</v>
      </c>
      <c r="C51" s="85" t="str">
        <f t="shared" si="4"/>
        <v>-</v>
      </c>
      <c r="D51" s="84">
        <v>5</v>
      </c>
      <c r="E51" s="86"/>
      <c r="F51" s="2">
        <v>4982</v>
      </c>
      <c r="G51" s="2">
        <v>409</v>
      </c>
      <c r="H51" s="2">
        <v>2484</v>
      </c>
      <c r="I51" s="2">
        <v>2089</v>
      </c>
      <c r="J51" s="2">
        <v>2089</v>
      </c>
      <c r="K51" s="2">
        <v>4706</v>
      </c>
      <c r="L51" s="2">
        <v>14</v>
      </c>
      <c r="M51" s="2">
        <v>16</v>
      </c>
      <c r="N51" s="2">
        <v>156</v>
      </c>
    </row>
    <row r="52" spans="1:14" ht="9.9499999999999993" customHeight="1">
      <c r="B52" s="84">
        <v>5</v>
      </c>
      <c r="C52" s="85" t="str">
        <f t="shared" si="4"/>
        <v>-</v>
      </c>
      <c r="D52" s="84">
        <v>6</v>
      </c>
      <c r="E52" s="86"/>
      <c r="F52" s="2">
        <v>5199</v>
      </c>
      <c r="G52" s="2">
        <v>420</v>
      </c>
      <c r="H52" s="2">
        <v>2654</v>
      </c>
      <c r="I52" s="2">
        <v>2125</v>
      </c>
      <c r="J52" s="2">
        <v>2125</v>
      </c>
      <c r="K52" s="2">
        <v>4919</v>
      </c>
      <c r="L52" s="2">
        <v>26</v>
      </c>
      <c r="M52" s="2">
        <v>33</v>
      </c>
      <c r="N52" s="2">
        <v>226</v>
      </c>
    </row>
    <row r="53" spans="1:14" ht="9.9499999999999993" customHeight="1">
      <c r="B53" s="84">
        <v>6</v>
      </c>
      <c r="C53" s="85" t="str">
        <f t="shared" si="4"/>
        <v>-</v>
      </c>
      <c r="D53" s="84">
        <v>7</v>
      </c>
      <c r="E53" s="86"/>
      <c r="F53" s="2">
        <v>2849</v>
      </c>
      <c r="G53" s="2">
        <v>219</v>
      </c>
      <c r="H53" s="2">
        <v>1494</v>
      </c>
      <c r="I53" s="2">
        <v>1136</v>
      </c>
      <c r="J53" s="2">
        <v>1136</v>
      </c>
      <c r="K53" s="2">
        <v>2698</v>
      </c>
      <c r="L53" s="2">
        <v>20</v>
      </c>
      <c r="M53" s="2">
        <v>16</v>
      </c>
      <c r="N53" s="2">
        <v>164</v>
      </c>
    </row>
    <row r="54" spans="1:14" ht="9.9499999999999993" customHeight="1">
      <c r="B54" s="84">
        <v>7</v>
      </c>
      <c r="C54" s="338" t="s">
        <v>54</v>
      </c>
      <c r="D54" s="339"/>
      <c r="E54" s="340"/>
      <c r="F54" s="2">
        <v>40</v>
      </c>
      <c r="G54" s="2">
        <v>1</v>
      </c>
      <c r="H54" s="2">
        <v>29</v>
      </c>
      <c r="I54" s="2">
        <v>10</v>
      </c>
      <c r="J54" s="2">
        <v>10</v>
      </c>
      <c r="K54" s="2">
        <v>39</v>
      </c>
      <c r="L54" s="2" t="s">
        <v>0</v>
      </c>
      <c r="M54" s="39" t="s">
        <v>3</v>
      </c>
      <c r="N54" s="2">
        <v>8</v>
      </c>
    </row>
    <row r="55" spans="1:14" ht="15" customHeight="1">
      <c r="B55" s="341" t="s">
        <v>53</v>
      </c>
      <c r="C55" s="336"/>
      <c r="D55" s="336"/>
      <c r="E55" s="337"/>
      <c r="F55" s="2"/>
      <c r="G55" s="2"/>
      <c r="H55" s="2"/>
      <c r="I55" s="2"/>
      <c r="J55" s="2"/>
      <c r="K55" s="2"/>
      <c r="L55" s="2"/>
      <c r="M55" s="2"/>
      <c r="N55" s="2"/>
    </row>
    <row r="56" spans="1:14" ht="9.9499999999999993" customHeight="1">
      <c r="A56" s="7"/>
      <c r="B56" s="84">
        <v>5</v>
      </c>
      <c r="C56" s="85" t="str">
        <f t="shared" ref="C56:C64" si="5">"-"</f>
        <v>-</v>
      </c>
      <c r="D56" s="84">
        <v>6</v>
      </c>
      <c r="E56" s="86"/>
      <c r="F56" s="2">
        <v>11</v>
      </c>
      <c r="G56" s="2" t="s">
        <v>0</v>
      </c>
      <c r="H56" s="2" t="s">
        <v>0</v>
      </c>
      <c r="I56" s="2">
        <v>11</v>
      </c>
      <c r="J56" s="2">
        <v>11</v>
      </c>
      <c r="K56" s="2">
        <v>11</v>
      </c>
      <c r="L56" s="2" t="s">
        <v>0</v>
      </c>
      <c r="M56" s="2" t="s">
        <v>0</v>
      </c>
      <c r="N56" s="2" t="s">
        <v>0</v>
      </c>
    </row>
    <row r="57" spans="1:14" ht="9.9499999999999993" customHeight="1">
      <c r="B57" s="84">
        <v>6</v>
      </c>
      <c r="C57" s="85" t="str">
        <f t="shared" si="5"/>
        <v>-</v>
      </c>
      <c r="D57" s="84">
        <v>7</v>
      </c>
      <c r="E57" s="86"/>
      <c r="F57" s="2">
        <v>378</v>
      </c>
      <c r="G57" s="2">
        <v>338</v>
      </c>
      <c r="H57" s="2">
        <v>33</v>
      </c>
      <c r="I57" s="2">
        <v>7</v>
      </c>
      <c r="J57" s="2">
        <v>7</v>
      </c>
      <c r="K57" s="2">
        <v>373</v>
      </c>
      <c r="L57" s="39" t="s">
        <v>3</v>
      </c>
      <c r="M57" s="2" t="s">
        <v>0</v>
      </c>
      <c r="N57" s="2">
        <v>12</v>
      </c>
    </row>
    <row r="58" spans="1:14" ht="9.9499999999999993" customHeight="1">
      <c r="B58" s="84">
        <v>7</v>
      </c>
      <c r="C58" s="85" t="str">
        <f t="shared" si="5"/>
        <v>-</v>
      </c>
      <c r="D58" s="84">
        <v>8</v>
      </c>
      <c r="E58" s="86"/>
      <c r="F58" s="2">
        <v>798</v>
      </c>
      <c r="G58" s="2">
        <v>725</v>
      </c>
      <c r="H58" s="2">
        <v>59</v>
      </c>
      <c r="I58" s="2">
        <v>14</v>
      </c>
      <c r="J58" s="2">
        <v>14</v>
      </c>
      <c r="K58" s="2">
        <v>786</v>
      </c>
      <c r="L58" s="2">
        <v>5</v>
      </c>
      <c r="M58" s="2">
        <v>8</v>
      </c>
      <c r="N58" s="2">
        <v>44</v>
      </c>
    </row>
    <row r="59" spans="1:14" ht="9.9499999999999993" customHeight="1">
      <c r="B59" s="84">
        <v>8</v>
      </c>
      <c r="C59" s="85" t="str">
        <f t="shared" si="5"/>
        <v>-</v>
      </c>
      <c r="D59" s="84">
        <v>9</v>
      </c>
      <c r="E59" s="86"/>
      <c r="F59" s="2">
        <v>773</v>
      </c>
      <c r="G59" s="2">
        <v>714</v>
      </c>
      <c r="H59" s="2">
        <v>50</v>
      </c>
      <c r="I59" s="2">
        <v>9</v>
      </c>
      <c r="J59" s="2">
        <v>9</v>
      </c>
      <c r="K59" s="2">
        <v>762</v>
      </c>
      <c r="L59" s="2">
        <v>4</v>
      </c>
      <c r="M59" s="2">
        <v>6</v>
      </c>
      <c r="N59" s="2">
        <v>45</v>
      </c>
    </row>
    <row r="60" spans="1:14" ht="9.9499999999999993" customHeight="1">
      <c r="B60" s="84">
        <v>9</v>
      </c>
      <c r="C60" s="85" t="str">
        <f t="shared" si="5"/>
        <v>-</v>
      </c>
      <c r="D60" s="84">
        <v>10</v>
      </c>
      <c r="E60" s="86"/>
      <c r="F60" s="2">
        <v>633</v>
      </c>
      <c r="G60" s="2">
        <v>580</v>
      </c>
      <c r="H60" s="2">
        <v>51</v>
      </c>
      <c r="I60" s="2">
        <v>2</v>
      </c>
      <c r="J60" s="2">
        <v>2</v>
      </c>
      <c r="K60" s="2">
        <v>617</v>
      </c>
      <c r="L60" s="2">
        <v>6</v>
      </c>
      <c r="M60" s="2">
        <v>4</v>
      </c>
      <c r="N60" s="2">
        <v>37</v>
      </c>
    </row>
    <row r="61" spans="1:14" ht="9.9499999999999993" customHeight="1">
      <c r="B61" s="84">
        <v>10</v>
      </c>
      <c r="C61" s="85" t="str">
        <f t="shared" si="5"/>
        <v>-</v>
      </c>
      <c r="D61" s="84">
        <v>11</v>
      </c>
      <c r="E61" s="86"/>
      <c r="F61" s="2">
        <v>290</v>
      </c>
      <c r="G61" s="2">
        <v>257</v>
      </c>
      <c r="H61" s="2">
        <v>27</v>
      </c>
      <c r="I61" s="2">
        <v>6</v>
      </c>
      <c r="J61" s="2">
        <v>6</v>
      </c>
      <c r="K61" s="2">
        <v>285</v>
      </c>
      <c r="L61" s="39" t="s">
        <v>3</v>
      </c>
      <c r="M61" s="39" t="s">
        <v>3</v>
      </c>
      <c r="N61" s="2">
        <v>14</v>
      </c>
    </row>
    <row r="62" spans="1:14" ht="9.9499999999999993" customHeight="1">
      <c r="B62" s="84">
        <v>11</v>
      </c>
      <c r="C62" s="85" t="str">
        <f t="shared" si="5"/>
        <v>-</v>
      </c>
      <c r="D62" s="84">
        <v>12</v>
      </c>
      <c r="E62" s="86"/>
      <c r="F62" s="2">
        <v>52</v>
      </c>
      <c r="G62" s="2">
        <v>47</v>
      </c>
      <c r="H62" s="2">
        <v>5</v>
      </c>
      <c r="I62" s="2" t="s">
        <v>0</v>
      </c>
      <c r="J62" s="2" t="s">
        <v>0</v>
      </c>
      <c r="K62" s="2">
        <v>50</v>
      </c>
      <c r="L62" s="39" t="s">
        <v>3</v>
      </c>
      <c r="M62" s="39" t="s">
        <v>3</v>
      </c>
      <c r="N62" s="2">
        <v>4</v>
      </c>
    </row>
    <row r="63" spans="1:14" ht="9.9499999999999993" customHeight="1">
      <c r="B63" s="84">
        <v>12</v>
      </c>
      <c r="C63" s="85" t="str">
        <f t="shared" si="5"/>
        <v>-</v>
      </c>
      <c r="D63" s="84">
        <v>13</v>
      </c>
      <c r="E63" s="86"/>
      <c r="F63" s="2">
        <v>33</v>
      </c>
      <c r="G63" s="2">
        <v>30</v>
      </c>
      <c r="H63" s="2">
        <v>3</v>
      </c>
      <c r="I63" s="2" t="s">
        <v>0</v>
      </c>
      <c r="J63" s="2" t="s">
        <v>0</v>
      </c>
      <c r="K63" s="2">
        <v>31</v>
      </c>
      <c r="L63" s="2" t="s">
        <v>0</v>
      </c>
      <c r="M63" s="2" t="s">
        <v>0</v>
      </c>
      <c r="N63" s="2" t="s">
        <v>0</v>
      </c>
    </row>
    <row r="64" spans="1:14" ht="9.9499999999999993" customHeight="1">
      <c r="B64" s="84">
        <v>13</v>
      </c>
      <c r="C64" s="85" t="str">
        <f t="shared" si="5"/>
        <v>-</v>
      </c>
      <c r="D64" s="84">
        <v>14</v>
      </c>
      <c r="E64" s="64"/>
      <c r="F64" s="2">
        <v>21</v>
      </c>
      <c r="G64" s="2">
        <v>21</v>
      </c>
      <c r="H64" s="2" t="s">
        <v>0</v>
      </c>
      <c r="I64" s="2" t="s">
        <v>0</v>
      </c>
      <c r="J64" s="2" t="s">
        <v>0</v>
      </c>
      <c r="K64" s="2">
        <v>16</v>
      </c>
      <c r="L64" s="2" t="s">
        <v>0</v>
      </c>
      <c r="M64" s="2" t="s">
        <v>0</v>
      </c>
      <c r="N64" s="2" t="s">
        <v>0</v>
      </c>
    </row>
    <row r="65" spans="5:14" ht="9.9499999999999993" customHeight="1">
      <c r="E65" s="19"/>
      <c r="F65" s="42"/>
      <c r="G65" s="42"/>
      <c r="H65" s="42"/>
      <c r="I65" s="42"/>
      <c r="J65" s="42"/>
      <c r="K65" s="42"/>
      <c r="L65" s="42"/>
      <c r="M65" s="42"/>
      <c r="N65" s="42"/>
    </row>
    <row r="66" spans="5:14" ht="9.9499999999999993" customHeight="1">
      <c r="E66" s="19"/>
      <c r="F66" s="3"/>
      <c r="G66" s="3"/>
      <c r="H66" s="3"/>
      <c r="I66" s="3"/>
      <c r="J66" s="3"/>
    </row>
    <row r="67" spans="5:14" ht="9.9499999999999993" customHeight="1">
      <c r="E67" s="19"/>
      <c r="F67" s="3"/>
      <c r="G67" s="3"/>
      <c r="H67" s="3"/>
      <c r="I67" s="3"/>
      <c r="J67" s="3"/>
    </row>
    <row r="68" spans="5:14" ht="9.9499999999999993" customHeight="1">
      <c r="E68" s="19"/>
      <c r="F68" s="3"/>
      <c r="G68" s="3"/>
      <c r="H68" s="3"/>
      <c r="I68" s="3"/>
      <c r="J68" s="3"/>
    </row>
    <row r="69" spans="5:14" ht="9.9499999999999993" customHeight="1">
      <c r="E69" s="19"/>
      <c r="F69" s="3"/>
      <c r="G69" s="3"/>
      <c r="H69" s="3"/>
      <c r="I69" s="3"/>
      <c r="J69" s="3"/>
    </row>
    <row r="70" spans="5:14" ht="9.9499999999999993" customHeight="1">
      <c r="E70" s="19"/>
    </row>
    <row r="71" spans="5:14" ht="9.9499999999999993" customHeight="1">
      <c r="E71" s="15"/>
      <c r="F71" s="2"/>
      <c r="G71" s="2"/>
      <c r="H71" s="2"/>
      <c r="I71" s="2"/>
      <c r="J71" s="2"/>
    </row>
  </sheetData>
  <mergeCells count="17">
    <mergeCell ref="C54:E54"/>
    <mergeCell ref="B55:E55"/>
    <mergeCell ref="B26:E26"/>
    <mergeCell ref="C34:E34"/>
    <mergeCell ref="B35:E35"/>
    <mergeCell ref="B46:E46"/>
    <mergeCell ref="A1:N1"/>
    <mergeCell ref="A2:N2"/>
    <mergeCell ref="B6:E6"/>
    <mergeCell ref="C14:E14"/>
    <mergeCell ref="B15:E15"/>
    <mergeCell ref="L3:N3"/>
    <mergeCell ref="A3:E4"/>
    <mergeCell ref="F3:F4"/>
    <mergeCell ref="G3:I3"/>
    <mergeCell ref="J3:J4"/>
    <mergeCell ref="K3:K4"/>
  </mergeCells>
  <phoneticPr fontId="0" type="noConversion"/>
  <hyperlinks>
    <hyperlink ref="O1" location="Inhalt!A1" display="Inhalt"/>
  </hyperlinks>
  <pageMargins left="0.78740157480314965" right="0.78740157480314965" top="0.59055118110236227" bottom="0.59055118110236227" header="0.19685039370078741" footer="0.19685039370078741"/>
  <pageSetup paperSize="9" orientation="portrait" r:id="rId1"/>
  <headerFooter>
    <oddFooter>&amp;L&amp;6Statistisches Landesamt Bremen I Statistische Berichte I Kindertagesbetreuung&amp;R&amp;6Seite 7</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21</vt:i4>
      </vt:variant>
    </vt:vector>
  </HeadingPairs>
  <TitlesOfParts>
    <vt:vector size="43" baseType="lpstr">
      <vt:lpstr>U1_Deckblatt</vt:lpstr>
      <vt:lpstr>U2_Zeichenerklärung_Impressum</vt:lpstr>
      <vt:lpstr>Inhalt</vt:lpstr>
      <vt:lpstr>Vorbemerkungen</vt:lpstr>
      <vt:lpstr>T1</vt:lpstr>
      <vt:lpstr>T2</vt:lpstr>
      <vt:lpstr>T3.1</vt:lpstr>
      <vt:lpstr>T3.2</vt:lpstr>
      <vt:lpstr>T3.3</vt:lpstr>
      <vt:lpstr>T4.1</vt:lpstr>
      <vt:lpstr>T4.2</vt:lpstr>
      <vt:lpstr>T4.3</vt:lpstr>
      <vt:lpstr>T5</vt:lpstr>
      <vt:lpstr>T6L</vt:lpstr>
      <vt:lpstr>T6R</vt:lpstr>
      <vt:lpstr>T7</vt:lpstr>
      <vt:lpstr>T8.1</vt:lpstr>
      <vt:lpstr>T8.2</vt:lpstr>
      <vt:lpstr>T8.3</vt:lpstr>
      <vt:lpstr>T9</vt:lpstr>
      <vt:lpstr>T10</vt:lpstr>
      <vt:lpstr>T11</vt:lpstr>
      <vt:lpstr>Inhalt!Druckbereich</vt:lpstr>
      <vt:lpstr>'T1'!Druckbereich</vt:lpstr>
      <vt:lpstr>'T10'!Druckbereich</vt:lpstr>
      <vt:lpstr>'T11'!Druckbereich</vt:lpstr>
      <vt:lpstr>'T2'!Druckbereich</vt:lpstr>
      <vt:lpstr>T3.1!Druckbereich</vt:lpstr>
      <vt:lpstr>T3.2!Druckbereich</vt:lpstr>
      <vt:lpstr>T3.3!Druckbereich</vt:lpstr>
      <vt:lpstr>T4.1!Druckbereich</vt:lpstr>
      <vt:lpstr>T4.2!Druckbereich</vt:lpstr>
      <vt:lpstr>T4.3!Druckbereich</vt:lpstr>
      <vt:lpstr>'T5'!Druckbereich</vt:lpstr>
      <vt:lpstr>T6L!Druckbereich</vt:lpstr>
      <vt:lpstr>T6R!Druckbereich</vt:lpstr>
      <vt:lpstr>'T7'!Druckbereich</vt:lpstr>
      <vt:lpstr>T8.1!Druckbereich</vt:lpstr>
      <vt:lpstr>T8.2!Druckbereich</vt:lpstr>
      <vt:lpstr>T8.3!Druckbereich</vt:lpstr>
      <vt:lpstr>'T9'!Druckbereich</vt:lpstr>
      <vt:lpstr>U2_Zeichenerklärung_Impressum!Druckbereich</vt:lpstr>
      <vt:lpstr>Vorbemerkungen!Druckbereich</vt:lpstr>
    </vt:vector>
  </TitlesOfParts>
  <Company>Bremen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 (Statistisches Landesamt Bremen)</cp:lastModifiedBy>
  <cp:lastPrinted>2016-09-22T06:52:21Z</cp:lastPrinted>
  <dcterms:created xsi:type="dcterms:W3CDTF">2001-09-07T12:02:19Z</dcterms:created>
  <dcterms:modified xsi:type="dcterms:W3CDTF">2016-09-22T06:54:24Z</dcterms:modified>
</cp:coreProperties>
</file>