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updateLinks="never" codeName="DieseArbeitsmappe" defaultThemeVersion="124226"/>
  <mc:AlternateContent xmlns:mc="http://schemas.openxmlformats.org/markup-compatibility/2006">
    <mc:Choice Requires="x15">
      <x15ac:absPath xmlns:x15ac="http://schemas.microsoft.com/office/spreadsheetml/2010/11/ac" url="C:\Users\Plikat\Desktop\"/>
    </mc:Choice>
  </mc:AlternateContent>
  <xr:revisionPtr revIDLastSave="0" documentId="13_ncr:1_{5B1F2545-34EF-4383-8B6C-7E5D3788B494}" xr6:coauthVersionLast="36" xr6:coauthVersionMax="36" xr10:uidLastSave="{00000000-0000-0000-0000-000000000000}"/>
  <bookViews>
    <workbookView xWindow="0" yWindow="0" windowWidth="25200" windowHeight="11772" activeTab="1" xr2:uid="{00000000-000D-0000-FFFF-FFFF00000000}"/>
  </bookViews>
  <sheets>
    <sheet name="(1) Stammdaten" sheetId="9" r:id="rId1"/>
    <sheet name="(2) Angaben zu Auszubildenden" sheetId="11" r:id="rId2"/>
    <sheet name="(3) Einverständniserklärung" sheetId="8" r:id="rId3"/>
    <sheet name="(4) Ausfüllhinweise" sheetId="2" r:id="rId4"/>
    <sheet name="Drop Down" sheetId="4" state="hidden" r:id="rId5"/>
  </sheets>
  <definedNames>
    <definedName name="_xlnm.Print_Area" localSheetId="0">'(1) Stammdaten'!$A$1:$F$47</definedName>
    <definedName name="_xlnm.Print_Area" localSheetId="1">'(2) Angaben zu Auszubildenden'!$A$1:$L$37</definedName>
    <definedName name="_xlnm.Print_Area" localSheetId="2">'(3) Einverständniserklärung'!$A$1:$I$37</definedName>
  </definedNames>
  <calcPr calcId="191029"/>
</workbook>
</file>

<file path=xl/calcChain.xml><?xml version="1.0" encoding="utf-8"?>
<calcChain xmlns="http://schemas.openxmlformats.org/spreadsheetml/2006/main">
  <c r="K29" i="11" l="1"/>
  <c r="K30" i="11"/>
  <c r="K31" i="11"/>
  <c r="K32" i="11"/>
  <c r="K33" i="11"/>
  <c r="K28" i="11"/>
  <c r="J29" i="11"/>
  <c r="J30" i="11"/>
  <c r="J31" i="11"/>
  <c r="J32" i="11"/>
  <c r="J33" i="11"/>
  <c r="J28" i="11"/>
  <c r="J19" i="11"/>
  <c r="J20" i="11"/>
  <c r="J21" i="11"/>
  <c r="J22" i="11"/>
  <c r="J23" i="11"/>
  <c r="J18" i="11"/>
  <c r="C1" i="11" l="1"/>
  <c r="C3" i="11" l="1"/>
  <c r="C2" i="11"/>
  <c r="C33" i="11"/>
  <c r="B33" i="11"/>
  <c r="C32" i="11"/>
  <c r="B32" i="11"/>
  <c r="C31" i="11"/>
  <c r="B31" i="11"/>
  <c r="C30" i="11"/>
  <c r="B30" i="11"/>
  <c r="C29" i="11"/>
  <c r="B29" i="11"/>
  <c r="C28" i="11"/>
  <c r="B28" i="11"/>
  <c r="C23" i="11"/>
  <c r="B23" i="11"/>
  <c r="C22" i="11"/>
  <c r="B22" i="11"/>
  <c r="C21" i="11"/>
  <c r="B21" i="11"/>
  <c r="C20" i="11"/>
  <c r="B20" i="11"/>
  <c r="C19" i="11"/>
  <c r="B19" i="11"/>
  <c r="C18" i="11"/>
  <c r="B18" i="11"/>
  <c r="B13" i="11"/>
  <c r="F13" i="11" s="1"/>
  <c r="B12" i="11"/>
  <c r="F12" i="11" s="1"/>
  <c r="B11" i="11"/>
  <c r="F11" i="11" s="1"/>
  <c r="B10" i="11"/>
  <c r="F10" i="11" s="1"/>
  <c r="B9" i="11"/>
  <c r="F9" i="11" s="1"/>
  <c r="B8" i="11"/>
  <c r="F8" i="11" s="1"/>
  <c r="K19" i="11" l="1"/>
  <c r="K23" i="11"/>
  <c r="L28" i="11"/>
  <c r="L29" i="11"/>
  <c r="L30" i="11"/>
  <c r="L31" i="11"/>
  <c r="L32" i="11"/>
  <c r="L33" i="11"/>
  <c r="K18" i="11"/>
  <c r="K22" i="11"/>
  <c r="K21" i="11"/>
  <c r="K20" i="11"/>
  <c r="D19" i="8"/>
  <c r="D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s>
  <commentList>
    <comment ref="A7" authorId="0" shapeId="0" xr:uid="{00000000-0006-0000-0100-000001000000}">
      <text>
        <r>
          <rPr>
            <sz val="9"/>
            <color indexed="81"/>
            <rFont val="Segoe UI"/>
            <family val="2"/>
          </rPr>
          <t xml:space="preserve">Bitte geben Sie den geplanten Ausbildungsbeginn im Jahr 2022 ein. Achten Sie bitte darauf, dass Ihre Auszubildenden eine Ausbildung nur beginnen können, wenn gleichzeitig ein Ausbildungskurs in der Pflegeschule angeboten wird.
</t>
        </r>
      </text>
    </comment>
    <comment ref="B7" authorId="0" shapeId="0" xr:uid="{00000000-0006-0000-0100-000002000000}">
      <text>
        <r>
          <rPr>
            <sz val="9"/>
            <color indexed="81"/>
            <rFont val="Segoe UI"/>
            <family val="2"/>
          </rPr>
          <t xml:space="preserve">Die Anzahl der Ausbildungsmonate wird automatisch berechnet.
</t>
        </r>
      </text>
    </comment>
    <comment ref="C7" authorId="0" shapeId="0" xr:uid="{00000000-0006-0000-0100-000003000000}">
      <text>
        <r>
          <rPr>
            <sz val="9"/>
            <color indexed="81"/>
            <rFont val="Segoe UI"/>
            <family val="2"/>
          </rPr>
          <t xml:space="preserve">Geben Sie bitte die Anzahl der Auszubildenden ein, die zum geplanten Ausbildungsbeginn eingestellt werden sollen.
</t>
        </r>
      </text>
    </comment>
    <comment ref="D7" authorId="0" shapeId="0" xr:uid="{00000000-0006-0000-0100-000004000000}">
      <text>
        <r>
          <rPr>
            <sz val="9"/>
            <color indexed="81"/>
            <rFont val="Segoe UI"/>
            <family val="2"/>
          </rPr>
          <t xml:space="preserve">Geben Sie bitte die
Ø Ausbildungsvergütung für eine/n Auszubildende/n pro Monat ein.
</t>
        </r>
      </text>
    </comment>
    <comment ref="E7" authorId="0" shapeId="0" xr:uid="{00000000-0006-0000-0100-000005000000}">
      <text>
        <r>
          <rPr>
            <sz val="9"/>
            <color indexed="81"/>
            <rFont val="Segoe UI"/>
            <family val="2"/>
          </rPr>
          <t xml:space="preserve">Geben Sie bitte die Ø monatlichen Arbeitgeber-Bruttokosten für eine/n Auszubildende/n ein. Die AG-Bruttokosten sind ca. 25 % höher als die Ausbildungsvergütungen. Für geförderte Auszubildende geben Sie bitte die AG-Bruttokosten ohne die Förderung an!
</t>
        </r>
      </text>
    </comment>
    <comment ref="F7" authorId="0" shapeId="0" xr:uid="{00000000-0006-0000-0100-000006000000}">
      <text>
        <r>
          <rPr>
            <b/>
            <sz val="9"/>
            <color indexed="81"/>
            <rFont val="Segoe UI"/>
            <family val="2"/>
          </rPr>
          <t>Beginn 01.04.2022:</t>
        </r>
        <r>
          <rPr>
            <sz val="9"/>
            <color indexed="81"/>
            <rFont val="Segoe UI"/>
            <family val="2"/>
          </rPr>
          <t xml:space="preserve">
1. Ausbildungsjahr Arbeitgeber-Bruttokosten:
1.457,11 €
Berechnung Ausbildungskosten 2022:
1.457,11 € * 9 Monate = 13.113,99 €
</t>
        </r>
      </text>
    </comment>
    <comment ref="A17" authorId="0" shapeId="0" xr:uid="{00000000-0006-0000-0100-000013000000}">
      <text>
        <r>
          <rPr>
            <sz val="9"/>
            <color indexed="81"/>
            <rFont val="Segoe UI"/>
            <family val="2"/>
          </rPr>
          <t>Bitte geben Sie den tatsächlichen oder den geplanten Ausbildungsbeginn im Jahr 2021 ein. Bitte geben Sie keinen untermonatigen Beginn ein. Auszubildende, die bspw. am 25.04.2021 eine Ausbildung begonnen haben, sind für den 01.04.2021 zu melden.</t>
        </r>
        <r>
          <rPr>
            <sz val="9"/>
            <color indexed="81"/>
            <rFont val="Segoe UI"/>
            <family val="2"/>
          </rPr>
          <t xml:space="preserve">
</t>
        </r>
      </text>
    </comment>
    <comment ref="B17" authorId="0" shapeId="0" xr:uid="{00000000-0006-0000-0100-000014000000}">
      <text>
        <r>
          <rPr>
            <sz val="9"/>
            <color indexed="81"/>
            <rFont val="Segoe UI"/>
            <family val="2"/>
          </rPr>
          <t xml:space="preserve">Die Anzahl der Ausbildungsmonate wird automatisch berechnet.
</t>
        </r>
      </text>
    </comment>
    <comment ref="C17" authorId="0" shapeId="0" xr:uid="{00000000-0006-0000-0100-000015000000}">
      <text>
        <r>
          <rPr>
            <sz val="9"/>
            <color indexed="81"/>
            <rFont val="Segoe UI"/>
            <family val="2"/>
          </rPr>
          <t>Die Anzahl der Ausbildungsmonate wird automatisch berechnet.</t>
        </r>
      </text>
    </comment>
    <comment ref="D17" authorId="0" shapeId="0" xr:uid="{00000000-0006-0000-0100-000016000000}">
      <text>
        <r>
          <rPr>
            <sz val="9"/>
            <color indexed="81"/>
            <rFont val="Segoe UI"/>
            <family val="2"/>
          </rPr>
          <t>Geben Sie bitte die Anzahl der Auszubildenden ein, die zum geplanten Ausbildungsbeginn eingestellt werden sollen oder eingestellt wurden.</t>
        </r>
      </text>
    </comment>
    <comment ref="E17" authorId="0" shapeId="0" xr:uid="{00000000-0006-0000-0100-000017000000}">
      <text>
        <r>
          <rPr>
            <sz val="9"/>
            <color indexed="81"/>
            <rFont val="Segoe UI"/>
            <family val="2"/>
          </rPr>
          <t>Geben Sie bitte die
Ø Ausbildungsvergütung für eine/n Auszubildende/n pro Monat im ersten Lehrjahr ein.</t>
        </r>
        <r>
          <rPr>
            <sz val="9"/>
            <color indexed="81"/>
            <rFont val="Segoe UI"/>
            <family val="2"/>
          </rPr>
          <t xml:space="preserve">
</t>
        </r>
      </text>
    </comment>
    <comment ref="F17" authorId="0" shapeId="0" xr:uid="{00000000-0006-0000-0100-000018000000}">
      <text>
        <r>
          <rPr>
            <sz val="9"/>
            <color indexed="81"/>
            <rFont val="Segoe UI"/>
            <family val="2"/>
          </rPr>
          <t>Geben Sie bitte die Ø monatlichen Arbeitgeber-Bruttokosten für eine/n Auszubildende/n im ersten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17" authorId="0" shapeId="0" xr:uid="{00000000-0006-0000-0100-000019000000}">
      <text>
        <r>
          <rPr>
            <sz val="9"/>
            <color indexed="81"/>
            <rFont val="Segoe UI"/>
            <family val="2"/>
          </rPr>
          <t xml:space="preserve">Geben Sie bitte die
Ø Ausbildungsvergütung für eine/n Auszubildende/n pro Monat im zweiten Lehrjahr ein.
</t>
        </r>
      </text>
    </comment>
    <comment ref="H17" authorId="0" shapeId="0" xr:uid="{00000000-0006-0000-0100-00001A000000}">
      <text>
        <r>
          <rPr>
            <sz val="9"/>
            <color indexed="81"/>
            <rFont val="Segoe UI"/>
            <family val="2"/>
          </rPr>
          <t xml:space="preserve">Geben Sie bitte die Ø monatlichen Arbeitgeber-Bruttokosten für eine/n Auszubildende/n im zweiten Lehrjahr ein. Die AG-Bruttokosten sind ca. 25 % höher als die Ausbildungsvergütungen. Für geförderte Auszubildende geben Sie bitte die AG-Bruttokosten ohne die Förderung an!
</t>
        </r>
      </text>
    </comment>
    <comment ref="I17" authorId="0" shapeId="0" xr:uid="{00000000-0006-0000-0100-00001B000000}">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17" authorId="0" shapeId="0" xr:uid="{00000000-0006-0000-0100-00001C000000}">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17" authorId="0" shapeId="0" xr:uid="{00000000-0006-0000-0100-00001D000000}">
      <text>
        <r>
          <rPr>
            <b/>
            <sz val="9"/>
            <color indexed="81"/>
            <rFont val="Segoe UI"/>
            <family val="2"/>
          </rPr>
          <t>Berechnungsbeispiel Beginn 01.04.2021:</t>
        </r>
        <r>
          <rPr>
            <sz val="9"/>
            <color indexed="81"/>
            <rFont val="Segoe UI"/>
            <family val="2"/>
          </rPr>
          <t xml:space="preserve">
1. Ausbildungsjahr Arbeitgeber-Bruttokosten:
1.457,11 €
2. Ausbildungsjahr Arbeitgeber-Bruttokosten:
1.540,09 €
Arbeitgeber-Bruttokosten einer Pflegefachkraft 
(mit abgeschlossener Ausbildung):
3.500,00 €
Anrechnung im Verhältnis von 1 zu 9,5
(Pflegefachkraft zu Auszubildendem):
3.500,00 € / 9,5 = 368,42 €
Mehrkosten der Ausbildungsvergütung im Sinne des § 27 PflBG:
1.540,09  € - 368,42 € = 1.171,67 €
</t>
        </r>
        <r>
          <rPr>
            <b/>
            <sz val="9"/>
            <color indexed="81"/>
            <rFont val="Segoe UI"/>
            <family val="2"/>
          </rPr>
          <t>Berechnung Ausbildungskosten 2022:</t>
        </r>
        <r>
          <rPr>
            <sz val="9"/>
            <color indexed="81"/>
            <rFont val="Segoe UI"/>
            <family val="2"/>
          </rPr>
          <t xml:space="preserve">
1.457,11 € * 3 Monate = 4.371,33 €
1.171,67 € * 9 Monate = 10.545,03 €
</t>
        </r>
        <r>
          <rPr>
            <b/>
            <sz val="9"/>
            <color indexed="81"/>
            <rFont val="Segoe UI"/>
            <family val="2"/>
          </rPr>
          <t>Gesamt: 4.371,33 € + 10.545,03 € = 14.916,36 €</t>
        </r>
        <r>
          <rPr>
            <sz val="9"/>
            <color indexed="81"/>
            <rFont val="Segoe UI"/>
            <family val="2"/>
          </rPr>
          <t xml:space="preserve">
</t>
        </r>
      </text>
    </comment>
    <comment ref="A27" authorId="0" shapeId="0" xr:uid="{00000000-0006-0000-0100-00004E000000}">
      <text>
        <r>
          <rPr>
            <sz val="9"/>
            <color indexed="81"/>
            <rFont val="Segoe UI"/>
            <family val="2"/>
          </rPr>
          <t>Bitte geben Sie den Ausbildungsbeginn im Jahr 2020 ein. Bitte geben Sie keinen untermonatigen Beginn ein. Auszubildende, die bspw. am 25.04.2020 eine Ausbildung begonnen haben, sind für den 01.04.2020 zu melden.</t>
        </r>
        <r>
          <rPr>
            <sz val="9"/>
            <color indexed="81"/>
            <rFont val="Segoe UI"/>
            <family val="2"/>
          </rPr>
          <t xml:space="preserve">
</t>
        </r>
      </text>
    </comment>
    <comment ref="B27" authorId="0" shapeId="0" xr:uid="{00000000-0006-0000-0100-00004F000000}">
      <text>
        <r>
          <rPr>
            <sz val="9"/>
            <color indexed="81"/>
            <rFont val="Segoe UI"/>
            <family val="2"/>
          </rPr>
          <t xml:space="preserve">Die Anzahl der Ausbildungsmonate wird automatisch berechnet.
</t>
        </r>
      </text>
    </comment>
    <comment ref="C27" authorId="0" shapeId="0" xr:uid="{00000000-0006-0000-0100-000050000000}">
      <text>
        <r>
          <rPr>
            <sz val="9"/>
            <color indexed="81"/>
            <rFont val="Segoe UI"/>
            <family val="2"/>
          </rPr>
          <t>Die Anzahl der Ausbildungsmonate wird automatisch berechnet.</t>
        </r>
      </text>
    </comment>
    <comment ref="D27" authorId="0" shapeId="0" xr:uid="{00000000-0006-0000-0100-000051000000}">
      <text>
        <r>
          <rPr>
            <sz val="9"/>
            <color indexed="81"/>
            <rFont val="Segoe UI"/>
            <family val="2"/>
          </rPr>
          <t>Geben Sie bitte die Anzahl der Auszubildenden ein, die zum genannten Ausbildungsbeginn eingestellt wurden.</t>
        </r>
      </text>
    </comment>
    <comment ref="E27" authorId="0" shapeId="0" xr:uid="{00000000-0006-0000-0100-000052000000}">
      <text>
        <r>
          <rPr>
            <sz val="9"/>
            <color indexed="81"/>
            <rFont val="Segoe UI"/>
            <family val="2"/>
          </rPr>
          <t>Geben Sie bitte die
Ø Ausbildungsvergütung für eine/n Auszubildende/n pro Monat im zweiten Lehrjahr ein.</t>
        </r>
        <r>
          <rPr>
            <sz val="9"/>
            <color indexed="81"/>
            <rFont val="Segoe UI"/>
            <family val="2"/>
          </rPr>
          <t xml:space="preserve">
</t>
        </r>
      </text>
    </comment>
    <comment ref="F27" authorId="0" shapeId="0" xr:uid="{00000000-0006-0000-0100-000053000000}">
      <text>
        <r>
          <rPr>
            <sz val="9"/>
            <color indexed="81"/>
            <rFont val="Segoe UI"/>
            <family val="2"/>
          </rPr>
          <t>Geben Sie bitte die Ø monatlichen Arbeitgeber-Bruttokosten für eine/n Auszubildende/n im zweiten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27" authorId="0" shapeId="0" xr:uid="{00000000-0006-0000-0100-000054000000}">
      <text>
        <r>
          <rPr>
            <sz val="9"/>
            <color indexed="81"/>
            <rFont val="Segoe UI"/>
            <family val="2"/>
          </rPr>
          <t xml:space="preserve">Geben Sie bitte die
Ø Ausbildungsvergütung für eine/n Auszubildende/n pro Monat im dritten Lehrjahr ein.
</t>
        </r>
      </text>
    </comment>
    <comment ref="H27" authorId="0" shapeId="0" xr:uid="{00000000-0006-0000-0100-000055000000}">
      <text>
        <r>
          <rPr>
            <sz val="9"/>
            <color indexed="81"/>
            <rFont val="Segoe UI"/>
            <family val="2"/>
          </rPr>
          <t xml:space="preserve">Geben Sie bitte die Ø monatlichen Arbeitgeber-Bruttokosten für eine/n Auszubildende/n im dritten Lehrjahr ein. Die AG-Bruttokosten sind ca. 25 % höher als die Ausbildungsvergütungen. Für geförderte Auszubildende geben Sie bitte die AG-Bruttokosten ohne die Förderung an!
</t>
        </r>
      </text>
    </comment>
    <comment ref="I27" authorId="0" shapeId="0" xr:uid="{00000000-0006-0000-0100-000056000000}">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27" authorId="0" shapeId="0" xr:uid="{00000000-0006-0000-0100-000057000000}">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27" authorId="0" shapeId="0" xr:uid="{00000000-0006-0000-0100-000058000000}">
      <text>
        <r>
          <rPr>
            <sz val="9"/>
            <color indexed="81"/>
            <rFont val="Segoe UI"/>
            <family val="2"/>
          </rPr>
          <t xml:space="preserve">Die angerechneten Mehrkosten werden von den monatlichen Arbeitgeber-Bruttokosten im 3. Lehrjahr abgezogen.
</t>
        </r>
      </text>
    </comment>
    <comment ref="L27" authorId="0" shapeId="0" xr:uid="{00000000-0006-0000-0100-000059000000}">
      <text>
        <r>
          <rPr>
            <b/>
            <sz val="9"/>
            <color indexed="81"/>
            <rFont val="Segoe UI"/>
            <family val="2"/>
          </rPr>
          <t>Berechnungsbeispiel Beginn 01.04.2020:</t>
        </r>
        <r>
          <rPr>
            <sz val="9"/>
            <color indexed="81"/>
            <rFont val="Segoe UI"/>
            <family val="2"/>
          </rPr>
          <t xml:space="preserve">
2. Ausbildungsjahr Arbeitgeber-Bruttokosten:
1.540,09 €
3. Ausbildungsjahr Arbeitgeber-Bruttokosten:
1.660,48 €
Arbeitgeber-Bruttokosten einer Pflegefachkraft 
(mit abgeschlossener Ausbildung):
3.500,00 €
Anrechnung im Verhältnis von 1 zu 9,5
(Pflegefachkraft zu Auszubildendem):
3.500,00 € / 9,5 = 368,42 €
</t>
        </r>
        <r>
          <rPr>
            <b/>
            <sz val="9"/>
            <color indexed="81"/>
            <rFont val="Segoe UI"/>
            <family val="2"/>
          </rPr>
          <t>Mehrkosten der Ausbildungsvergütung im Sinne des § 27 PflBG:</t>
        </r>
        <r>
          <rPr>
            <sz val="9"/>
            <color indexed="81"/>
            <rFont val="Segoe UI"/>
            <family val="2"/>
          </rPr>
          <t xml:space="preserve">
2. Lehrjahr: 1.540,09  € - 368,42 € = 1.171,67 €
3. Lehrjahr: 1.660,48 € - 368,42 € = 1.292,06 €
Berechnung Ausbildungskosten 2022:
2. Lehrjahr: 1.171,67 €  * 3 Monate = 3.515,01 €
3. Lehrjahr: 1.292,06 €  * 9 Monate = 11.628,54 €
</t>
        </r>
        <r>
          <rPr>
            <b/>
            <sz val="9"/>
            <color indexed="81"/>
            <rFont val="Segoe UI"/>
            <family val="2"/>
          </rPr>
          <t>Gesamt: 3.515,01 € + 11.628,54 € = 15.143,55 €</t>
        </r>
        <r>
          <rPr>
            <sz val="9"/>
            <color indexed="81"/>
            <rFont val="Segoe UI"/>
            <family val="2"/>
          </rPr>
          <t xml:space="preserve">
</t>
        </r>
      </text>
    </comment>
  </commentList>
</comments>
</file>

<file path=xl/sharedStrings.xml><?xml version="1.0" encoding="utf-8"?>
<sst xmlns="http://schemas.openxmlformats.org/spreadsheetml/2006/main" count="262" uniqueCount="206">
  <si>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</si>
  <si>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</si>
  <si>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</si>
  <si>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</si>
  <si>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</si>
  <si>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</si>
  <si>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</si>
  <si>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</si>
  <si>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</si>
  <si>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</si>
  <si>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</si>
  <si>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</si>
  <si>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</si>
  <si>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</si>
  <si>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</si>
  <si>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</si>
  <si>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</si>
  <si>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</si>
  <si>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</si>
  <si>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</si>
  <si>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</si>
  <si>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</si>
  <si>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</si>
  <si>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</si>
  <si>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</si>
  <si>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</si>
  <si>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</si>
  <si>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</si>
  <si>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</si>
  <si>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</si>
  <si>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</si>
  <si>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</si>
  <si>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</si>
  <si>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</si>
  <si>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</si>
  <si>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</si>
  <si>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</si>
  <si>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</si>
  <si>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</si>
  <si>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</si>
  <si>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</si>
  <si>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</si>
  <si>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</si>
  <si>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Art der Einrichtung</t>
  </si>
  <si>
    <t>vollstationär</t>
  </si>
  <si>
    <t>Kurzzeitpflege</t>
  </si>
  <si>
    <t>teilstationär (Tagespflege)</t>
  </si>
  <si>
    <t>Name der Einrichtung</t>
  </si>
  <si>
    <t>Art des Abschlusses</t>
  </si>
  <si>
    <t>kein Abschluss</t>
  </si>
  <si>
    <t>Altenpflegerin / Altenpfleger</t>
  </si>
  <si>
    <t>Pflegefachfrau / Pflegefachmann</t>
  </si>
  <si>
    <t>Gesundheits- und Kinderkrankenpflegerin / Gesundheits- und Kinderkrankenpfleger</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</si>
  <si>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</si>
  <si>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</si>
  <si>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</si>
  <si>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</si>
  <si>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</si>
  <si>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</si>
  <si>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</si>
  <si>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</si>
  <si>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</si>
  <si>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t>Anzahl Auszubildende</t>
  </si>
  <si>
    <t>Einverständniserklärung</t>
  </si>
  <si>
    <t>(3) Einverständniserklärung</t>
  </si>
  <si>
    <t>Pflegeausbildungsfonds</t>
  </si>
  <si>
    <t>Stationäre Einrichtungen</t>
  </si>
  <si>
    <t>Stammdaten</t>
  </si>
  <si>
    <t>IK (9-stellig)</t>
  </si>
  <si>
    <t>Inkrafttreten des Versorgungsvertrages</t>
  </si>
  <si>
    <t xml:space="preserve">Name </t>
  </si>
  <si>
    <t>Straße, Hausnr.</t>
  </si>
  <si>
    <t>PLZ, Ort</t>
  </si>
  <si>
    <t>Allgemeine Angaben zum Träger</t>
  </si>
  <si>
    <t>Name</t>
  </si>
  <si>
    <t>Telefon/-fax</t>
  </si>
  <si>
    <t>E-Mail</t>
  </si>
  <si>
    <t>Bankverbindung</t>
  </si>
  <si>
    <t>Kontoinhaber</t>
  </si>
  <si>
    <t>IBAN</t>
  </si>
  <si>
    <t>Kreditinstitut</t>
  </si>
  <si>
    <t>Mitteilungspflichten</t>
  </si>
  <si>
    <t>Rückfragen an: pflegeausbildungsfonds@statistik.bremen.de oder (0421) 361 - 98148</t>
  </si>
  <si>
    <t>(1) Stammdaten</t>
  </si>
  <si>
    <t>Allgemeine Angaben zur stationären Einrichtung</t>
  </si>
  <si>
    <t>Beschreibung</t>
  </si>
  <si>
    <t>Ausfüllbeispiel</t>
  </si>
  <si>
    <t>01.01.2019</t>
  </si>
  <si>
    <t>Mustereinrichtung GmbH &amp; Co. KG</t>
  </si>
  <si>
    <t>Betriebssitz der Einrichtung</t>
  </si>
  <si>
    <t>Musterstr. 1</t>
  </si>
  <si>
    <t>5-stellige Postleitzahl / Postleitzahl der Postfachadresse, Ort der Einrichtung</t>
  </si>
  <si>
    <t>28195 Musterort</t>
  </si>
  <si>
    <t>Musterträger KG</t>
  </si>
  <si>
    <t>Betriebssitz des Trägers</t>
  </si>
  <si>
    <t>Musterstr. 175</t>
  </si>
  <si>
    <t>5-stellige Postleitzahl / Postleitzahl der Postfachadresse, Ort des Trägers</t>
  </si>
  <si>
    <t>28195 Trägerort</t>
  </si>
  <si>
    <t>Durchwahl der Ansprechperson bei Rückfragen bzw. Fax-Nr. für die Zusendung von Bescheiden</t>
  </si>
  <si>
    <t>0421/123456</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</si>
  <si>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</si>
  <si>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Erika.Muster@traeger.de 
(nicht: info@traeger.de)</t>
  </si>
  <si>
    <t>DE 12 1234 1234 1234 1234 10</t>
  </si>
  <si>
    <t>Name des kontoführenden Kreditinstituts</t>
  </si>
  <si>
    <t>Beispielbank Bremen</t>
  </si>
  <si>
    <t xml:space="preserve">123 456 789 </t>
  </si>
  <si>
    <t>Allgemeine Angaben</t>
  </si>
  <si>
    <t>Institutionskennzeichen (IK):</t>
  </si>
  <si>
    <t>- Pflegeausbildungsfonds -</t>
  </si>
  <si>
    <t>Tragen Sie hier bitte das Datum des Inkrafttretens des Versorgungsvertrages ein.</t>
  </si>
  <si>
    <t>Tragen Sie hier den vollständigen Namen der stationären Einrichtung ein.</t>
  </si>
  <si>
    <t>Tragen Sie hier den vollständigen Namen des Trägers der Einrichtung ein.</t>
  </si>
  <si>
    <t>Bitte tragen Sie die IBAN (International Bank Account Number) ein.</t>
  </si>
  <si>
    <r>
      <rPr>
        <b/>
        <sz val="11"/>
        <color theme="1"/>
        <rFont val="Arial"/>
        <family val="2"/>
      </rPr>
      <t>Beschäftigt</t>
    </r>
    <r>
      <rPr>
        <sz val="11"/>
        <color theme="1"/>
        <rFont val="Arial"/>
        <family val="2"/>
      </rPr>
      <t xml:space="preserve"> sind alle Pflegefachkräfte, die als Arbeitnehmer (m/w/d) inklusive geringfügig Beschäftigte in der Einrichtung tätig sind. Dabei werden Pflegefachkräfte mit unbezahlten Fehlzeiten (z. B. Elternzeit, Mutterschutz, Freistellungen, Erkrankung ohne Lohnfortzahlung) am Stichtag nicht mitgerechnet. Ebenso nicht mitgerechnet werden Pflegefachkräfte nach § 8 Abs. 6 SGB XI (sogenannte Spahn-Kräfte) und Pflegefachkräfte nach § 132g SGB V (Gesundheitliche Versorgungsplanung für die letzte Lebensphase). Eingerechnet wird hingegen die Verantwortliche Pflegefachkraft (PDL) und deren Stellvertretung.
</t>
    </r>
    <r>
      <rPr>
        <b/>
        <sz val="11"/>
        <color theme="1"/>
        <rFont val="Arial"/>
        <family val="2"/>
      </rPr>
      <t>Eingesetzt</t>
    </r>
    <r>
      <rPr>
        <sz val="11"/>
        <color theme="1"/>
        <rFont val="Arial"/>
        <family val="2"/>
      </rPr>
      <t xml:space="preserve"> sind alle Pflegefachkräfte, die nicht als Arbeitnehmer (m/w/d) in der Einrichtung tätig sind, sondern außerhalb eines Arbeitsvertrages tätig sind (Leiharbeitskräfte). Dabei werden Pflegefachkräfte anteilig ihres Beschäftigungsumfangs mitgezählt.</t>
    </r>
  </si>
  <si>
    <t>Tragen Sie die für die jeweilige Einrichtung nach den geltenden Vergütungsvereinbarungen 
(gem. 7.2 Pflegerischer Bereich) zum 1. Mai des Festsetzungsjahres vorzuhaltenden Pflegefachkräfte nach Vollzeitäquivalenten (VZÄ) ein.</t>
  </si>
  <si>
    <t>2.</t>
  </si>
  <si>
    <t>Tragen Sie den Namen des Kontoinhabers ein.</t>
  </si>
  <si>
    <t>Name des Trägers</t>
  </si>
  <si>
    <t>(2) Angaben zu Auszubildenden</t>
  </si>
  <si>
    <t>Anzahl
Auszubildende</t>
  </si>
  <si>
    <t>9-stelliges Institutionskennzeichen -  Identifikationsnummer der deutschen Sozialversicherung</t>
  </si>
  <si>
    <t>Erika.Muster@einrichtung.de
(bitte nicht: info@einrichtung.de)</t>
  </si>
  <si>
    <t>Durchwahl einer Ansprechperson bei Rückfragen und Faxnummer</t>
  </si>
  <si>
    <t>Bitte geben Sie hier die E-Mail-Adresse einer Ansprechperson für zukünftige Rückfragen an.</t>
  </si>
  <si>
    <t>1. Anzahl der Vollzeitäquivalente (VZÄ) aller Pflegefachkräfte, die am 15. Dezember des Vorjahres in der stationären Pflegeeinrichtung beschäftigt oder eingesetzt waren (§ 11 Abs. 2 PflAFinV)</t>
  </si>
  <si>
    <t>b) Anzahl der belegten Pflegeplätze zum 01.05.2021</t>
  </si>
  <si>
    <t>c) vorzuhaltende Pflegefachkräfte gem. § 11 (3) PflAFinV zum 01.05.2021</t>
  </si>
  <si>
    <r>
      <t xml:space="preserve">Rücksendung bis </t>
    </r>
    <r>
      <rPr>
        <b/>
        <i/>
        <u/>
        <sz val="12"/>
        <color theme="1"/>
        <rFont val="Arial"/>
        <family val="2"/>
      </rPr>
      <t>15. Juni 2021</t>
    </r>
    <r>
      <rPr>
        <sz val="11"/>
        <color theme="1"/>
        <rFont val="Arial"/>
        <family val="2"/>
      </rPr>
      <t xml:space="preserve"> (Posteingang oder Eingang per E-Mail)</t>
    </r>
  </si>
  <si>
    <t>geplanter Ausbildungs-
beginn (Datum)</t>
  </si>
  <si>
    <t>Ø Ausbildungs-
vergütung
1. Lehrjahr</t>
  </si>
  <si>
    <t>Ø Arbeitgeber-Bruttokosten
1. Lehrjahr</t>
  </si>
  <si>
    <t>Ausbildungskosten für das Jahr 2022</t>
  </si>
  <si>
    <t>auszufüllende Felder</t>
  </si>
  <si>
    <t>2022 - 1. Lehrjahr</t>
  </si>
  <si>
    <t>gesperrte Felder</t>
  </si>
  <si>
    <t>geplanter oder tatsächlicher Ausbildungs-
beginn (Datum)</t>
  </si>
  <si>
    <t>Ø Ausbildungs-
vergütung
2. Lehrjahr</t>
  </si>
  <si>
    <t>Ø Arbeitgeber-Bruttokosten
2. Lehrjahr</t>
  </si>
  <si>
    <t>Ø monatliche Arbeitgeber-
Bruttokosten einer
Pflegefachkraft</t>
  </si>
  <si>
    <t>Mehrkosten im Sinne des § 27 PflBG pro Monat</t>
  </si>
  <si>
    <t>2022 - 2. Lehrjahr</t>
  </si>
  <si>
    <t>2022 - noch 1. Lehrjahr</t>
  </si>
  <si>
    <t>Ausbildungs-
beginn (Datum)</t>
  </si>
  <si>
    <t>Ø Ausbildungs-
vergütung
3. Lehrjahr</t>
  </si>
  <si>
    <t>Ø Arbeitgeber-Bruttokosten
3. Lehrjahr</t>
  </si>
  <si>
    <t xml:space="preserve">Mehrkosten im Sinne des § 27 PflBG pro Monat </t>
  </si>
  <si>
    <t>2022 - 3. Lehrjahr</t>
  </si>
  <si>
    <t>2022 - noch 2. Lehrjahr</t>
  </si>
  <si>
    <t>Bemerkung</t>
  </si>
  <si>
    <t>Name der Person, die Rückfragen zum Erhebungsbogen beantworten kann</t>
  </si>
  <si>
    <t>Bitte beachten Sie zu den Mitteilungspflichten unbedingt die Ausfüllhinweise sowie unsere FAQ's!</t>
  </si>
  <si>
    <t>1.) Anzahl der Vollzeitäquivalente (VZÄ) aller Pflegefachkräfte, die am 
15. Dezember des Vorjahres in der stationären Pflegeeinrichtung beschäftigt oder eingesetzt waren (§ 11 Abs. 2 PflAFinV)</t>
  </si>
  <si>
    <t>2.) a) Zahl der Pflegeplätze zum 01.05.2021 laut Versorgungsvertrag</t>
  </si>
  <si>
    <t>1. Ausbil-dungsjahr</t>
  </si>
  <si>
    <t>2. Ausbil-dungsjahr</t>
  </si>
  <si>
    <t>3. Ausbil-dungsjahr</t>
  </si>
  <si>
    <t>Anzahl
Ausbildungsmonate</t>
  </si>
  <si>
    <t>Anzahl
Ausbildungsmonate
1. Lehrjahr</t>
  </si>
  <si>
    <t>Anzahl
Ausbildungsmonate
2. Lehrjahr</t>
  </si>
  <si>
    <t>Anzahl
Ausbildungsmonate
3. Lehrjahr</t>
  </si>
  <si>
    <t>Name der Person, die Rückfragen zum Erhebungsbogen beantworten kann.</t>
  </si>
  <si>
    <t>Name der Person, die mündlich und schriftlich zur Auskunft berechtigt ist und Rückfragen beantworten kann.</t>
  </si>
  <si>
    <t>Frau Musteransprechpartnerin</t>
  </si>
  <si>
    <t xml:space="preserve">b) Anzahl der belegten Pflegeplätze zum 01.05.2021
</t>
  </si>
  <si>
    <t>a) Zahl der Pflegeplätze zum 01.05.2021 laut Versorgungsvertrag</t>
  </si>
  <si>
    <t>Bitte füllen Sie alle bläulich gefärbten Felder aus</t>
  </si>
  <si>
    <t>Bitte ausfüllen!</t>
  </si>
  <si>
    <t>Alle orange gefärbten Felder werden automatisch
ausgefüllt</t>
  </si>
  <si>
    <t>Gesperrt!</t>
  </si>
  <si>
    <t>Geplanter Ausbildungsbeginn</t>
  </si>
  <si>
    <t>Bitte geben Sie den geplanten Ausbildungsbeginn im Jahr 2022 ein. Achten Sie bitte darauf, dass Ihre Auszubildenden eine Ausbildung nur beginnen können, wenn gleichzeitig ein Ausbildungskurs in der Pflegeschule angeboten wird. Bitte geben Sie keinen untermonatigen Beginn ein.</t>
  </si>
  <si>
    <t>Geben Sie bitte die Anzahl der Auszubildenden ein, die zum geplanten Ausbildungsbeginn eingestellt werden sollen.</t>
  </si>
  <si>
    <t>Ø Ausbildungsvergütung pro Monat je Auszubildendem</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</si>
  <si>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</si>
  <si>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Ø Arbeitgeber-Bruttokosten pro Monat je Auszubildendem</t>
  </si>
  <si>
    <t>Bitte geben Sie die Ø monatlichen Arbeitgeber-Bruttokosten je Auszubildendem an. Jahressonderzahlungen, Zeitzuschläge etc. sind anteilig pro Monat hinzuzurechnen. Die Arbeitgeber-Bruttokosten sind ca. 25 % höher als die Ausbildungsvergütungen.</t>
  </si>
  <si>
    <t>geplanter oder tatsächlicher Ausbildungsbeginn (Datum)</t>
  </si>
  <si>
    <t>Bitte geben Sie den tatsächlichen oder den geplanten Ausbildungsbeginn im Jahr 2021 ein. Bitte
geben Sie keinen untermonatigen Beginn ein. Auszubildende, die bspw. am 25.04.2021 eine Ausbildung begonnen haben, sind für den 01.04.2021 zu melden.</t>
  </si>
  <si>
    <t>Geben Sie bitte die Anzahl der Auszubildenden ein, die zum geplanten Ausbildungsbeginn eingestellt werden sollen oder eingestellt wurden.</t>
  </si>
  <si>
    <t>Werte aus dem 1. Ausbildungsjahr</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</si>
  <si>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</si>
  <si>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im 1. Lehrjahr an. Jahressonderzahlungen, Zeitzuschläge etc. sind anteilig pro Monat hinzuzurechnen. Die Arbeitgeber-Bruttokosten sind ca. 25 % höher als die Ausbildungsvergütungen.</t>
  </si>
  <si>
    <t>Werte aus dem 2. Ausbildungsjahr</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</si>
  <si>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</si>
  <si>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</si>
  <si>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Ø monatliche Arbeitgeber-Bruttokosten einer
Pflegefachkraft</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</si>
  <si>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</si>
  <si>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Ausbildungsbeginn (Datum)</t>
  </si>
  <si>
    <t>Bitte geben Sie den Ausbildungsbeginn im Jahr 2020 ein. Bitte geben Sie keinen untermonatigen
Beginn ein. Auszubildende, die bspw. am 25.04.2020 eine Ausbildung begonnen haben, sind für den 01.04.2020 zu melden.</t>
  </si>
  <si>
    <t>Geben Sie bitte die Anzahl der Auszubildenden ein, die zum genannten Ausbildungsbeginn eingestellt wurden.</t>
  </si>
  <si>
    <t>Werte aus dem 3. Lehrjahr</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</si>
  <si>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</si>
  <si>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</si>
  <si>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b) Uns ist bekannt, dass das Statistische Landesamt berechtigt ist, weitere Angaben und Unterlagen anzufordern, soweit diese für die Festsetzung des jeweiligen Ausbildungsbudgets erforderlich sind.</t>
  </si>
  <si>
    <t>Bitte tragen Sie Ihre geplanten Auszubildenden ein, die im Laufe des Jahres 2022 eine generalistische Pflegeausbildung beginnen werden</t>
  </si>
  <si>
    <r>
      <t xml:space="preserve">Bitte tragen Sie Ihre Auszubildenden ein, die im Laufe des Jahres 2022 ins </t>
    </r>
    <r>
      <rPr>
        <u/>
        <sz val="16"/>
        <color theme="1"/>
        <rFont val="Calibri"/>
        <family val="2"/>
        <scheme val="minor"/>
      </rPr>
      <t>2. Lehrjahr</t>
    </r>
    <r>
      <rPr>
        <sz val="16"/>
        <color theme="1"/>
        <rFont val="Calibri"/>
        <family val="2"/>
        <scheme val="minor"/>
      </rPr>
      <t xml:space="preserve"> kommen werden. </t>
    </r>
  </si>
  <si>
    <r>
      <t xml:space="preserve">Bitte tragen Sie Ihre Auszubildenden ein, die im Laufe des Jahres 2022 ins </t>
    </r>
    <r>
      <rPr>
        <u/>
        <sz val="16"/>
        <color theme="1"/>
        <rFont val="Calibri"/>
        <family val="2"/>
        <scheme val="minor"/>
      </rPr>
      <t>3. Lehrjahr</t>
    </r>
    <r>
      <rPr>
        <sz val="16"/>
        <color theme="1"/>
        <rFont val="Calibri"/>
        <family val="2"/>
        <scheme val="minor"/>
      </rPr>
      <t xml:space="preserve"> kommen werden.</t>
    </r>
  </si>
  <si>
    <t>1. Ausbildungsjahr 2022: Tragen Sie hier bitte Ihre geplanten Auszubildenden ein, die im Laufe des Jahres 2022 eine generalistische Pflegeausbildung beginnen werden</t>
  </si>
  <si>
    <t>2. Ausbildungsjahr 2022: Tragen Sie hier bitte Ihre Auszubildenden ein, die im Laufe des Jahres 2022 ins 2. Lehrjahr kommen werden.</t>
  </si>
  <si>
    <t xml:space="preserve">3. Ausbildungsjahr 2022: Tragen Sie hier bitte Ihre Auszubildenden ein, die im Laufe des Jahres 2022 ins 3. Lehrjahr kommen werden. </t>
  </si>
  <si>
    <t>Sollte Ihre Einrichtung am 01.05.2021 geschlossen gewesen sein, geben Sie bitte die folgenden Daten zum letzten dem 01.05.2021 vorhergehenden Datum an, zu dem die Einrichtung normal geöffnet war.</t>
  </si>
  <si>
    <t>Tragen Sie hier die Anzahl der Pflegeplätze ein, die in Ihrer Einrichtung laut Versorgungsvertrag zum 01.05.2021 zur Verfügung standen.</t>
  </si>
  <si>
    <r>
      <rPr>
        <u/>
        <sz val="11"/>
        <color theme="1"/>
        <rFont val="Arial"/>
        <family val="2"/>
      </rPr>
      <t>Stationäre / Teilstationäre Einrichtungen:</t>
    </r>
    <r>
      <rPr>
        <sz val="11"/>
        <color theme="1"/>
        <rFont val="Arial"/>
        <family val="2"/>
      </rPr>
      <t xml:space="preserve"> Tragen Sie hier die Anzahl der Pflegeplätze ein, die in Ihrer Einrichtung zum 01.05.2021 des Festsetzungsjahres belegt waren.
</t>
    </r>
    <r>
      <rPr>
        <sz val="9"/>
        <color theme="1"/>
        <rFont val="Arial"/>
        <family val="2"/>
      </rPr>
      <t>(sollte Ihre Einrichtung an diesem Tag geschlossen gewesen sein, melden Sie uns bitte die Pflegeplätze des letzten bzw. nächsten vollen Werktages)</t>
    </r>
  </si>
  <si>
    <r>
      <t xml:space="preserve">Mit Ihrer Unterschrift bestätigen Sie die Richtigkeit der von Ihnen angegebenen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</si>
  <si>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Wenn der Betrieb erst im Jahr 2021 aufgenommen wurde, kann die Einrichtung auf Antrag des Betreibers in das Ausgleichsverfahren einbezogen werden.</t>
  </si>
  <si>
    <t>Name der Einrichtung: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</si>
</sst>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000\ 000\ 000"/>
    <numFmt numFmtId="165" formatCode="#,##0.00\ &quot;€&quot;"/>
    <numFmt numFmtId="166" formatCode="dd/mm/yyyy;@"/>
  </numFmts>
  <fonts count="34"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b/>
      <u/>
      <sz val="11"/>
      <color theme="1"/>
      <name val="Arial"/>
      <family val="2"/>
    </font>
    <font>
      <b/>
      <sz val="14"/>
      <color theme="1"/>
      <name val="Arial"/>
      <family val="2"/>
    </font>
    <font>
      <u/>
      <sz val="11"/>
      <color theme="1"/>
      <name val="Arial"/>
      <family val="2"/>
    </font>
    <font>
      <b/>
      <sz val="16"/>
      <color theme="1"/>
      <name val="Arial"/>
      <family val="2"/>
    </font>
    <font>
      <b/>
      <i/>
      <u/>
      <sz val="12"/>
      <name val="Arial"/>
      <family val="2"/>
    </font>
    <font>
      <b/>
      <i/>
      <sz val="11"/>
      <color theme="1"/>
      <name val="Arial"/>
      <family val="2"/>
    </font>
    <font>
      <u/>
      <sz val="11"/>
      <color theme="10"/>
      <name val="Calibri"/>
      <family val="2"/>
      <scheme val="minor"/>
    </font>
    <font>
      <sz val="11"/>
      <name val="Calibri"/>
      <family val="2"/>
      <scheme val="minor"/>
    </font>
    <font>
      <sz val="10"/>
      <name val="Arial"/>
      <family val="2"/>
    </font>
    <font>
      <b/>
      <i/>
      <u/>
      <sz val="12"/>
      <color theme="1"/>
      <name val="Arial"/>
      <family val="2"/>
    </font>
    <font>
      <b/>
      <sz val="11"/>
      <color theme="1"/>
      <name val="Calibri"/>
      <family val="2"/>
      <scheme val="minor"/>
    </font>
    <font>
      <b/>
      <sz val="11"/>
      <name val="Calibri"/>
      <family val="2"/>
      <scheme val="minor"/>
    </font>
    <font>
      <sz val="14"/>
      <color theme="1"/>
      <name val="Calibri"/>
      <family val="2"/>
      <scheme val="minor"/>
    </font>
    <font>
      <sz val="16"/>
      <color theme="1"/>
      <name val="Calibri"/>
      <family val="2"/>
      <scheme val="minor"/>
    </font>
    <font>
      <sz val="12"/>
      <color theme="1"/>
      <name val="Calibri"/>
      <family val="2"/>
      <scheme val="minor"/>
    </font>
    <font>
      <sz val="9"/>
      <color indexed="81"/>
      <name val="Segoe UI"/>
      <family val="2"/>
    </font>
    <font>
      <b/>
      <sz val="9"/>
      <color indexed="81"/>
      <name val="Segoe UI"/>
      <family val="2"/>
    </font>
    <font>
      <u/>
      <sz val="16"/>
      <color theme="1"/>
      <name val="Calibri"/>
      <family val="2"/>
      <scheme val="minor"/>
    </font>
    <font>
      <sz val="13"/>
      <color theme="1"/>
      <name val="Arial"/>
      <family val="2"/>
    </font>
  </fonts>
  <fills count="18">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40">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right style="thick">
        <color theme="0" tint="-0.24994659260841701"/>
      </right>
      <top style="medium">
        <color theme="0" tint="-0.24994659260841701"/>
      </top>
      <bottom style="thick">
        <color theme="0" tint="-0.24994659260841701"/>
      </bottom>
      <diagonal/>
    </border>
    <border>
      <left style="thick">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top style="medium">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bottom style="thick">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style="thick">
        <color theme="1"/>
      </right>
      <top style="thick">
        <color theme="0" tint="-0.24994659260841701"/>
      </top>
      <bottom style="thick">
        <color theme="0" tint="-0.24994659260841701"/>
      </bottom>
      <diagonal/>
    </border>
  </borders>
  <cellStyleXfs count="3">
    <xf numFmtId="0" fontId="0" fillId="0" borderId="0"/>
    <xf numFmtId="0" fontId="5" fillId="0" borderId="0"/>
    <xf numFmtId="0" fontId="21" fillId="0" borderId="0" applyNumberFormat="0" applyFill="0" applyBorder="0" applyAlignment="0" applyProtection="0"/>
  </cellStyleXfs>
  <cellXfs count="210">
    <xf numFmtId="0" fontId="0" fillId="0" borderId="0" xfId="0"/>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7" fillId="0" borderId="0" xfId="0" applyFont="1"/>
    <xf numFmtId="49" fontId="6" fillId="2" borderId="0" xfId="1" applyNumberFormat="1" applyFont="1" applyFill="1" applyAlignment="1">
      <alignment horizontal="left" vertical="center" wrapText="1"/>
    </xf>
    <xf numFmtId="0" fontId="3" fillId="0" borderId="0" xfId="0" applyFont="1" applyProtection="1"/>
    <xf numFmtId="0" fontId="1" fillId="0" borderId="0" xfId="0" applyFont="1" applyProtection="1"/>
    <xf numFmtId="0" fontId="1" fillId="0" borderId="0" xfId="0" quotePrefix="1" applyFont="1" applyProtection="1"/>
    <xf numFmtId="0" fontId="1" fillId="0" borderId="0" xfId="0" applyFont="1" applyAlignment="1" applyProtection="1">
      <alignment horizontal="left" vertical="center"/>
    </xf>
    <xf numFmtId="0" fontId="18" fillId="0" borderId="0" xfId="0" applyFont="1" applyProtection="1"/>
    <xf numFmtId="0" fontId="9" fillId="5" borderId="34" xfId="0" applyNumberFormat="1" applyFont="1" applyFill="1" applyBorder="1" applyAlignment="1" applyProtection="1">
      <alignment horizontal="left" vertical="center"/>
      <protection locked="0"/>
    </xf>
    <xf numFmtId="49" fontId="2" fillId="0" borderId="17"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49" fontId="2" fillId="0" borderId="19" xfId="0" applyNumberFormat="1" applyFont="1" applyFill="1" applyBorder="1" applyAlignment="1" applyProtection="1">
      <alignment horizontal="center"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22" xfId="0" quotePrefix="1" applyNumberFormat="1" applyFont="1" applyBorder="1" applyAlignment="1" applyProtection="1">
      <alignment horizontal="left" vertical="center" wrapText="1"/>
    </xf>
    <xf numFmtId="49" fontId="2" fillId="10" borderId="21" xfId="0" applyNumberFormat="1" applyFont="1" applyFill="1" applyBorder="1" applyAlignment="1" applyProtection="1">
      <alignment horizontal="left" vertical="center" wrapText="1"/>
    </xf>
    <xf numFmtId="49" fontId="1" fillId="0" borderId="21"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xf>
    <xf numFmtId="49" fontId="1" fillId="0" borderId="26" xfId="0" applyNumberFormat="1" applyFont="1" applyBorder="1" applyAlignment="1" applyProtection="1">
      <alignment horizontal="left" vertical="center" wrapText="1"/>
    </xf>
    <xf numFmtId="49" fontId="1" fillId="0" borderId="27" xfId="0" applyNumberFormat="1" applyFont="1" applyBorder="1" applyAlignment="1" applyProtection="1">
      <alignment horizontal="left" vertical="center" wrapText="1"/>
    </xf>
    <xf numFmtId="49" fontId="1" fillId="0" borderId="28" xfId="0" applyNumberFormat="1" applyFont="1" applyBorder="1" applyAlignment="1" applyProtection="1">
      <alignment horizontal="left" vertical="center" wrapText="1"/>
    </xf>
    <xf numFmtId="49" fontId="1" fillId="0" borderId="27" xfId="0" applyNumberFormat="1" applyFont="1" applyBorder="1" applyAlignment="1" applyProtection="1">
      <alignment horizontal="left" vertical="center"/>
    </xf>
    <xf numFmtId="49" fontId="1" fillId="0" borderId="28"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0" fontId="1" fillId="0" borderId="22" xfId="0" applyFont="1" applyBorder="1" applyAlignment="1" applyProtection="1">
      <alignment horizontal="left" vertical="center"/>
    </xf>
    <xf numFmtId="49" fontId="1" fillId="0" borderId="2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xf>
    <xf numFmtId="49" fontId="1" fillId="0" borderId="25" xfId="0" applyNumberFormat="1" applyFont="1" applyBorder="1" applyAlignment="1" applyProtection="1">
      <alignment horizontal="left" vertical="center"/>
    </xf>
    <xf numFmtId="2" fontId="1" fillId="0" borderId="22" xfId="0" applyNumberFormat="1" applyFont="1" applyBorder="1" applyAlignment="1" applyProtection="1">
      <alignment horizontal="left" vertical="center"/>
    </xf>
    <xf numFmtId="1" fontId="1" fillId="0" borderId="22" xfId="0" applyNumberFormat="1" applyFont="1" applyBorder="1" applyAlignment="1" applyProtection="1">
      <alignment horizontal="left" vertical="center"/>
    </xf>
    <xf numFmtId="49" fontId="1" fillId="0" borderId="24" xfId="0" applyNumberFormat="1" applyFont="1" applyBorder="1" applyAlignment="1" applyProtection="1">
      <alignment horizontal="left" vertical="center" wrapText="1"/>
    </xf>
    <xf numFmtId="2" fontId="1" fillId="0" borderId="25" xfId="0" applyNumberFormat="1" applyFont="1" applyBorder="1" applyAlignment="1" applyProtection="1">
      <alignment horizontal="left" vertical="center"/>
    </xf>
    <xf numFmtId="0" fontId="1" fillId="0" borderId="0" xfId="0" applyFont="1" applyAlignment="1" applyProtection="1">
      <alignment horizontal="left"/>
    </xf>
    <xf numFmtId="0" fontId="9" fillId="5" borderId="15" xfId="0" applyNumberFormat="1"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xf>
    <xf numFmtId="0" fontId="33" fillId="5" borderId="5" xfId="0" applyFont="1" applyFill="1" applyBorder="1" applyAlignment="1" applyProtection="1">
      <alignment horizontal="left" vertical="center"/>
    </xf>
    <xf numFmtId="0" fontId="1" fillId="0" borderId="5" xfId="0" applyFont="1" applyFill="1" applyBorder="1" applyAlignment="1" applyProtection="1">
      <alignment horizontal="center" vertical="center"/>
    </xf>
    <xf numFmtId="0" fontId="1" fillId="0" borderId="5" xfId="0" applyFont="1" applyFill="1" applyBorder="1" applyAlignment="1" applyProtection="1">
      <alignment horizontal="left" vertical="center" wrapText="1"/>
    </xf>
    <xf numFmtId="0" fontId="33" fillId="14" borderId="5" xfId="0" applyFont="1" applyFill="1" applyBorder="1" applyAlignment="1" applyProtection="1">
      <alignment horizontal="left" vertical="center"/>
    </xf>
    <xf numFmtId="0" fontId="1" fillId="0" borderId="5" xfId="0" applyFont="1" applyBorder="1" applyAlignment="1">
      <alignment horizontal="left" vertical="center"/>
    </xf>
    <xf numFmtId="0" fontId="1" fillId="0" borderId="5" xfId="0" applyFont="1" applyBorder="1" applyAlignment="1">
      <alignment vertical="center" wrapText="1"/>
    </xf>
    <xf numFmtId="14" fontId="1" fillId="0" borderId="5" xfId="0" applyNumberFormat="1" applyFont="1" applyFill="1" applyBorder="1" applyAlignment="1" applyProtection="1">
      <alignment horizontal="center" vertical="center"/>
    </xf>
    <xf numFmtId="0" fontId="1" fillId="0" borderId="5" xfId="0" applyFont="1" applyBorder="1" applyAlignment="1">
      <alignment horizontal="left" vertical="center" wrapText="1"/>
    </xf>
    <xf numFmtId="165" fontId="1" fillId="0" borderId="5" xfId="0" applyNumberFormat="1"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0" fontId="1" fillId="0" borderId="5" xfId="0" applyFont="1" applyBorder="1" applyAlignment="1">
      <alignment wrapText="1"/>
    </xf>
    <xf numFmtId="0" fontId="2" fillId="17" borderId="5" xfId="0" applyFont="1" applyFill="1" applyBorder="1" applyAlignment="1">
      <alignment horizontal="center" vertical="center" wrapText="1"/>
    </xf>
    <xf numFmtId="0" fontId="3" fillId="0" borderId="0" xfId="0" applyFont="1" applyAlignment="1" applyProtection="1">
      <alignment vertical="center"/>
    </xf>
    <xf numFmtId="0" fontId="0" fillId="0" borderId="0" xfId="0" applyProtection="1"/>
    <xf numFmtId="0" fontId="1" fillId="0" borderId="0" xfId="0" applyFont="1" applyAlignment="1" applyProtection="1">
      <alignment vertical="center"/>
    </xf>
    <xf numFmtId="0" fontId="12" fillId="0" borderId="11" xfId="0" applyFont="1" applyBorder="1" applyAlignment="1" applyProtection="1">
      <alignment vertical="center"/>
    </xf>
    <xf numFmtId="0" fontId="1" fillId="0" borderId="0" xfId="0" applyFont="1" applyBorder="1" applyProtection="1"/>
    <xf numFmtId="0" fontId="1" fillId="0" borderId="12" xfId="0" applyFont="1" applyBorder="1" applyProtection="1"/>
    <xf numFmtId="0" fontId="1" fillId="0" borderId="8" xfId="0" applyFont="1" applyFill="1" applyBorder="1" applyAlignment="1" applyProtection="1"/>
    <xf numFmtId="0" fontId="1" fillId="0" borderId="1" xfId="0" applyFont="1" applyFill="1" applyBorder="1" applyAlignment="1" applyProtection="1"/>
    <xf numFmtId="0" fontId="1" fillId="0" borderId="9" xfId="0" applyFont="1" applyFill="1" applyBorder="1" applyAlignment="1" applyProtection="1"/>
    <xf numFmtId="0" fontId="1" fillId="0" borderId="11" xfId="0" applyFont="1" applyBorder="1" applyProtection="1"/>
    <xf numFmtId="0" fontId="1" fillId="0" borderId="8" xfId="0" applyFont="1" applyBorder="1" applyProtection="1"/>
    <xf numFmtId="0" fontId="1" fillId="0" borderId="1" xfId="0" applyFont="1" applyBorder="1" applyProtection="1"/>
    <xf numFmtId="0" fontId="1" fillId="0" borderId="9" xfId="0" applyFont="1" applyBorder="1" applyProtection="1"/>
    <xf numFmtId="0" fontId="16" fillId="0" borderId="0" xfId="0" applyFont="1" applyProtection="1"/>
    <xf numFmtId="0" fontId="9" fillId="0" borderId="0" xfId="0" applyFont="1" applyAlignment="1" applyProtection="1">
      <alignment horizontal="left" vertical="center"/>
    </xf>
    <xf numFmtId="0" fontId="1" fillId="7" borderId="0" xfId="0" applyFont="1" applyFill="1" applyAlignment="1" applyProtection="1">
      <alignment horizontal="left" vertical="center"/>
    </xf>
    <xf numFmtId="0" fontId="1" fillId="7" borderId="0" xfId="0" applyFont="1" applyFill="1" applyAlignment="1" applyProtection="1">
      <alignment horizontal="center" vertical="center"/>
    </xf>
    <xf numFmtId="14" fontId="0" fillId="5" borderId="5" xfId="0" applyNumberForma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165" fontId="0" fillId="5" borderId="5" xfId="0" applyNumberFormat="1" applyFill="1" applyBorder="1" applyAlignment="1" applyProtection="1">
      <alignment horizontal="center" vertical="center"/>
      <protection locked="0"/>
    </xf>
    <xf numFmtId="165" fontId="0" fillId="5" borderId="39" xfId="0" applyNumberFormat="1" applyFill="1" applyBorder="1" applyAlignment="1" applyProtection="1">
      <alignment horizontal="center" vertical="center"/>
      <protection locked="0"/>
    </xf>
    <xf numFmtId="165" fontId="0" fillId="5" borderId="3" xfId="0" applyNumberFormat="1" applyFill="1" applyBorder="1" applyAlignment="1" applyProtection="1">
      <alignment horizontal="center" vertical="center"/>
      <protection locked="0"/>
    </xf>
    <xf numFmtId="0" fontId="0" fillId="0" borderId="0" xfId="0" applyFill="1" applyBorder="1" applyAlignment="1" applyProtection="1">
      <alignment vertical="center"/>
    </xf>
    <xf numFmtId="0" fontId="25" fillId="0" borderId="0" xfId="0" applyFont="1" applyBorder="1" applyAlignment="1" applyProtection="1">
      <alignment vertical="center"/>
    </xf>
    <xf numFmtId="165" fontId="0" fillId="0" borderId="0" xfId="0" applyNumberFormat="1" applyFill="1" applyBorder="1" applyAlignment="1" applyProtection="1">
      <alignment horizontal="center" vertical="center"/>
    </xf>
    <xf numFmtId="0" fontId="27" fillId="12" borderId="5"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0" fillId="0" borderId="0" xfId="0" applyAlignment="1" applyProtection="1"/>
    <xf numFmtId="0" fontId="22" fillId="13" borderId="5" xfId="0" applyFont="1" applyFill="1" applyBorder="1" applyAlignment="1" applyProtection="1">
      <alignment horizontal="center" vertical="center" wrapText="1"/>
    </xf>
    <xf numFmtId="0" fontId="22" fillId="13" borderId="3" xfId="0" applyFont="1" applyFill="1" applyBorder="1" applyAlignment="1" applyProtection="1">
      <alignment horizontal="center" vertical="center" wrapText="1"/>
    </xf>
    <xf numFmtId="0" fontId="0" fillId="14" borderId="3" xfId="0" applyNumberFormat="1" applyFill="1" applyBorder="1" applyAlignment="1" applyProtection="1">
      <alignment horizontal="center" vertical="center"/>
    </xf>
    <xf numFmtId="165" fontId="0" fillId="14" borderId="5" xfId="0" applyNumberFormat="1" applyFill="1" applyBorder="1" applyAlignment="1" applyProtection="1">
      <alignment horizontal="center" vertical="center"/>
    </xf>
    <xf numFmtId="0" fontId="0" fillId="5" borderId="0" xfId="0" applyFill="1" applyProtection="1"/>
    <xf numFmtId="0" fontId="0" fillId="0" borderId="0" xfId="0" applyFill="1" applyAlignment="1" applyProtection="1">
      <alignment vertical="center"/>
    </xf>
    <xf numFmtId="0" fontId="0" fillId="14" borderId="0" xfId="0" applyFill="1" applyProtection="1"/>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22" fillId="13" borderId="39" xfId="0" applyFont="1" applyFill="1" applyBorder="1" applyAlignment="1" applyProtection="1">
      <alignment horizontal="center" vertical="center" wrapText="1"/>
    </xf>
    <xf numFmtId="0" fontId="0" fillId="0" borderId="0" xfId="0" applyFill="1" applyBorder="1" applyProtection="1"/>
    <xf numFmtId="0" fontId="0" fillId="0" borderId="0" xfId="0" applyFill="1" applyProtection="1"/>
    <xf numFmtId="165" fontId="0" fillId="14" borderId="2" xfId="0" applyNumberFormat="1" applyFill="1" applyBorder="1" applyAlignment="1" applyProtection="1">
      <alignment horizontal="center" vertical="center"/>
    </xf>
    <xf numFmtId="0" fontId="29" fillId="0" borderId="0" xfId="0" applyFont="1" applyFill="1" applyBorder="1" applyAlignment="1" applyProtection="1"/>
    <xf numFmtId="0" fontId="9" fillId="0" borderId="0" xfId="0" applyFont="1" applyAlignment="1" applyProtection="1">
      <alignment horizontal="left" vertical="center" wrapText="1"/>
    </xf>
    <xf numFmtId="0" fontId="9" fillId="5" borderId="13"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9" fillId="5" borderId="13"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xf>
    <xf numFmtId="0" fontId="4" fillId="3" borderId="0" xfId="0" applyFont="1" applyFill="1" applyAlignment="1" applyProtection="1">
      <alignment horizontal="left" vertical="center"/>
    </xf>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9" fillId="5" borderId="14" xfId="0" applyNumberFormat="1" applyFont="1" applyFill="1" applyBorder="1" applyAlignment="1" applyProtection="1">
      <alignment horizontal="center" vertical="center"/>
      <protection locked="0"/>
    </xf>
    <xf numFmtId="0" fontId="9" fillId="5" borderId="14" xfId="0" applyNumberFormat="1" applyFont="1" applyFill="1" applyBorder="1" applyAlignment="1" applyProtection="1">
      <alignment horizontal="left" vertical="center"/>
      <protection locked="0"/>
    </xf>
    <xf numFmtId="0" fontId="9" fillId="5" borderId="15" xfId="0" applyNumberFormat="1" applyFont="1" applyFill="1" applyBorder="1" applyAlignment="1" applyProtection="1">
      <alignment horizontal="left" vertical="center"/>
      <protection locked="0"/>
    </xf>
    <xf numFmtId="166" fontId="9" fillId="5" borderId="14" xfId="0" applyNumberFormat="1" applyFont="1" applyFill="1" applyBorder="1" applyAlignment="1" applyProtection="1">
      <alignment horizontal="left" vertical="center"/>
      <protection locked="0"/>
    </xf>
    <xf numFmtId="0" fontId="9" fillId="5" borderId="32" xfId="0" applyNumberFormat="1" applyFont="1" applyFill="1" applyBorder="1" applyAlignment="1" applyProtection="1">
      <alignment horizontal="left" vertical="center"/>
      <protection locked="0"/>
    </xf>
    <xf numFmtId="0" fontId="9" fillId="5" borderId="33" xfId="0" applyNumberFormat="1" applyFont="1" applyFill="1" applyBorder="1" applyAlignment="1" applyProtection="1">
      <alignment horizontal="left" vertical="center"/>
      <protection locked="0"/>
    </xf>
    <xf numFmtId="0" fontId="22" fillId="5" borderId="7" xfId="2" applyNumberFormat="1" applyFont="1" applyFill="1" applyBorder="1" applyAlignment="1" applyProtection="1">
      <alignment horizontal="left" vertical="center"/>
      <protection locked="0"/>
    </xf>
    <xf numFmtId="0" fontId="23" fillId="5" borderId="35" xfId="0" applyNumberFormat="1" applyFont="1" applyFill="1" applyBorder="1" applyAlignment="1" applyProtection="1">
      <alignment horizontal="left" vertical="center"/>
      <protection locked="0"/>
    </xf>
    <xf numFmtId="0" fontId="23" fillId="5" borderId="6" xfId="0" applyNumberFormat="1" applyFont="1" applyFill="1" applyBorder="1" applyAlignment="1" applyProtection="1">
      <alignment horizontal="left" vertical="center"/>
      <protection locked="0"/>
    </xf>
    <xf numFmtId="0" fontId="9" fillId="5" borderId="16" xfId="0" applyNumberFormat="1" applyFont="1" applyFill="1" applyBorder="1" applyAlignment="1" applyProtection="1">
      <alignment horizontal="left" vertical="center"/>
      <protection locked="0"/>
    </xf>
    <xf numFmtId="0" fontId="16" fillId="0" borderId="0" xfId="0" applyFont="1" applyAlignment="1" applyProtection="1">
      <alignment horizontal="center" vertical="center"/>
    </xf>
    <xf numFmtId="0" fontId="19" fillId="8" borderId="0" xfId="0" applyFont="1" applyFill="1" applyAlignment="1" applyProtection="1">
      <alignment horizontal="left" vertical="center"/>
    </xf>
    <xf numFmtId="0" fontId="4" fillId="0" borderId="0" xfId="0" applyFont="1" applyAlignment="1" applyProtection="1">
      <alignment horizontal="left" vertical="center" wrapText="1"/>
    </xf>
    <xf numFmtId="164" fontId="9" fillId="5" borderId="13" xfId="0" applyNumberFormat="1" applyFont="1" applyFill="1" applyBorder="1" applyAlignment="1" applyProtection="1">
      <alignment horizontal="left" vertical="center"/>
      <protection locked="0"/>
    </xf>
    <xf numFmtId="0" fontId="26" fillId="12" borderId="2" xfId="0" applyFont="1" applyFill="1" applyBorder="1" applyAlignment="1" applyProtection="1">
      <alignment horizontal="left"/>
    </xf>
    <xf numFmtId="0" fontId="26" fillId="12" borderId="3" xfId="0" applyFont="1" applyFill="1" applyBorder="1" applyAlignment="1" applyProtection="1">
      <alignment horizontal="left"/>
    </xf>
    <xf numFmtId="0" fontId="0" fillId="0" borderId="6"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5" fillId="0" borderId="4" xfId="0"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28" fillId="12" borderId="2" xfId="0" applyFont="1" applyFill="1" applyBorder="1" applyAlignment="1" applyProtection="1">
      <alignment horizontal="center" vertical="center" wrapText="1"/>
    </xf>
    <xf numFmtId="0" fontId="28" fillId="12" borderId="4" xfId="0" applyFont="1" applyFill="1" applyBorder="1" applyAlignment="1" applyProtection="1">
      <alignment horizontal="center" vertical="center" wrapText="1"/>
    </xf>
    <xf numFmtId="0" fontId="28" fillId="12" borderId="3" xfId="0" applyFont="1" applyFill="1" applyBorder="1" applyAlignment="1" applyProtection="1">
      <alignment horizontal="center" vertical="center" wrapText="1"/>
    </xf>
    <xf numFmtId="49" fontId="25" fillId="0" borderId="0" xfId="0" applyNumberFormat="1" applyFont="1" applyAlignment="1" applyProtection="1">
      <alignment horizontal="left" vertical="center"/>
    </xf>
    <xf numFmtId="0" fontId="0" fillId="15" borderId="0" xfId="0" applyFill="1" applyAlignment="1" applyProtection="1">
      <alignment horizontal="center" vertical="center"/>
    </xf>
    <xf numFmtId="0" fontId="25" fillId="0" borderId="0" xfId="0" applyFont="1" applyAlignment="1" applyProtection="1">
      <alignment horizontal="left" vertical="center"/>
    </xf>
    <xf numFmtId="0" fontId="0" fillId="16" borderId="0" xfId="0" applyFill="1" applyAlignment="1" applyProtection="1">
      <alignment horizontal="center" vertical="center"/>
    </xf>
    <xf numFmtId="0" fontId="0" fillId="4" borderId="0" xfId="0" applyFill="1" applyAlignment="1" applyProtection="1">
      <alignment horizontal="center" vertical="center"/>
    </xf>
    <xf numFmtId="0" fontId="0" fillId="11" borderId="0" xfId="0" applyFill="1" applyAlignment="1" applyProtection="1">
      <alignment horizontal="center" vertical="center"/>
    </xf>
    <xf numFmtId="0" fontId="25" fillId="12" borderId="35" xfId="0" applyFont="1" applyFill="1" applyBorder="1" applyAlignment="1" applyProtection="1">
      <alignment horizontal="left" vertical="center"/>
    </xf>
    <xf numFmtId="0" fontId="25" fillId="12" borderId="37" xfId="0" applyFont="1" applyFill="1" applyBorder="1" applyAlignment="1" applyProtection="1">
      <alignment horizontal="left" vertical="center"/>
    </xf>
    <xf numFmtId="0" fontId="29" fillId="5" borderId="6" xfId="0" applyFont="1" applyFill="1" applyBorder="1" applyAlignment="1" applyProtection="1">
      <alignment horizontal="center" vertical="center"/>
      <protection locked="0"/>
    </xf>
    <xf numFmtId="0" fontId="29" fillId="5" borderId="10" xfId="0" applyFont="1" applyFill="1" applyBorder="1" applyAlignment="1" applyProtection="1">
      <alignment horizontal="center" vertical="center"/>
      <protection locked="0"/>
    </xf>
    <xf numFmtId="0" fontId="29" fillId="5" borderId="7" xfId="0" applyFont="1" applyFill="1" applyBorder="1" applyAlignment="1" applyProtection="1">
      <alignment horizontal="center" vertical="center"/>
      <protection locked="0"/>
    </xf>
    <xf numFmtId="0" fontId="29" fillId="5" borderId="8"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protection locked="0"/>
    </xf>
    <xf numFmtId="0" fontId="29" fillId="5" borderId="9" xfId="0" applyFont="1" applyFill="1" applyBorder="1" applyAlignment="1" applyProtection="1">
      <alignment horizontal="center" vertical="center"/>
      <protection locked="0"/>
    </xf>
    <xf numFmtId="0" fontId="0" fillId="11" borderId="0" xfId="0" applyFill="1" applyBorder="1" applyAlignment="1" applyProtection="1">
      <alignment horizontal="center" vertical="center"/>
    </xf>
    <xf numFmtId="0" fontId="13" fillId="4" borderId="0" xfId="0" applyFont="1" applyFill="1" applyAlignment="1" applyProtection="1">
      <alignment horizontal="center" vertical="center"/>
    </xf>
    <xf numFmtId="0" fontId="9" fillId="0" borderId="1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3" fillId="0" borderId="6"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7" xfId="0" applyFont="1" applyBorder="1" applyAlignment="1" applyProtection="1">
      <alignment horizontal="left" vertical="center"/>
    </xf>
    <xf numFmtId="0" fontId="11" fillId="0" borderId="2"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1" fillId="5" borderId="2"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1" fillId="5" borderId="3"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9" fillId="0" borderId="6"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6" borderId="6"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9" fillId="6" borderId="8"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9" fillId="0" borderId="6" xfId="0" applyFont="1" applyBorder="1" applyAlignment="1" applyProtection="1">
      <alignment horizontal="left" vertical="center"/>
    </xf>
    <xf numFmtId="0" fontId="9" fillId="0" borderId="1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1" xfId="0" applyFont="1" applyBorder="1" applyAlignment="1" applyProtection="1">
      <alignment horizontal="left" vertical="center"/>
    </xf>
    <xf numFmtId="0" fontId="9" fillId="0" borderId="9" xfId="0" applyFont="1" applyBorder="1" applyAlignment="1" applyProtection="1">
      <alignment horizontal="left" vertical="center"/>
    </xf>
    <xf numFmtId="0" fontId="1" fillId="5" borderId="6"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1" fillId="0" borderId="0" xfId="0" applyFont="1" applyAlignment="1" applyProtection="1">
      <alignment horizontal="left" vertical="center"/>
    </xf>
    <xf numFmtId="0" fontId="1" fillId="0" borderId="0" xfId="0" applyFont="1" applyBorder="1" applyAlignment="1" applyProtection="1">
      <alignment horizontal="left" vertical="center"/>
    </xf>
    <xf numFmtId="49" fontId="14" fillId="8" borderId="0" xfId="0" applyNumberFormat="1" applyFont="1" applyFill="1" applyBorder="1" applyAlignment="1" applyProtection="1">
      <alignment horizontal="left" vertical="center"/>
    </xf>
    <xf numFmtId="49" fontId="20" fillId="0" borderId="2" xfId="0" applyNumberFormat="1" applyFont="1" applyFill="1" applyBorder="1" applyAlignment="1" applyProtection="1">
      <alignment horizontal="left" vertical="center" wrapText="1"/>
    </xf>
    <xf numFmtId="49" fontId="20" fillId="0" borderId="4"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49" fontId="20" fillId="0" borderId="29" xfId="0" applyNumberFormat="1" applyFont="1" applyFill="1" applyBorder="1" applyAlignment="1" applyProtection="1">
      <alignment horizontal="left" vertical="center" wrapText="1"/>
    </xf>
    <xf numFmtId="49" fontId="20" fillId="0" borderId="30" xfId="0" applyNumberFormat="1" applyFont="1" applyFill="1" applyBorder="1" applyAlignment="1" applyProtection="1">
      <alignment horizontal="left" vertical="center" wrapText="1"/>
    </xf>
    <xf numFmtId="49" fontId="20" fillId="0" borderId="31" xfId="0" applyNumberFormat="1" applyFont="1" applyFill="1" applyBorder="1" applyAlignment="1" applyProtection="1">
      <alignment horizontal="left" vertical="center" wrapText="1"/>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wrapText="1"/>
    </xf>
    <xf numFmtId="49" fontId="2" fillId="0" borderId="38" xfId="0" applyNumberFormat="1" applyFont="1" applyFill="1" applyBorder="1" applyAlignment="1" applyProtection="1">
      <alignment horizontal="left" vertical="center" wrapText="1"/>
    </xf>
    <xf numFmtId="49" fontId="2" fillId="0" borderId="14" xfId="0" applyNumberFormat="1" applyFont="1" applyFill="1" applyBorder="1" applyAlignment="1" applyProtection="1">
      <alignment horizontal="left" vertical="center" wrapText="1"/>
    </xf>
    <xf numFmtId="49" fontId="2" fillId="0" borderId="36" xfId="0" applyNumberFormat="1" applyFont="1" applyFill="1" applyBorder="1" applyAlignment="1" applyProtection="1">
      <alignment horizontal="left" vertical="center" wrapText="1"/>
    </xf>
    <xf numFmtId="49" fontId="1" fillId="0" borderId="2"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0" fontId="14" fillId="9" borderId="5" xfId="0" applyFont="1" applyFill="1" applyBorder="1" applyAlignment="1" applyProtection="1">
      <alignment horizontal="left" vertical="center"/>
    </xf>
    <xf numFmtId="49" fontId="14" fillId="4" borderId="2" xfId="0" applyNumberFormat="1" applyFont="1" applyFill="1" applyBorder="1" applyAlignment="1" applyProtection="1">
      <alignment horizontal="left" vertical="center"/>
    </xf>
    <xf numFmtId="49" fontId="14" fillId="4" borderId="4" xfId="0" applyNumberFormat="1" applyFont="1" applyFill="1" applyBorder="1" applyAlignment="1" applyProtection="1">
      <alignment horizontal="left" vertical="center"/>
    </xf>
    <xf numFmtId="49" fontId="14" fillId="4" borderId="3" xfId="0" applyNumberFormat="1" applyFont="1" applyFill="1" applyBorder="1" applyAlignment="1" applyProtection="1">
      <alignment horizontal="left" vertical="center"/>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3">
    <cellStyle name="Link" xfId="2" builtinId="8"/>
    <cellStyle name="Standard" xfId="0" builtinId="0"/>
    <cellStyle name="Standard_Tabelle1" xfId="1" xr:uid="{00000000-0005-0000-0000-000002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68874</xdr:colOff>
      <xdr:row>0</xdr:row>
      <xdr:rowOff>59347</xdr:rowOff>
    </xdr:from>
    <xdr:to>
      <xdr:col>5</xdr:col>
      <xdr:colOff>1595414</xdr:colOff>
      <xdr:row>2</xdr:row>
      <xdr:rowOff>182928</xdr:rowOff>
    </xdr:to>
    <xdr:pic>
      <xdr:nvPicPr>
        <xdr:cNvPr id="2" name="Grafik 1" descr="FreieHansestadt">
          <a:extLst>
            <a:ext uri="{FF2B5EF4-FFF2-40B4-BE49-F238E27FC236}">
              <a16:creationId xmlns:a16="http://schemas.microsoft.com/office/drawing/2014/main" id="{E5231F19-BB4D-4C8D-9173-DA3A44AC3D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974" y="59347"/>
          <a:ext cx="1526540" cy="5426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F46"/>
  <sheetViews>
    <sheetView showGridLines="0" topLeftCell="A10" zoomScale="110" zoomScaleNormal="110" workbookViewId="0">
      <selection activeCell="C16" sqref="C16:F16"/>
    </sheetView>
  </sheetViews>
  <sheetFormatPr baseColWidth="10" defaultColWidth="11.44140625" defaultRowHeight="13.8" x14ac:dyDescent="0.25"/>
  <cols>
    <col min="1" max="1" width="15.6640625" style="8" customWidth="1"/>
    <col min="2" max="2" width="18.5546875" style="8" customWidth="1"/>
    <col min="3" max="3" width="17.88671875" style="8" customWidth="1"/>
    <col min="4" max="4" width="14.44140625" style="8" customWidth="1"/>
    <col min="5" max="5" width="15.6640625" style="8" customWidth="1"/>
    <col min="6" max="6" width="24.6640625" style="8" customWidth="1"/>
    <col min="7" max="16384" width="11.44140625" style="8"/>
  </cols>
  <sheetData>
    <row r="1" spans="1:6" ht="17.399999999999999" x14ac:dyDescent="0.3">
      <c r="A1" s="7" t="s">
        <v>0</v>
      </c>
      <c r="F1" s="65"/>
    </row>
    <row r="2" spans="1:6" ht="17.399999999999999" x14ac:dyDescent="0.3">
      <c r="A2" s="9" t="s">
        <v>108</v>
      </c>
      <c r="F2" s="65"/>
    </row>
    <row r="3" spans="1:6" ht="17.399999999999999" x14ac:dyDescent="0.3">
      <c r="E3" s="53"/>
      <c r="F3" s="65"/>
    </row>
    <row r="4" spans="1:6" ht="17.399999999999999" x14ac:dyDescent="0.3">
      <c r="E4" s="53"/>
      <c r="F4" s="65"/>
    </row>
    <row r="5" spans="1:6" ht="17.399999999999999" x14ac:dyDescent="0.3">
      <c r="E5" s="53"/>
      <c r="F5" s="65"/>
    </row>
    <row r="6" spans="1:6" s="53" customFormat="1" ht="20.100000000000001" customHeight="1" x14ac:dyDescent="0.3">
      <c r="A6" s="10" t="s">
        <v>0</v>
      </c>
      <c r="B6" s="8"/>
      <c r="C6" s="8"/>
      <c r="D6" s="8"/>
      <c r="E6" s="8"/>
      <c r="F6" s="8"/>
    </row>
    <row r="7" spans="1:6" ht="19.5" customHeight="1" x14ac:dyDescent="0.25">
      <c r="A7" s="10" t="s">
        <v>65</v>
      </c>
    </row>
    <row r="8" spans="1:6" ht="19.5" customHeight="1" x14ac:dyDescent="0.25">
      <c r="A8" s="10" t="s">
        <v>1</v>
      </c>
    </row>
    <row r="9" spans="1:6" ht="19.5" customHeight="1" x14ac:dyDescent="0.25">
      <c r="A9" s="10" t="s">
        <v>2</v>
      </c>
    </row>
    <row r="10" spans="1:6" ht="15" customHeight="1" x14ac:dyDescent="0.25">
      <c r="A10" s="10"/>
    </row>
    <row r="11" spans="1:6" ht="15" customHeight="1" x14ac:dyDescent="0.25">
      <c r="A11" s="10"/>
    </row>
    <row r="12" spans="1:6" ht="21" x14ac:dyDescent="0.4">
      <c r="F12" s="11">
        <v>2022</v>
      </c>
    </row>
    <row r="13" spans="1:6" ht="17.399999999999999" x14ac:dyDescent="0.25">
      <c r="A13" s="112" t="s">
        <v>66</v>
      </c>
      <c r="B13" s="112"/>
      <c r="C13" s="112"/>
      <c r="D13" s="112"/>
      <c r="E13" s="112"/>
      <c r="F13" s="112"/>
    </row>
    <row r="14" spans="1:6" ht="19.5" customHeight="1" x14ac:dyDescent="0.25">
      <c r="A14" s="113" t="s">
        <v>67</v>
      </c>
      <c r="B14" s="113"/>
      <c r="C14" s="113"/>
      <c r="D14" s="113"/>
      <c r="E14" s="113"/>
      <c r="F14" s="113"/>
    </row>
    <row r="15" spans="1:6" ht="19.5" customHeight="1" x14ac:dyDescent="0.25">
      <c r="A15" s="114" t="s">
        <v>106</v>
      </c>
      <c r="B15" s="114"/>
      <c r="C15" s="114"/>
      <c r="D15" s="114"/>
      <c r="E15" s="114"/>
      <c r="F15" s="114"/>
    </row>
    <row r="16" spans="1:6" ht="19.5" customHeight="1" thickBot="1" x14ac:dyDescent="0.3">
      <c r="A16" s="98" t="s">
        <v>68</v>
      </c>
      <c r="B16" s="98"/>
      <c r="C16" s="115"/>
      <c r="D16" s="115"/>
      <c r="E16" s="115"/>
      <c r="F16" s="115"/>
    </row>
    <row r="17" spans="1:6" ht="19.5" customHeight="1" thickBot="1" x14ac:dyDescent="0.3">
      <c r="A17" s="94" t="s">
        <v>69</v>
      </c>
      <c r="B17" s="94"/>
      <c r="C17" s="105"/>
      <c r="D17" s="105"/>
      <c r="E17" s="105"/>
      <c r="F17" s="105"/>
    </row>
    <row r="18" spans="1:6" ht="19.5" customHeight="1" thickBot="1" x14ac:dyDescent="0.3">
      <c r="A18" s="98" t="s">
        <v>70</v>
      </c>
      <c r="B18" s="98"/>
      <c r="C18" s="103"/>
      <c r="D18" s="103"/>
      <c r="E18" s="103"/>
      <c r="F18" s="103"/>
    </row>
    <row r="19" spans="1:6" ht="19.5" customHeight="1" thickBot="1" x14ac:dyDescent="0.3">
      <c r="A19" s="98" t="s">
        <v>71</v>
      </c>
      <c r="B19" s="98"/>
      <c r="C19" s="103"/>
      <c r="D19" s="103"/>
      <c r="E19" s="103"/>
      <c r="F19" s="103"/>
    </row>
    <row r="20" spans="1:6" ht="19.5" customHeight="1" thickBot="1" x14ac:dyDescent="0.3">
      <c r="A20" s="98" t="s">
        <v>72</v>
      </c>
      <c r="B20" s="98"/>
      <c r="C20" s="38"/>
      <c r="D20" s="103"/>
      <c r="E20" s="103"/>
      <c r="F20" s="103"/>
    </row>
    <row r="21" spans="1:6" ht="19.5" customHeight="1" thickBot="1" x14ac:dyDescent="0.3">
      <c r="A21" s="98" t="s">
        <v>75</v>
      </c>
      <c r="B21" s="98"/>
      <c r="C21" s="106"/>
      <c r="D21" s="107"/>
      <c r="E21" s="107"/>
      <c r="F21" s="12"/>
    </row>
    <row r="22" spans="1:6" ht="19.5" customHeight="1" thickTop="1" x14ac:dyDescent="0.25">
      <c r="A22" s="66" t="s">
        <v>76</v>
      </c>
      <c r="B22" s="66"/>
      <c r="C22" s="108"/>
      <c r="D22" s="109"/>
      <c r="E22" s="109"/>
      <c r="F22" s="110"/>
    </row>
    <row r="23" spans="1:6" x14ac:dyDescent="0.25">
      <c r="A23" s="67"/>
      <c r="B23" s="67"/>
      <c r="C23" s="67"/>
      <c r="D23" s="67"/>
      <c r="E23" s="67"/>
      <c r="F23" s="67"/>
    </row>
    <row r="24" spans="1:6" x14ac:dyDescent="0.25">
      <c r="A24" s="96" t="s">
        <v>73</v>
      </c>
      <c r="B24" s="96"/>
      <c r="C24" s="96"/>
      <c r="D24" s="96"/>
      <c r="E24" s="96"/>
      <c r="F24" s="96"/>
    </row>
    <row r="25" spans="1:6" ht="19.5" customHeight="1" thickBot="1" x14ac:dyDescent="0.3">
      <c r="A25" s="98" t="s">
        <v>74</v>
      </c>
      <c r="B25" s="98"/>
      <c r="C25" s="97"/>
      <c r="D25" s="97"/>
      <c r="E25" s="97"/>
      <c r="F25" s="97"/>
    </row>
    <row r="26" spans="1:6" ht="19.5" customHeight="1" thickBot="1" x14ac:dyDescent="0.3">
      <c r="A26" s="98" t="s">
        <v>71</v>
      </c>
      <c r="B26" s="98"/>
      <c r="C26" s="97"/>
      <c r="D26" s="97"/>
      <c r="E26" s="97"/>
      <c r="F26" s="97"/>
    </row>
    <row r="27" spans="1:6" ht="19.5" customHeight="1" thickBot="1" x14ac:dyDescent="0.3">
      <c r="A27" s="98" t="s">
        <v>72</v>
      </c>
      <c r="B27" s="98"/>
      <c r="C27" s="38"/>
      <c r="D27" s="111"/>
      <c r="E27" s="103"/>
      <c r="F27" s="103"/>
    </row>
    <row r="28" spans="1:6" ht="29.25" customHeight="1" thickBot="1" x14ac:dyDescent="0.3">
      <c r="A28" s="94" t="s">
        <v>149</v>
      </c>
      <c r="B28" s="94"/>
      <c r="C28" s="97"/>
      <c r="D28" s="97"/>
      <c r="E28" s="97"/>
      <c r="F28" s="97"/>
    </row>
    <row r="29" spans="1:6" ht="19.5" customHeight="1" thickBot="1" x14ac:dyDescent="0.3">
      <c r="A29" s="98" t="s">
        <v>75</v>
      </c>
      <c r="B29" s="98"/>
      <c r="C29" s="103"/>
      <c r="D29" s="104"/>
      <c r="E29" s="103"/>
      <c r="F29" s="103"/>
    </row>
    <row r="30" spans="1:6" ht="19.5" customHeight="1" thickBot="1" x14ac:dyDescent="0.3">
      <c r="A30" s="98" t="s">
        <v>76</v>
      </c>
      <c r="B30" s="98"/>
      <c r="C30" s="97"/>
      <c r="D30" s="97"/>
      <c r="E30" s="97"/>
      <c r="F30" s="97"/>
    </row>
    <row r="31" spans="1:6" x14ac:dyDescent="0.25">
      <c r="A31" s="67"/>
      <c r="B31" s="67"/>
      <c r="C31" s="67"/>
      <c r="D31" s="67"/>
      <c r="E31" s="67"/>
      <c r="F31" s="67"/>
    </row>
    <row r="32" spans="1:6" ht="19.5" customHeight="1" x14ac:dyDescent="0.25">
      <c r="A32" s="96" t="s">
        <v>77</v>
      </c>
      <c r="B32" s="96"/>
      <c r="C32" s="96"/>
      <c r="D32" s="96"/>
      <c r="E32" s="96"/>
      <c r="F32" s="96"/>
    </row>
    <row r="33" spans="1:6" ht="19.5" customHeight="1" thickBot="1" x14ac:dyDescent="0.3">
      <c r="A33" s="98" t="s">
        <v>78</v>
      </c>
      <c r="B33" s="98"/>
      <c r="C33" s="97"/>
      <c r="D33" s="97"/>
      <c r="E33" s="97"/>
      <c r="F33" s="97"/>
    </row>
    <row r="34" spans="1:6" ht="19.5" customHeight="1" thickBot="1" x14ac:dyDescent="0.3">
      <c r="A34" s="98" t="s">
        <v>79</v>
      </c>
      <c r="B34" s="98"/>
      <c r="C34" s="97"/>
      <c r="D34" s="97"/>
      <c r="E34" s="97"/>
      <c r="F34" s="97"/>
    </row>
    <row r="35" spans="1:6" ht="19.5" customHeight="1" thickBot="1" x14ac:dyDescent="0.3">
      <c r="A35" s="98" t="s">
        <v>80</v>
      </c>
      <c r="B35" s="98"/>
      <c r="C35" s="97"/>
      <c r="D35" s="97"/>
      <c r="E35" s="97"/>
      <c r="F35" s="97"/>
    </row>
    <row r="36" spans="1:6" x14ac:dyDescent="0.25">
      <c r="A36" s="67"/>
      <c r="B36" s="67"/>
      <c r="C36" s="67"/>
      <c r="D36" s="67"/>
      <c r="E36" s="67"/>
      <c r="F36" s="67"/>
    </row>
    <row r="37" spans="1:6" ht="18.75" customHeight="1" x14ac:dyDescent="0.25">
      <c r="A37" s="99" t="s">
        <v>150</v>
      </c>
      <c r="B37" s="99"/>
      <c r="C37" s="99"/>
      <c r="D37" s="99"/>
      <c r="E37" s="99"/>
      <c r="F37" s="99"/>
    </row>
    <row r="38" spans="1:6" ht="18.75" customHeight="1" x14ac:dyDescent="0.25">
      <c r="A38" s="96" t="s">
        <v>81</v>
      </c>
      <c r="B38" s="96"/>
      <c r="C38" s="96"/>
      <c r="D38" s="96"/>
      <c r="E38" s="96"/>
      <c r="F38" s="96"/>
    </row>
    <row r="39" spans="1:6" ht="45.75" customHeight="1" thickBot="1" x14ac:dyDescent="0.3">
      <c r="A39" s="94" t="s">
        <v>151</v>
      </c>
      <c r="B39" s="94"/>
      <c r="C39" s="94"/>
      <c r="D39" s="94"/>
      <c r="E39" s="95"/>
      <c r="F39" s="95"/>
    </row>
    <row r="40" spans="1:6" ht="14.4" thickBot="1" x14ac:dyDescent="0.3">
      <c r="A40" s="67"/>
      <c r="B40" s="67"/>
      <c r="C40" s="67"/>
      <c r="D40" s="67"/>
      <c r="E40" s="68"/>
      <c r="F40" s="68"/>
    </row>
    <row r="41" spans="1:6" ht="19.5" customHeight="1" thickBot="1" x14ac:dyDescent="0.3">
      <c r="A41" s="94" t="s">
        <v>152</v>
      </c>
      <c r="B41" s="94"/>
      <c r="C41" s="94"/>
      <c r="D41" s="94"/>
      <c r="E41" s="102"/>
      <c r="F41" s="102"/>
    </row>
    <row r="42" spans="1:6" ht="19.5" customHeight="1" thickBot="1" x14ac:dyDescent="0.3">
      <c r="A42" s="94" t="s">
        <v>125</v>
      </c>
      <c r="B42" s="94"/>
      <c r="C42" s="94"/>
      <c r="D42" s="94"/>
      <c r="E42" s="102"/>
      <c r="F42" s="102"/>
    </row>
    <row r="43" spans="1:6" ht="19.5" customHeight="1" thickBot="1" x14ac:dyDescent="0.3">
      <c r="A43" s="94" t="s">
        <v>126</v>
      </c>
      <c r="B43" s="94"/>
      <c r="C43" s="94"/>
      <c r="D43" s="94"/>
      <c r="E43" s="102"/>
      <c r="F43" s="102"/>
    </row>
    <row r="44" spans="1:6" x14ac:dyDescent="0.25">
      <c r="A44" s="67"/>
      <c r="B44" s="67"/>
      <c r="C44" s="67"/>
      <c r="D44" s="67"/>
      <c r="E44" s="67"/>
      <c r="F44" s="67"/>
    </row>
    <row r="45" spans="1:6" ht="19.5" customHeight="1" x14ac:dyDescent="0.25">
      <c r="A45" s="100" t="s">
        <v>127</v>
      </c>
      <c r="B45" s="100"/>
      <c r="C45" s="100"/>
      <c r="D45" s="100"/>
      <c r="E45" s="100"/>
      <c r="F45" s="100"/>
    </row>
    <row r="46" spans="1:6" ht="19.5" customHeight="1" x14ac:dyDescent="0.25">
      <c r="A46" s="101" t="s">
        <v>82</v>
      </c>
      <c r="B46" s="101"/>
      <c r="C46" s="101"/>
      <c r="D46" s="101"/>
      <c r="E46" s="101"/>
      <c r="F46" s="101"/>
    </row>
  </sheetData>
  <sheetProtection algorithmName="SHA-512" hashValue="v6FXLlc3R+wnWi56sQ40AhEE3jx1u5rXb/62Jectje6OvO69q1oCKWZcR0g94xEmqLt9gRQMYu2lot6RHJZoQw==" saltValue="/SB4GjdOn1xSbOPu13XyRw==" spinCount="100000" sheet="1" objects="1" scenarios="1"/>
  <mergeCells count="49">
    <mergeCell ref="A13:F13"/>
    <mergeCell ref="A14:F14"/>
    <mergeCell ref="A15:F15"/>
    <mergeCell ref="A16:B16"/>
    <mergeCell ref="C16:F16"/>
    <mergeCell ref="A20:B20"/>
    <mergeCell ref="D20:F20"/>
    <mergeCell ref="C33:F33"/>
    <mergeCell ref="A34:B34"/>
    <mergeCell ref="A21:B21"/>
    <mergeCell ref="C21:E21"/>
    <mergeCell ref="C22:F22"/>
    <mergeCell ref="A30:B30"/>
    <mergeCell ref="C30:F30"/>
    <mergeCell ref="A24:F24"/>
    <mergeCell ref="A25:B25"/>
    <mergeCell ref="C25:F25"/>
    <mergeCell ref="A26:B26"/>
    <mergeCell ref="C26:F26"/>
    <mergeCell ref="A27:B27"/>
    <mergeCell ref="D27:F27"/>
    <mergeCell ref="A17:B17"/>
    <mergeCell ref="C17:F17"/>
    <mergeCell ref="A18:B18"/>
    <mergeCell ref="C18:F18"/>
    <mergeCell ref="A19:B19"/>
    <mergeCell ref="C19:F19"/>
    <mergeCell ref="A28:B28"/>
    <mergeCell ref="C28:F28"/>
    <mergeCell ref="A29:B29"/>
    <mergeCell ref="C29:D29"/>
    <mergeCell ref="E29:F29"/>
    <mergeCell ref="A45:F45"/>
    <mergeCell ref="A46:F46"/>
    <mergeCell ref="A41:D41"/>
    <mergeCell ref="E41:F41"/>
    <mergeCell ref="A42:D42"/>
    <mergeCell ref="E42:F42"/>
    <mergeCell ref="A43:D43"/>
    <mergeCell ref="E43:F43"/>
    <mergeCell ref="A39:D39"/>
    <mergeCell ref="E39:F39"/>
    <mergeCell ref="A32:F32"/>
    <mergeCell ref="C34:F34"/>
    <mergeCell ref="A35:B35"/>
    <mergeCell ref="C35:F35"/>
    <mergeCell ref="A33:B33"/>
    <mergeCell ref="A37:F37"/>
    <mergeCell ref="A38:F38"/>
  </mergeCells>
  <pageMargins left="0.7" right="0.7" top="0.78740157499999996" bottom="0.78740157499999996"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Z38"/>
  <sheetViews>
    <sheetView tabSelected="1" showWhiteSpace="0" topLeftCell="A11" zoomScaleNormal="100" workbookViewId="0">
      <selection activeCell="B16" sqref="B16:K16"/>
    </sheetView>
  </sheetViews>
  <sheetFormatPr baseColWidth="10" defaultColWidth="11.44140625" defaultRowHeight="14.4" x14ac:dyDescent="0.3"/>
  <cols>
    <col min="1" max="12" width="19.109375" style="53" customWidth="1"/>
    <col min="13" max="13" width="15.109375" style="53" hidden="1" customWidth="1"/>
    <col min="14" max="26" width="0" style="53" hidden="1" customWidth="1"/>
    <col min="27" max="16384" width="11.44140625" style="53"/>
  </cols>
  <sheetData>
    <row r="1" spans="1:23" ht="18.899999999999999" customHeight="1" thickTop="1" thickBot="1" x14ac:dyDescent="0.35">
      <c r="A1" s="116" t="s">
        <v>3</v>
      </c>
      <c r="B1" s="117"/>
      <c r="C1" s="118" t="str">
        <f>IF('(1) Stammdaten'!C16&lt;&gt;"",'(1) Stammdaten'!C16,"")</f>
        <v/>
      </c>
      <c r="D1" s="119"/>
      <c r="E1" s="120"/>
      <c r="O1" s="74"/>
      <c r="P1" s="74"/>
      <c r="Q1" s="74"/>
    </row>
    <row r="2" spans="1:23" ht="18.899999999999999" customHeight="1" thickTop="1" thickBot="1" x14ac:dyDescent="0.35">
      <c r="A2" s="116" t="s">
        <v>47</v>
      </c>
      <c r="B2" s="117"/>
      <c r="C2" s="121" t="str">
        <f>IF('(1) Stammdaten'!C18&lt;&gt;"",'(1) Stammdaten'!C18,"")</f>
        <v/>
      </c>
      <c r="D2" s="122"/>
      <c r="E2" s="122"/>
      <c r="F2" s="122"/>
      <c r="G2" s="122"/>
      <c r="H2" s="123"/>
      <c r="I2" s="75"/>
      <c r="J2" s="75"/>
      <c r="K2" s="75"/>
      <c r="O2" s="76"/>
    </row>
    <row r="3" spans="1:23" ht="18.899999999999999" customHeight="1" thickTop="1" thickBot="1" x14ac:dyDescent="0.35">
      <c r="A3" s="116" t="s">
        <v>117</v>
      </c>
      <c r="B3" s="117"/>
      <c r="C3" s="121" t="str">
        <f>IF('(1) Stammdaten'!C25&lt;&gt;"",'(1) Stammdaten'!C25,"")</f>
        <v/>
      </c>
      <c r="D3" s="122"/>
      <c r="E3" s="122"/>
      <c r="F3" s="122"/>
      <c r="G3" s="122"/>
      <c r="H3" s="123"/>
    </row>
    <row r="4" spans="1:23" ht="15" thickTop="1" x14ac:dyDescent="0.3"/>
    <row r="5" spans="1:23" ht="15" thickBot="1" x14ac:dyDescent="0.35"/>
    <row r="6" spans="1:23" ht="57.75" customHeight="1" thickTop="1" thickBot="1" x14ac:dyDescent="0.35">
      <c r="A6" s="77" t="s">
        <v>153</v>
      </c>
      <c r="B6" s="124" t="s">
        <v>194</v>
      </c>
      <c r="C6" s="125"/>
      <c r="D6" s="125"/>
      <c r="E6" s="125"/>
      <c r="F6" s="126"/>
      <c r="G6" s="78"/>
      <c r="H6" s="78"/>
      <c r="I6" s="79"/>
      <c r="J6" s="79"/>
      <c r="K6" s="79"/>
    </row>
    <row r="7" spans="1:23" ht="46.5" customHeight="1" thickTop="1" thickBot="1" x14ac:dyDescent="0.35">
      <c r="A7" s="80" t="s">
        <v>128</v>
      </c>
      <c r="B7" s="81" t="s">
        <v>156</v>
      </c>
      <c r="C7" s="80" t="s">
        <v>119</v>
      </c>
      <c r="D7" s="80" t="s">
        <v>129</v>
      </c>
      <c r="E7" s="80" t="s">
        <v>130</v>
      </c>
      <c r="F7" s="80" t="s">
        <v>131</v>
      </c>
    </row>
    <row r="8" spans="1:23" ht="18.899999999999999" customHeight="1" thickTop="1" thickBot="1" x14ac:dyDescent="0.35">
      <c r="A8" s="69"/>
      <c r="B8" s="82" t="str">
        <f t="shared" ref="B8:B13" si="0">IF(A8=$N$9,$O$9,IF(A8=$N$10,$O$10,IF(A8=$N$11,$O$11,IF(A8=$N$12,$O$12,IF(A8=$N$13,$O$13,IF(A8=$P$9,$Q$9,IF(A8=$P$10,$Q$10,IF(A8=$P$11,$Q$11,IF(A8=$P$12,$Q$12,IF(A8=$P$13,$Q$13,IF(A8=$R$9,$S$9,IF(A8=$R$10,$S$10," "))))))))))))</f>
        <v xml:space="preserve"> </v>
      </c>
      <c r="C8" s="70"/>
      <c r="D8" s="71"/>
      <c r="E8" s="71"/>
      <c r="F8" s="83" t="str">
        <f t="shared" ref="F8:F10" si="1">IFERROR(($B8*$C8*$E8)," ")</f>
        <v xml:space="preserve"> </v>
      </c>
      <c r="I8" s="84"/>
      <c r="J8" s="127" t="s">
        <v>132</v>
      </c>
      <c r="K8" s="127"/>
      <c r="N8" s="128" t="s">
        <v>133</v>
      </c>
      <c r="O8" s="128"/>
      <c r="P8" s="128"/>
      <c r="Q8" s="128"/>
      <c r="R8" s="128"/>
      <c r="S8" s="128"/>
      <c r="T8" s="85"/>
      <c r="U8" s="85"/>
      <c r="V8" s="85"/>
      <c r="W8" s="85"/>
    </row>
    <row r="9" spans="1:23" ht="18.899999999999999" customHeight="1" thickTop="1" thickBot="1" x14ac:dyDescent="0.35">
      <c r="A9" s="69"/>
      <c r="B9" s="82" t="str">
        <f t="shared" si="0"/>
        <v xml:space="preserve"> </v>
      </c>
      <c r="C9" s="70"/>
      <c r="D9" s="71"/>
      <c r="E9" s="71"/>
      <c r="F9" s="83" t="str">
        <f t="shared" si="1"/>
        <v xml:space="preserve"> </v>
      </c>
      <c r="I9" s="86"/>
      <c r="J9" s="129" t="s">
        <v>134</v>
      </c>
      <c r="K9" s="129"/>
      <c r="N9" s="87">
        <v>44562</v>
      </c>
      <c r="O9" s="88">
        <v>12</v>
      </c>
      <c r="P9" s="87">
        <v>44713</v>
      </c>
      <c r="Q9" s="88">
        <v>7</v>
      </c>
      <c r="R9" s="87">
        <v>44866</v>
      </c>
      <c r="S9" s="88">
        <v>2</v>
      </c>
    </row>
    <row r="10" spans="1:23" ht="18.899999999999999" customHeight="1" thickTop="1" thickBot="1" x14ac:dyDescent="0.35">
      <c r="A10" s="69"/>
      <c r="B10" s="82" t="str">
        <f t="shared" si="0"/>
        <v xml:space="preserve"> </v>
      </c>
      <c r="C10" s="70"/>
      <c r="D10" s="71"/>
      <c r="E10" s="71"/>
      <c r="F10" s="83" t="str">
        <f t="shared" si="1"/>
        <v xml:space="preserve"> </v>
      </c>
      <c r="N10" s="87">
        <v>44593</v>
      </c>
      <c r="O10" s="88">
        <v>11</v>
      </c>
      <c r="P10" s="87">
        <v>44743</v>
      </c>
      <c r="Q10" s="88">
        <v>6</v>
      </c>
      <c r="R10" s="87">
        <v>44896</v>
      </c>
      <c r="S10" s="88">
        <v>1</v>
      </c>
    </row>
    <row r="11" spans="1:23" ht="18.899999999999999" customHeight="1" thickTop="1" thickBot="1" x14ac:dyDescent="0.35">
      <c r="A11" s="69"/>
      <c r="B11" s="82" t="str">
        <f t="shared" si="0"/>
        <v xml:space="preserve"> </v>
      </c>
      <c r="C11" s="70"/>
      <c r="D11" s="71"/>
      <c r="E11" s="71"/>
      <c r="F11" s="83" t="str">
        <f>IFERROR(($B11*$C11*$E11)," ")</f>
        <v xml:space="preserve"> </v>
      </c>
      <c r="N11" s="87">
        <v>44621</v>
      </c>
      <c r="O11" s="88">
        <v>10</v>
      </c>
      <c r="P11" s="87">
        <v>44774</v>
      </c>
      <c r="Q11" s="88">
        <v>5</v>
      </c>
      <c r="R11" s="88"/>
      <c r="S11" s="88"/>
    </row>
    <row r="12" spans="1:23" ht="18.899999999999999" customHeight="1" thickTop="1" thickBot="1" x14ac:dyDescent="0.35">
      <c r="A12" s="69"/>
      <c r="B12" s="82" t="str">
        <f t="shared" si="0"/>
        <v xml:space="preserve"> </v>
      </c>
      <c r="C12" s="70"/>
      <c r="D12" s="71"/>
      <c r="E12" s="71"/>
      <c r="F12" s="83" t="str">
        <f>IFERROR(($B12*$C12*$E12)," ")</f>
        <v xml:space="preserve"> </v>
      </c>
      <c r="N12" s="87">
        <v>44652</v>
      </c>
      <c r="O12" s="88">
        <v>9</v>
      </c>
      <c r="P12" s="87">
        <v>44805</v>
      </c>
      <c r="Q12" s="88">
        <v>4</v>
      </c>
      <c r="R12" s="88"/>
      <c r="S12" s="88"/>
    </row>
    <row r="13" spans="1:23" ht="18.899999999999999" customHeight="1" thickTop="1" thickBot="1" x14ac:dyDescent="0.35">
      <c r="A13" s="69"/>
      <c r="B13" s="82" t="str">
        <f t="shared" si="0"/>
        <v xml:space="preserve"> </v>
      </c>
      <c r="C13" s="70"/>
      <c r="D13" s="71"/>
      <c r="E13" s="71"/>
      <c r="F13" s="83" t="str">
        <f>IFERROR(($B13*$C13*$E13)," ")</f>
        <v xml:space="preserve"> </v>
      </c>
      <c r="N13" s="87">
        <v>44682</v>
      </c>
      <c r="O13" s="88">
        <v>8</v>
      </c>
      <c r="P13" s="87">
        <v>44835</v>
      </c>
      <c r="Q13" s="88">
        <v>3</v>
      </c>
      <c r="R13" s="88"/>
      <c r="S13" s="88"/>
    </row>
    <row r="14" spans="1:23" ht="15" thickTop="1" x14ac:dyDescent="0.3"/>
    <row r="15" spans="1:23" ht="15" thickBot="1" x14ac:dyDescent="0.35"/>
    <row r="16" spans="1:23" ht="69.75" customHeight="1" thickTop="1" thickBot="1" x14ac:dyDescent="0.35">
      <c r="A16" s="77" t="s">
        <v>154</v>
      </c>
      <c r="B16" s="124" t="s">
        <v>195</v>
      </c>
      <c r="C16" s="125"/>
      <c r="D16" s="125"/>
      <c r="E16" s="125"/>
      <c r="F16" s="125"/>
      <c r="G16" s="125"/>
      <c r="H16" s="125"/>
      <c r="I16" s="125"/>
      <c r="J16" s="125"/>
      <c r="K16" s="126"/>
      <c r="L16" s="78"/>
      <c r="M16" s="78"/>
    </row>
    <row r="17" spans="1:26" ht="61.5" customHeight="1" thickTop="1" thickBot="1" x14ac:dyDescent="0.35">
      <c r="A17" s="80" t="s">
        <v>135</v>
      </c>
      <c r="B17" s="80" t="s">
        <v>157</v>
      </c>
      <c r="C17" s="80" t="s">
        <v>158</v>
      </c>
      <c r="D17" s="80" t="s">
        <v>119</v>
      </c>
      <c r="E17" s="80" t="s">
        <v>129</v>
      </c>
      <c r="F17" s="89" t="s">
        <v>130</v>
      </c>
      <c r="G17" s="81" t="s">
        <v>136</v>
      </c>
      <c r="H17" s="80" t="s">
        <v>137</v>
      </c>
      <c r="I17" s="80" t="s">
        <v>138</v>
      </c>
      <c r="J17" s="80" t="s">
        <v>139</v>
      </c>
      <c r="K17" s="80" t="s">
        <v>131</v>
      </c>
    </row>
    <row r="18" spans="1:26" ht="18.899999999999999" customHeight="1" thickTop="1" thickBot="1" x14ac:dyDescent="0.35">
      <c r="A18" s="69"/>
      <c r="B18" s="82" t="str">
        <f t="shared" ref="B18:B23" si="2">IF(A18=$U$19,$V$19,IF(A18=$U$20,$V$20,IF(A18=$U$21,$V$21,IF(A18=$U$22,$V$22,IF(A18=$U$23,$V$23,IF(A18=$W$19,$X$19,IF(A18=$W$20,$X$20,IF(A18=$W$21,$X$21,IF(A18=$W$22,$X$22,IF(A18=$W$23,$X$23,IF(A18=$Y$19,$Z$19,IF(A18=$Y$20,$Z$20," "))))))))))))</f>
        <v xml:space="preserve"> </v>
      </c>
      <c r="C18" s="82" t="str">
        <f t="shared" ref="C18:C23" si="3">IF(A18=$N$19,$O$19,IF(A18=$N$20,$O$20,IF(A18=$N$21,$O$21,IF(A18=$N$22,$O$22,IF(A18=$N$23,$O$23,IF(A18=$P$19,$Q$19,IF(A18=$P$20,$Q$20,IF(A18=$P$21,$Q$21,IF(A18=$P$22,$Q$22,IF(A18=$P$23,$Q$23,IF(A18=$R$19,$S$19,IF(A18=$R$20,$S$20," "))))))))))))</f>
        <v xml:space="preserve"> </v>
      </c>
      <c r="D18" s="70"/>
      <c r="E18" s="71"/>
      <c r="F18" s="72"/>
      <c r="G18" s="73"/>
      <c r="H18" s="71"/>
      <c r="I18" s="71"/>
      <c r="J18" s="83">
        <f>IFERROR(($H18-$I18/9.5)," ")</f>
        <v>0</v>
      </c>
      <c r="K18" s="83" t="str">
        <f>IFERROR(($F18*$B18*$D18+$J18*$C18*$D18)," ")</f>
        <v xml:space="preserve"> </v>
      </c>
      <c r="N18" s="141" t="s">
        <v>140</v>
      </c>
      <c r="O18" s="141"/>
      <c r="P18" s="141"/>
      <c r="Q18" s="141"/>
      <c r="R18" s="141"/>
      <c r="S18" s="141"/>
      <c r="T18" s="74"/>
      <c r="U18" s="130" t="s">
        <v>141</v>
      </c>
      <c r="V18" s="130"/>
      <c r="W18" s="130"/>
      <c r="X18" s="130"/>
      <c r="Y18" s="130"/>
      <c r="Z18" s="130"/>
    </row>
    <row r="19" spans="1:26" ht="18.899999999999999" customHeight="1" thickTop="1" thickBot="1" x14ac:dyDescent="0.35">
      <c r="A19" s="69"/>
      <c r="B19" s="82" t="str">
        <f t="shared" si="2"/>
        <v xml:space="preserve"> </v>
      </c>
      <c r="C19" s="82" t="str">
        <f t="shared" si="3"/>
        <v xml:space="preserve"> </v>
      </c>
      <c r="D19" s="70"/>
      <c r="E19" s="71"/>
      <c r="F19" s="72"/>
      <c r="G19" s="73"/>
      <c r="H19" s="71"/>
      <c r="I19" s="71"/>
      <c r="J19" s="83">
        <f t="shared" ref="J19:J23" si="4">IFERROR(($H19-$I19/9.5)," ")</f>
        <v>0</v>
      </c>
      <c r="K19" s="83" t="str">
        <f t="shared" ref="K19:K23" si="5">IFERROR(($F19*$B19*$D19+$J19*$C19*$D19)," ")</f>
        <v xml:space="preserve"> </v>
      </c>
      <c r="N19" s="87">
        <v>44197</v>
      </c>
      <c r="O19" s="88">
        <v>12</v>
      </c>
      <c r="P19" s="87">
        <v>44348</v>
      </c>
      <c r="Q19" s="88">
        <v>7</v>
      </c>
      <c r="R19" s="87">
        <v>44501</v>
      </c>
      <c r="S19" s="88">
        <v>2</v>
      </c>
      <c r="U19" s="87">
        <v>44197</v>
      </c>
      <c r="V19" s="88">
        <v>0</v>
      </c>
      <c r="W19" s="87">
        <v>44348</v>
      </c>
      <c r="X19" s="88">
        <v>5</v>
      </c>
      <c r="Y19" s="87">
        <v>44501</v>
      </c>
      <c r="Z19" s="88">
        <v>10</v>
      </c>
    </row>
    <row r="20" spans="1:26" ht="18.899999999999999" customHeight="1" thickTop="1" thickBot="1" x14ac:dyDescent="0.35">
      <c r="A20" s="69"/>
      <c r="B20" s="82" t="str">
        <f t="shared" si="2"/>
        <v xml:space="preserve"> </v>
      </c>
      <c r="C20" s="82" t="str">
        <f t="shared" si="3"/>
        <v xml:space="preserve"> </v>
      </c>
      <c r="D20" s="70"/>
      <c r="E20" s="71"/>
      <c r="F20" s="72"/>
      <c r="G20" s="73"/>
      <c r="H20" s="71"/>
      <c r="I20" s="71"/>
      <c r="J20" s="83">
        <f t="shared" si="4"/>
        <v>0</v>
      </c>
      <c r="K20" s="83" t="str">
        <f t="shared" si="5"/>
        <v xml:space="preserve"> </v>
      </c>
      <c r="N20" s="87">
        <v>44228</v>
      </c>
      <c r="O20" s="88">
        <v>11</v>
      </c>
      <c r="P20" s="87">
        <v>44378</v>
      </c>
      <c r="Q20" s="88">
        <v>6</v>
      </c>
      <c r="R20" s="87">
        <v>44531</v>
      </c>
      <c r="S20" s="88">
        <v>1</v>
      </c>
      <c r="U20" s="87">
        <v>44228</v>
      </c>
      <c r="V20" s="88">
        <v>1</v>
      </c>
      <c r="W20" s="87">
        <v>44378</v>
      </c>
      <c r="X20" s="88">
        <v>6</v>
      </c>
      <c r="Y20" s="87">
        <v>44531</v>
      </c>
      <c r="Z20" s="88">
        <v>11</v>
      </c>
    </row>
    <row r="21" spans="1:26" ht="18.899999999999999" customHeight="1" thickTop="1" thickBot="1" x14ac:dyDescent="0.35">
      <c r="A21" s="69"/>
      <c r="B21" s="82" t="str">
        <f t="shared" si="2"/>
        <v xml:space="preserve"> </v>
      </c>
      <c r="C21" s="82" t="str">
        <f t="shared" si="3"/>
        <v xml:space="preserve"> </v>
      </c>
      <c r="D21" s="70"/>
      <c r="E21" s="71"/>
      <c r="F21" s="72"/>
      <c r="G21" s="73"/>
      <c r="H21" s="71"/>
      <c r="I21" s="71"/>
      <c r="J21" s="83">
        <f t="shared" si="4"/>
        <v>0</v>
      </c>
      <c r="K21" s="83" t="str">
        <f t="shared" si="5"/>
        <v xml:space="preserve"> </v>
      </c>
      <c r="N21" s="87">
        <v>44256</v>
      </c>
      <c r="O21" s="88">
        <v>10</v>
      </c>
      <c r="P21" s="87">
        <v>44409</v>
      </c>
      <c r="Q21" s="88">
        <v>5</v>
      </c>
      <c r="R21" s="88"/>
      <c r="S21" s="88"/>
      <c r="U21" s="87">
        <v>44256</v>
      </c>
      <c r="V21" s="88">
        <v>2</v>
      </c>
      <c r="W21" s="87">
        <v>44409</v>
      </c>
      <c r="X21" s="88">
        <v>7</v>
      </c>
      <c r="Y21" s="88"/>
      <c r="Z21" s="88"/>
    </row>
    <row r="22" spans="1:26" ht="18.899999999999999" customHeight="1" thickTop="1" thickBot="1" x14ac:dyDescent="0.35">
      <c r="A22" s="69"/>
      <c r="B22" s="82" t="str">
        <f t="shared" si="2"/>
        <v xml:space="preserve"> </v>
      </c>
      <c r="C22" s="82" t="str">
        <f t="shared" si="3"/>
        <v xml:space="preserve"> </v>
      </c>
      <c r="D22" s="70"/>
      <c r="E22" s="71"/>
      <c r="F22" s="72"/>
      <c r="G22" s="73"/>
      <c r="H22" s="71"/>
      <c r="I22" s="71"/>
      <c r="J22" s="83">
        <f t="shared" si="4"/>
        <v>0</v>
      </c>
      <c r="K22" s="83" t="str">
        <f t="shared" si="5"/>
        <v xml:space="preserve"> </v>
      </c>
      <c r="N22" s="87">
        <v>44287</v>
      </c>
      <c r="O22" s="88">
        <v>9</v>
      </c>
      <c r="P22" s="87">
        <v>44440</v>
      </c>
      <c r="Q22" s="88">
        <v>4</v>
      </c>
      <c r="R22" s="88"/>
      <c r="S22" s="88"/>
      <c r="U22" s="87">
        <v>44287</v>
      </c>
      <c r="V22" s="88">
        <v>3</v>
      </c>
      <c r="W22" s="87">
        <v>44440</v>
      </c>
      <c r="X22" s="88">
        <v>8</v>
      </c>
      <c r="Y22" s="88"/>
      <c r="Z22" s="88"/>
    </row>
    <row r="23" spans="1:26" ht="18.899999999999999" customHeight="1" thickTop="1" thickBot="1" x14ac:dyDescent="0.35">
      <c r="A23" s="69"/>
      <c r="B23" s="82" t="str">
        <f t="shared" si="2"/>
        <v xml:space="preserve"> </v>
      </c>
      <c r="C23" s="82" t="str">
        <f t="shared" si="3"/>
        <v xml:space="preserve"> </v>
      </c>
      <c r="D23" s="70"/>
      <c r="E23" s="71"/>
      <c r="F23" s="72"/>
      <c r="G23" s="73"/>
      <c r="H23" s="71"/>
      <c r="I23" s="71"/>
      <c r="J23" s="83">
        <f t="shared" si="4"/>
        <v>0</v>
      </c>
      <c r="K23" s="83" t="str">
        <f t="shared" si="5"/>
        <v xml:space="preserve"> </v>
      </c>
      <c r="N23" s="87">
        <v>44317</v>
      </c>
      <c r="O23" s="88">
        <v>8</v>
      </c>
      <c r="P23" s="87">
        <v>44470</v>
      </c>
      <c r="Q23" s="88">
        <v>3</v>
      </c>
      <c r="R23" s="88"/>
      <c r="S23" s="88"/>
      <c r="U23" s="87">
        <v>44317</v>
      </c>
      <c r="V23" s="88">
        <v>4</v>
      </c>
      <c r="W23" s="87">
        <v>44470</v>
      </c>
      <c r="X23" s="88">
        <v>9</v>
      </c>
      <c r="Y23" s="88"/>
      <c r="Z23" s="88"/>
    </row>
    <row r="24" spans="1:26" ht="15" thickTop="1" x14ac:dyDescent="0.3">
      <c r="A24" s="90"/>
      <c r="B24" s="90"/>
      <c r="C24" s="90"/>
      <c r="D24" s="90"/>
      <c r="E24" s="90"/>
      <c r="F24" s="90"/>
      <c r="G24" s="90"/>
      <c r="H24" s="90"/>
      <c r="I24" s="91"/>
      <c r="J24" s="91"/>
      <c r="K24" s="91"/>
      <c r="L24" s="91"/>
      <c r="M24" s="91"/>
      <c r="N24" s="91"/>
      <c r="O24" s="91"/>
      <c r="P24" s="91"/>
      <c r="Q24" s="91"/>
      <c r="R24" s="91"/>
      <c r="S24" s="91"/>
      <c r="T24" s="91"/>
      <c r="U24" s="91"/>
      <c r="V24" s="91"/>
      <c r="W24" s="91"/>
      <c r="X24" s="91"/>
      <c r="Y24" s="91"/>
      <c r="Z24" s="91"/>
    </row>
    <row r="25" spans="1:26" ht="15" thickBot="1" x14ac:dyDescent="0.35">
      <c r="A25" s="90"/>
      <c r="B25" s="90"/>
      <c r="C25" s="90"/>
      <c r="D25" s="90"/>
      <c r="E25" s="90"/>
      <c r="F25" s="90"/>
      <c r="G25" s="90"/>
      <c r="H25" s="90"/>
      <c r="I25" s="91"/>
      <c r="J25" s="91"/>
      <c r="K25" s="91"/>
      <c r="L25" s="91"/>
      <c r="M25" s="91"/>
      <c r="N25" s="91"/>
      <c r="O25" s="91"/>
      <c r="P25" s="91"/>
      <c r="Q25" s="91"/>
      <c r="R25" s="91"/>
      <c r="S25" s="91"/>
      <c r="T25" s="91"/>
      <c r="U25" s="91"/>
      <c r="V25" s="91"/>
      <c r="W25" s="91"/>
      <c r="X25" s="91"/>
      <c r="Y25" s="91"/>
      <c r="Z25" s="91"/>
    </row>
    <row r="26" spans="1:26" ht="57.75" customHeight="1" thickTop="1" thickBot="1" x14ac:dyDescent="0.35">
      <c r="A26" s="77" t="s">
        <v>155</v>
      </c>
      <c r="B26" s="124" t="s">
        <v>196</v>
      </c>
      <c r="C26" s="125"/>
      <c r="D26" s="125"/>
      <c r="E26" s="125"/>
      <c r="F26" s="125"/>
      <c r="G26" s="125"/>
      <c r="H26" s="125"/>
      <c r="I26" s="125"/>
      <c r="J26" s="125"/>
      <c r="K26" s="125"/>
      <c r="L26" s="126"/>
      <c r="M26" s="78"/>
    </row>
    <row r="27" spans="1:26" ht="61.5" customHeight="1" thickTop="1" thickBot="1" x14ac:dyDescent="0.35">
      <c r="A27" s="80" t="s">
        <v>142</v>
      </c>
      <c r="B27" s="80" t="s">
        <v>158</v>
      </c>
      <c r="C27" s="80" t="s">
        <v>159</v>
      </c>
      <c r="D27" s="80" t="s">
        <v>119</v>
      </c>
      <c r="E27" s="80" t="s">
        <v>136</v>
      </c>
      <c r="F27" s="89" t="s">
        <v>137</v>
      </c>
      <c r="G27" s="81" t="s">
        <v>143</v>
      </c>
      <c r="H27" s="80" t="s">
        <v>144</v>
      </c>
      <c r="I27" s="80" t="s">
        <v>138</v>
      </c>
      <c r="J27" s="80" t="s">
        <v>139</v>
      </c>
      <c r="K27" s="80" t="s">
        <v>145</v>
      </c>
      <c r="L27" s="80" t="s">
        <v>131</v>
      </c>
    </row>
    <row r="28" spans="1:26" ht="18.899999999999999" customHeight="1" thickTop="1" thickBot="1" x14ac:dyDescent="0.35">
      <c r="A28" s="69"/>
      <c r="B28" s="82" t="str">
        <f t="shared" ref="B28:B33" si="6">IF(A28=$U$29,$V$29,IF(A28=$U$30,$V$30,IF(A28=$U$31,$V$31,IF(A28=$U$32,$V$32,IF(A28=$U$33,$V$33,IF(A28=$W$29,$X$29,IF(A28=$W$30,$X$30,IF(A28=$W$31,$X$31,IF(A28=$W$32,$X$32,IF(A28=$W$33,$X$33,IF(A28=$Y$29,$Z$29,IF(A28=$Y$30,$Z$30," "))))))))))))</f>
        <v xml:space="preserve"> </v>
      </c>
      <c r="C28" s="82" t="str">
        <f t="shared" ref="C28:C33" si="7">IF(A28=$N$29,$O$29,IF(A28=$N$30,$O$30,IF(A28=$N$31,$O$31,IF(A28=$N$32,$O$32,IF(A28=$N$33,$O$33,IF(A28=$P$29,$Q$29,IF(A28=$P$30,$Q$30,IF(A28=$P$31,$Q$31,IF(A28=$P$32,$Q$32,IF(A28=$P$33,$Q$33,IF(A28=$R$29,$S$29,IF(A28=$R$30,$S$30," "))))))))))))</f>
        <v xml:space="preserve"> </v>
      </c>
      <c r="D28" s="70"/>
      <c r="E28" s="71"/>
      <c r="F28" s="72"/>
      <c r="G28" s="73"/>
      <c r="H28" s="71"/>
      <c r="I28" s="71"/>
      <c r="J28" s="83">
        <f>IFERROR(($F28-$I28/9.5)," ")</f>
        <v>0</v>
      </c>
      <c r="K28" s="92">
        <f>IFERROR(($H28-$I28/9.5)," ")</f>
        <v>0</v>
      </c>
      <c r="L28" s="83" t="str">
        <f>IFERROR(($J28*$B28*$D28+$K28*$C28*$D28)," ")</f>
        <v xml:space="preserve"> </v>
      </c>
      <c r="N28" s="131" t="s">
        <v>146</v>
      </c>
      <c r="O28" s="131"/>
      <c r="P28" s="131"/>
      <c r="Q28" s="131"/>
      <c r="R28" s="131"/>
      <c r="S28" s="131"/>
      <c r="T28" s="85"/>
      <c r="U28" s="132" t="s">
        <v>147</v>
      </c>
      <c r="V28" s="132"/>
      <c r="W28" s="132"/>
      <c r="X28" s="132"/>
      <c r="Y28" s="132"/>
      <c r="Z28" s="132"/>
    </row>
    <row r="29" spans="1:26" ht="18.899999999999999" customHeight="1" thickTop="1" thickBot="1" x14ac:dyDescent="0.35">
      <c r="A29" s="69"/>
      <c r="B29" s="82" t="str">
        <f t="shared" si="6"/>
        <v xml:space="preserve"> </v>
      </c>
      <c r="C29" s="82" t="str">
        <f t="shared" si="7"/>
        <v xml:space="preserve"> </v>
      </c>
      <c r="D29" s="70"/>
      <c r="E29" s="71"/>
      <c r="F29" s="72"/>
      <c r="G29" s="73"/>
      <c r="H29" s="71"/>
      <c r="I29" s="71"/>
      <c r="J29" s="83">
        <f t="shared" ref="J29:J33" si="8">IFERROR(($F29-$I29/9.5)," ")</f>
        <v>0</v>
      </c>
      <c r="K29" s="92">
        <f t="shared" ref="K29:K33" si="9">IFERROR(($H29-$I29/9.5)," ")</f>
        <v>0</v>
      </c>
      <c r="L29" s="83" t="str">
        <f t="shared" ref="L29:L33" si="10">IFERROR(($J29*$B29*$D29+$K29*$C29*$D29)," ")</f>
        <v xml:space="preserve"> </v>
      </c>
      <c r="N29" s="87">
        <v>43831</v>
      </c>
      <c r="O29" s="88">
        <v>12</v>
      </c>
      <c r="P29" s="87">
        <v>43983</v>
      </c>
      <c r="Q29" s="88">
        <v>7</v>
      </c>
      <c r="R29" s="87">
        <v>44136</v>
      </c>
      <c r="S29" s="88">
        <v>2</v>
      </c>
      <c r="U29" s="87">
        <v>43831</v>
      </c>
      <c r="V29" s="88">
        <v>0</v>
      </c>
      <c r="W29" s="87">
        <v>43983</v>
      </c>
      <c r="X29" s="88">
        <v>5</v>
      </c>
      <c r="Y29" s="87">
        <v>44136</v>
      </c>
      <c r="Z29" s="88">
        <v>10</v>
      </c>
    </row>
    <row r="30" spans="1:26" ht="18.899999999999999" customHeight="1" thickTop="1" thickBot="1" x14ac:dyDescent="0.35">
      <c r="A30" s="69"/>
      <c r="B30" s="82" t="str">
        <f t="shared" si="6"/>
        <v xml:space="preserve"> </v>
      </c>
      <c r="C30" s="82" t="str">
        <f t="shared" si="7"/>
        <v xml:space="preserve"> </v>
      </c>
      <c r="D30" s="70"/>
      <c r="E30" s="71"/>
      <c r="F30" s="72"/>
      <c r="G30" s="73"/>
      <c r="H30" s="71"/>
      <c r="I30" s="71"/>
      <c r="J30" s="83">
        <f t="shared" si="8"/>
        <v>0</v>
      </c>
      <c r="K30" s="92">
        <f t="shared" si="9"/>
        <v>0</v>
      </c>
      <c r="L30" s="83" t="str">
        <f t="shared" si="10"/>
        <v xml:space="preserve"> </v>
      </c>
      <c r="N30" s="87">
        <v>43862</v>
      </c>
      <c r="O30" s="88">
        <v>11</v>
      </c>
      <c r="P30" s="87">
        <v>44013</v>
      </c>
      <c r="Q30" s="88">
        <v>6</v>
      </c>
      <c r="R30" s="87">
        <v>44166</v>
      </c>
      <c r="S30" s="88">
        <v>1</v>
      </c>
      <c r="U30" s="87">
        <v>43862</v>
      </c>
      <c r="V30" s="88">
        <v>1</v>
      </c>
      <c r="W30" s="87">
        <v>44013</v>
      </c>
      <c r="X30" s="88">
        <v>6</v>
      </c>
      <c r="Y30" s="87">
        <v>44166</v>
      </c>
      <c r="Z30" s="88">
        <v>11</v>
      </c>
    </row>
    <row r="31" spans="1:26" ht="18.899999999999999" customHeight="1" thickTop="1" thickBot="1" x14ac:dyDescent="0.35">
      <c r="A31" s="69"/>
      <c r="B31" s="82" t="str">
        <f t="shared" si="6"/>
        <v xml:space="preserve"> </v>
      </c>
      <c r="C31" s="82" t="str">
        <f t="shared" si="7"/>
        <v xml:space="preserve"> </v>
      </c>
      <c r="D31" s="70"/>
      <c r="E31" s="71"/>
      <c r="F31" s="72"/>
      <c r="G31" s="73"/>
      <c r="H31" s="71"/>
      <c r="I31" s="71"/>
      <c r="J31" s="83">
        <f t="shared" si="8"/>
        <v>0</v>
      </c>
      <c r="K31" s="92">
        <f t="shared" si="9"/>
        <v>0</v>
      </c>
      <c r="L31" s="83" t="str">
        <f t="shared" si="10"/>
        <v xml:space="preserve"> </v>
      </c>
      <c r="N31" s="87">
        <v>43891</v>
      </c>
      <c r="O31" s="88">
        <v>10</v>
      </c>
      <c r="P31" s="87">
        <v>44044</v>
      </c>
      <c r="Q31" s="88">
        <v>5</v>
      </c>
      <c r="R31" s="88"/>
      <c r="S31" s="88"/>
      <c r="U31" s="87">
        <v>43891</v>
      </c>
      <c r="V31" s="88">
        <v>2</v>
      </c>
      <c r="W31" s="87">
        <v>44044</v>
      </c>
      <c r="X31" s="88">
        <v>7</v>
      </c>
      <c r="Y31" s="88"/>
      <c r="Z31" s="88"/>
    </row>
    <row r="32" spans="1:26" ht="18.899999999999999" customHeight="1" thickTop="1" thickBot="1" x14ac:dyDescent="0.35">
      <c r="A32" s="69"/>
      <c r="B32" s="82" t="str">
        <f t="shared" si="6"/>
        <v xml:space="preserve"> </v>
      </c>
      <c r="C32" s="82" t="str">
        <f t="shared" si="7"/>
        <v xml:space="preserve"> </v>
      </c>
      <c r="D32" s="70"/>
      <c r="E32" s="71"/>
      <c r="F32" s="72"/>
      <c r="G32" s="73"/>
      <c r="H32" s="71"/>
      <c r="I32" s="71"/>
      <c r="J32" s="83">
        <f t="shared" si="8"/>
        <v>0</v>
      </c>
      <c r="K32" s="92">
        <f t="shared" si="9"/>
        <v>0</v>
      </c>
      <c r="L32" s="83" t="str">
        <f t="shared" si="10"/>
        <v xml:space="preserve"> </v>
      </c>
      <c r="N32" s="87">
        <v>43922</v>
      </c>
      <c r="O32" s="88">
        <v>9</v>
      </c>
      <c r="P32" s="87">
        <v>44075</v>
      </c>
      <c r="Q32" s="88">
        <v>4</v>
      </c>
      <c r="R32" s="88"/>
      <c r="S32" s="88"/>
      <c r="U32" s="87">
        <v>43922</v>
      </c>
      <c r="V32" s="88">
        <v>3</v>
      </c>
      <c r="W32" s="87">
        <v>44075</v>
      </c>
      <c r="X32" s="88">
        <v>8</v>
      </c>
      <c r="Y32" s="88"/>
      <c r="Z32" s="88"/>
    </row>
    <row r="33" spans="1:26" ht="18.899999999999999" customHeight="1" thickTop="1" thickBot="1" x14ac:dyDescent="0.35">
      <c r="A33" s="69"/>
      <c r="B33" s="82" t="str">
        <f t="shared" si="6"/>
        <v xml:space="preserve"> </v>
      </c>
      <c r="C33" s="82" t="str">
        <f t="shared" si="7"/>
        <v xml:space="preserve"> </v>
      </c>
      <c r="D33" s="70"/>
      <c r="E33" s="71"/>
      <c r="F33" s="72"/>
      <c r="G33" s="73"/>
      <c r="H33" s="71"/>
      <c r="I33" s="71"/>
      <c r="J33" s="83">
        <f t="shared" si="8"/>
        <v>0</v>
      </c>
      <c r="K33" s="92">
        <f t="shared" si="9"/>
        <v>0</v>
      </c>
      <c r="L33" s="83" t="str">
        <f t="shared" si="10"/>
        <v xml:space="preserve"> </v>
      </c>
      <c r="N33" s="87">
        <v>43952</v>
      </c>
      <c r="O33" s="88">
        <v>8</v>
      </c>
      <c r="P33" s="87">
        <v>44105</v>
      </c>
      <c r="Q33" s="88">
        <v>3</v>
      </c>
      <c r="R33" s="88"/>
      <c r="S33" s="88"/>
      <c r="U33" s="87">
        <v>43952</v>
      </c>
      <c r="V33" s="88">
        <v>4</v>
      </c>
      <c r="W33" s="87">
        <v>44105</v>
      </c>
      <c r="X33" s="88">
        <v>9</v>
      </c>
      <c r="Y33" s="88"/>
      <c r="Z33" s="88"/>
    </row>
    <row r="34" spans="1:26" ht="15" thickTop="1" x14ac:dyDescent="0.3"/>
    <row r="35" spans="1:26" ht="15" thickBot="1" x14ac:dyDescent="0.35"/>
    <row r="36" spans="1:26" ht="15.75" customHeight="1" thickTop="1" x14ac:dyDescent="0.3">
      <c r="A36" s="133" t="s">
        <v>148</v>
      </c>
      <c r="B36" s="135"/>
      <c r="C36" s="136"/>
      <c r="D36" s="136"/>
      <c r="E36" s="136"/>
      <c r="F36" s="136"/>
      <c r="G36" s="136"/>
      <c r="H36" s="136"/>
      <c r="I36" s="136"/>
      <c r="J36" s="136"/>
      <c r="K36" s="136"/>
      <c r="L36" s="137"/>
      <c r="M36" s="93"/>
    </row>
    <row r="37" spans="1:26" ht="15.75" customHeight="1" thickBot="1" x14ac:dyDescent="0.35">
      <c r="A37" s="134"/>
      <c r="B37" s="138"/>
      <c r="C37" s="139"/>
      <c r="D37" s="139"/>
      <c r="E37" s="139"/>
      <c r="F37" s="139"/>
      <c r="G37" s="139"/>
      <c r="H37" s="139"/>
      <c r="I37" s="139"/>
      <c r="J37" s="139"/>
      <c r="K37" s="139"/>
      <c r="L37" s="140"/>
      <c r="M37" s="93"/>
    </row>
    <row r="38" spans="1:26" ht="15" thickTop="1" x14ac:dyDescent="0.3"/>
  </sheetData>
  <sheetProtection algorithmName="SHA-512" hashValue="vxPULh75wuQsUs8h5f2AhI/qGXvuOTELn9NRZUIkMw2DxX6swLkfnoNWKZZ0elbA5IwETbccZ8mrJqMw2aDLFA==" saltValue="7hKmTROSuTLR8oKTitH4Zg==" spinCount="100000" sheet="1" objects="1" scenarios="1"/>
  <mergeCells count="18">
    <mergeCell ref="U18:Z18"/>
    <mergeCell ref="B26:L26"/>
    <mergeCell ref="N28:S28"/>
    <mergeCell ref="U28:Z28"/>
    <mergeCell ref="A36:A37"/>
    <mergeCell ref="B36:L37"/>
    <mergeCell ref="N18:S18"/>
    <mergeCell ref="B6:F6"/>
    <mergeCell ref="J8:K8"/>
    <mergeCell ref="N8:S8"/>
    <mergeCell ref="J9:K9"/>
    <mergeCell ref="B16:K16"/>
    <mergeCell ref="A1:B1"/>
    <mergeCell ref="C1:E1"/>
    <mergeCell ref="A2:B2"/>
    <mergeCell ref="C2:H2"/>
    <mergeCell ref="A3:B3"/>
    <mergeCell ref="C3:H3"/>
  </mergeCells>
  <dataValidations count="11">
    <dataValidation type="custom" allowBlank="1" showInputMessage="1" showErrorMessage="1" errorTitle="zu niedriges Arbeitgeber-Brutto" error="Bitte geben Sie die monatlichen Arbeitgeber-Bruttokosten im 3. Lehrjahr ein. Diese müssen höher als die Arbeitgeber-Bruttokosten im 2. Lehrjahr sein." sqref="H28:H33" xr:uid="{00000000-0002-0000-0100-000000000000}">
      <formula1>H28&gt;F28</formula1>
    </dataValidation>
    <dataValidation type="custom" allowBlank="1" showInputMessage="1" showErrorMessage="1" errorTitle="zu niedrige Ausbildungsvergütung" error="Bitte geben Sie die monatliche Ausbildungsvergütung im 3. Lehrjahr ein. Diese muss höher als die Ausbildungsvergütung im 2. Lehrjahr sein." sqref="G28:G33" xr:uid="{00000000-0002-0000-0100-000001000000}">
      <formula1>G28&gt;E28</formula1>
    </dataValidation>
    <dataValidation type="custom" allowBlank="1" showInputMessage="1" showErrorMessage="1" errorTitle="zu niedriges Arbeitgeber-Brutto" error="Bitte geben Sie die monatlichen Arbeitgeber-Bruttokosten im 2. Lehrjahr ein. Diese müssen höher als die Arbeitgeber-Bruttokosten im 1. Lehrjahr sein." sqref="H19:H23 H18" xr:uid="{00000000-0002-0000-0100-000002000000}">
      <formula1>H18&gt;F18</formula1>
    </dataValidation>
    <dataValidation type="custom" allowBlank="1" showInputMessage="1" showErrorMessage="1" errorTitle="zu niedrige Ausbildungsvergütung" error="Bitte geben Sie die monatliche Ausbildungsvergütung im 2. Lehrjahr ein. Diese muss höher als die Ausbildungsvergütung im 1. Lehrjahr sein." sqref="G19:G23 G18" xr:uid="{00000000-0002-0000-0100-000003000000}">
      <formula1>G18&gt;E18</formula1>
    </dataValidation>
    <dataValidation type="date" allowBlank="1" showInputMessage="1" showErrorMessage="1" errorTitle="Falscher Ausbildungsbeginn" error="Bitte geben Sie einen Ausbildungsbeginn zwischen dem 01.01.2020 und dem 31.12.2020 ein." sqref="A28:A33" xr:uid="{00000000-0002-0000-0100-000004000000}">
      <formula1>43831</formula1>
      <formula2>44196</formula2>
    </dataValidation>
    <dataValidation type="decimal" allowBlank="1" showInputMessage="1" showErrorMessage="1" errorTitle="ungültiger Wert" error="Bitte geben Sie die Ø monatlichen Arbeitgeber-Bruttokosten für eine Pflegefachkraft an." sqref="I28:I33" xr:uid="{00000000-0002-0000-0100-000005000000}">
      <formula1>1800</formula1>
      <formula2>6000</formula2>
    </dataValidation>
    <dataValidation type="date" allowBlank="1" showInputMessage="1" showErrorMessage="1" errorTitle="Falscher Ausbildungsbeginn" error="Bitte geben Sie einen Ausbildungsbeginn zwischen dem 01.01.2021 und dem 31.12.2021 ein." sqref="A19:A23 A18" xr:uid="{00000000-0002-0000-0100-000006000000}">
      <formula1>44197</formula1>
      <formula2>44561</formula2>
    </dataValidation>
    <dataValidation type="custom" allowBlank="1" showInputMessage="1" showErrorMessage="1" errorTitle="falsche Arbeitgeber-Bruttokosten" error="Bitte geben Sie die Ø monatlichen Arbeitgeber-Bruttokosten je Auszubildendem an. Die Arbeitgeber-Bruttokosten sind ca. 25 % höher als die Ausbildungsvergütungen." sqref="E8:E13 F28:F33 F19:F23 F18" xr:uid="{00000000-0002-0000-0100-000007000000}">
      <formula1>E8&gt;D8</formula1>
    </dataValidation>
    <dataValidation type="date" allowBlank="1" showInputMessage="1" showErrorMessage="1" errorTitle="Falscher Ausbildungsbeginn" error="Bitte geben Sie einen Ausbildungsbeginn zwischen dem 01.01.2022 und dem 31.12.2022 ein." sqref="A9:A13 A8" xr:uid="{00000000-0002-0000-0100-000009000000}">
      <formula1>44562</formula1>
      <formula2>44926</formula2>
    </dataValidation>
    <dataValidation type="decimal"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sqref="D8:D13 E28:E33 E18:E23" xr:uid="{AED57C15-9F17-4339-B380-B6856C06354E}">
      <formula1>700</formula1>
      <formula2>1600</formula2>
    </dataValidation>
    <dataValidation type="decimal" allowBlank="1" showInputMessage="1" showErrorMessage="1" errorTitle="ungültiger Wert" error="Bitte geben Sie die Ø monatlichen Arbeitgeber-Bruttokosten für eine Pflegefachkraft an." sqref="I18:I23" xr:uid="{99F99EB3-F187-4C2D-AAFA-9EBDDB3B6F1D}">
      <formula1>1800</formula1>
      <formula2>6000</formula2>
    </dataValidation>
  </dataValidations>
  <pageMargins left="0.7" right="0.7" top="0.78740157499999996" bottom="0.78740157499999996" header="0.3" footer="0.3"/>
  <pageSetup paperSize="9" scale="54" orientation="landscape" r:id="rId1"/>
  <colBreaks count="1" manualBreakCount="1">
    <brk id="12"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38"/>
  <sheetViews>
    <sheetView showGridLines="0" topLeftCell="A10" zoomScaleNormal="100" workbookViewId="0">
      <selection activeCell="E32" sqref="E32:I32"/>
    </sheetView>
  </sheetViews>
  <sheetFormatPr baseColWidth="10" defaultColWidth="11.44140625" defaultRowHeight="14.4" x14ac:dyDescent="0.3"/>
  <cols>
    <col min="1" max="3" width="11.44140625" style="53"/>
    <col min="4" max="4" width="3.6640625" style="53" customWidth="1"/>
    <col min="5" max="5" width="11.44140625" style="53"/>
    <col min="6" max="6" width="3.6640625" style="53" customWidth="1"/>
    <col min="7" max="8" width="11.44140625" style="53"/>
    <col min="9" max="9" width="9.44140625" style="53" customWidth="1"/>
    <col min="10" max="16384" width="11.44140625" style="53"/>
  </cols>
  <sheetData>
    <row r="1" spans="1:9" ht="15.6" x14ac:dyDescent="0.3">
      <c r="A1" s="52" t="s">
        <v>0</v>
      </c>
      <c r="B1" s="8"/>
      <c r="C1" s="8"/>
      <c r="D1" s="8"/>
      <c r="E1" s="8"/>
      <c r="F1" s="8"/>
      <c r="G1" s="8"/>
      <c r="H1" s="8"/>
      <c r="I1" s="8"/>
    </row>
    <row r="2" spans="1:9" x14ac:dyDescent="0.3">
      <c r="A2" s="54" t="s">
        <v>61</v>
      </c>
      <c r="B2" s="8"/>
      <c r="C2" s="8"/>
      <c r="D2" s="8"/>
      <c r="E2" s="8"/>
      <c r="F2" s="8"/>
      <c r="G2" s="8"/>
      <c r="H2" s="8"/>
      <c r="I2" s="8"/>
    </row>
    <row r="3" spans="1:9" x14ac:dyDescent="0.3">
      <c r="A3" s="8"/>
      <c r="B3" s="8"/>
      <c r="C3" s="8"/>
      <c r="D3" s="8"/>
      <c r="E3" s="8"/>
      <c r="F3" s="8"/>
      <c r="G3" s="8"/>
      <c r="H3" s="8"/>
      <c r="I3" s="8"/>
    </row>
    <row r="4" spans="1:9" x14ac:dyDescent="0.3">
      <c r="A4" s="8"/>
      <c r="B4" s="8"/>
      <c r="C4" s="8"/>
      <c r="D4" s="8"/>
      <c r="E4" s="8"/>
      <c r="F4" s="8"/>
      <c r="G4" s="8"/>
      <c r="H4" s="8"/>
      <c r="I4" s="8"/>
    </row>
    <row r="5" spans="1:9" ht="15.75" customHeight="1" x14ac:dyDescent="0.3">
      <c r="A5" s="8"/>
      <c r="B5" s="8"/>
      <c r="C5" s="8"/>
      <c r="D5" s="8"/>
      <c r="E5" s="8"/>
      <c r="F5" s="8"/>
      <c r="G5" s="8"/>
      <c r="H5" s="8"/>
      <c r="I5" s="8"/>
    </row>
    <row r="6" spans="1:9" x14ac:dyDescent="0.3">
      <c r="A6" s="8"/>
      <c r="B6" s="8"/>
      <c r="C6" s="8"/>
      <c r="D6" s="8"/>
      <c r="E6" s="8"/>
      <c r="F6" s="8"/>
      <c r="G6" s="8"/>
      <c r="H6" s="8"/>
      <c r="I6" s="8"/>
    </row>
    <row r="7" spans="1:9" x14ac:dyDescent="0.3">
      <c r="A7" s="54" t="s">
        <v>0</v>
      </c>
      <c r="B7" s="8"/>
      <c r="C7" s="8"/>
      <c r="D7" s="8"/>
      <c r="E7" s="8"/>
      <c r="F7" s="8"/>
      <c r="G7" s="8"/>
      <c r="H7" s="8"/>
      <c r="I7" s="8"/>
    </row>
    <row r="8" spans="1:9" x14ac:dyDescent="0.3">
      <c r="A8" s="54" t="s">
        <v>60</v>
      </c>
      <c r="B8" s="8"/>
      <c r="C8" s="8"/>
      <c r="D8" s="8"/>
      <c r="E8" s="8"/>
      <c r="F8" s="8"/>
      <c r="G8" s="8"/>
      <c r="H8" s="8"/>
      <c r="I8" s="8"/>
    </row>
    <row r="9" spans="1:9" x14ac:dyDescent="0.3">
      <c r="A9" s="54" t="s">
        <v>1</v>
      </c>
      <c r="B9" s="8"/>
      <c r="C9" s="8"/>
      <c r="D9" s="8"/>
      <c r="E9" s="8"/>
      <c r="F9" s="8"/>
      <c r="G9" s="8"/>
      <c r="H9" s="8"/>
      <c r="I9" s="8"/>
    </row>
    <row r="10" spans="1:9" x14ac:dyDescent="0.3">
      <c r="A10" s="54" t="s">
        <v>2</v>
      </c>
      <c r="B10" s="8"/>
      <c r="C10" s="8"/>
      <c r="D10" s="8"/>
      <c r="E10" s="8"/>
      <c r="F10" s="8"/>
      <c r="G10" s="8"/>
      <c r="H10" s="8"/>
      <c r="I10" s="8"/>
    </row>
    <row r="11" spans="1:9" x14ac:dyDescent="0.3">
      <c r="A11" s="8"/>
      <c r="B11" s="8"/>
      <c r="C11" s="8"/>
      <c r="D11" s="8"/>
      <c r="E11" s="8"/>
      <c r="F11" s="8"/>
      <c r="G11" s="8"/>
      <c r="H11" s="8"/>
      <c r="I11" s="8"/>
    </row>
    <row r="12" spans="1:9" ht="22.5" customHeight="1" x14ac:dyDescent="0.3">
      <c r="A12" s="142" t="s">
        <v>63</v>
      </c>
      <c r="B12" s="142"/>
      <c r="C12" s="142"/>
      <c r="D12" s="142"/>
      <c r="E12" s="142"/>
      <c r="F12" s="142"/>
      <c r="G12" s="142"/>
      <c r="H12" s="142"/>
      <c r="I12" s="142"/>
    </row>
    <row r="13" spans="1:9" ht="15" thickBot="1" x14ac:dyDescent="0.35">
      <c r="A13" s="8"/>
      <c r="B13" s="8"/>
      <c r="C13" s="8"/>
      <c r="D13" s="8"/>
      <c r="E13" s="8"/>
      <c r="F13" s="8"/>
      <c r="G13" s="8"/>
      <c r="H13" s="8"/>
      <c r="I13" s="8"/>
    </row>
    <row r="14" spans="1:9" ht="24.75" customHeight="1" thickTop="1" x14ac:dyDescent="0.3">
      <c r="A14" s="146" t="s">
        <v>59</v>
      </c>
      <c r="B14" s="147"/>
      <c r="C14" s="147"/>
      <c r="D14" s="147"/>
      <c r="E14" s="147"/>
      <c r="F14" s="147"/>
      <c r="G14" s="147"/>
      <c r="H14" s="147"/>
      <c r="I14" s="148"/>
    </row>
    <row r="15" spans="1:9" ht="15" thickBot="1" x14ac:dyDescent="0.35">
      <c r="A15" s="55"/>
      <c r="B15" s="56"/>
      <c r="C15" s="56"/>
      <c r="D15" s="56"/>
      <c r="E15" s="56"/>
      <c r="F15" s="56"/>
      <c r="G15" s="56"/>
      <c r="H15" s="56"/>
      <c r="I15" s="57"/>
    </row>
    <row r="16" spans="1:9" ht="15" customHeight="1" thickTop="1" x14ac:dyDescent="0.3">
      <c r="A16" s="158" t="s">
        <v>107</v>
      </c>
      <c r="B16" s="159"/>
      <c r="C16" s="160"/>
      <c r="D16" s="164" t="str">
        <f>IF('(1) Stammdaten'!C16&lt;&gt;"",'(1) Stammdaten'!C16,"")</f>
        <v/>
      </c>
      <c r="E16" s="165"/>
      <c r="F16" s="165"/>
      <c r="G16" s="165"/>
      <c r="H16" s="165"/>
      <c r="I16" s="166"/>
    </row>
    <row r="17" spans="1:9" ht="15" thickBot="1" x14ac:dyDescent="0.35">
      <c r="A17" s="161"/>
      <c r="B17" s="162"/>
      <c r="C17" s="163"/>
      <c r="D17" s="167"/>
      <c r="E17" s="168"/>
      <c r="F17" s="168"/>
      <c r="G17" s="168"/>
      <c r="H17" s="168"/>
      <c r="I17" s="169"/>
    </row>
    <row r="18" spans="1:9" ht="15.6" thickTop="1" thickBot="1" x14ac:dyDescent="0.35">
      <c r="A18" s="155"/>
      <c r="B18" s="156"/>
      <c r="C18" s="156"/>
      <c r="D18" s="156"/>
      <c r="E18" s="156"/>
      <c r="F18" s="156"/>
      <c r="G18" s="156"/>
      <c r="H18" s="156"/>
      <c r="I18" s="157"/>
    </row>
    <row r="19" spans="1:9" ht="15" thickTop="1" x14ac:dyDescent="0.3">
      <c r="A19" s="170" t="s">
        <v>205</v>
      </c>
      <c r="B19" s="171"/>
      <c r="C19" s="172"/>
      <c r="D19" s="164" t="str">
        <f>IF('(1) Stammdaten'!C18&lt;&gt;"",'(1) Stammdaten'!C18,"")</f>
        <v/>
      </c>
      <c r="E19" s="165"/>
      <c r="F19" s="165"/>
      <c r="G19" s="165"/>
      <c r="H19" s="165"/>
      <c r="I19" s="166"/>
    </row>
    <row r="20" spans="1:9" ht="15" thickBot="1" x14ac:dyDescent="0.35">
      <c r="A20" s="173"/>
      <c r="B20" s="174"/>
      <c r="C20" s="175"/>
      <c r="D20" s="167"/>
      <c r="E20" s="168"/>
      <c r="F20" s="168"/>
      <c r="G20" s="168"/>
      <c r="H20" s="168"/>
      <c r="I20" s="169"/>
    </row>
    <row r="21" spans="1:9" ht="15.6" thickTop="1" thickBot="1" x14ac:dyDescent="0.35">
      <c r="A21" s="58"/>
      <c r="B21" s="59"/>
      <c r="C21" s="59"/>
      <c r="D21" s="59"/>
      <c r="E21" s="59"/>
      <c r="F21" s="59"/>
      <c r="G21" s="59"/>
      <c r="H21" s="59"/>
      <c r="I21" s="60"/>
    </row>
    <row r="22" spans="1:9" ht="15.6" thickTop="1" thickBot="1" x14ac:dyDescent="0.35">
      <c r="A22" s="8"/>
      <c r="B22" s="8"/>
      <c r="C22" s="8"/>
      <c r="D22" s="8"/>
      <c r="E22" s="8"/>
      <c r="F22" s="8"/>
      <c r="G22" s="8"/>
      <c r="H22" s="8"/>
      <c r="I22" s="8"/>
    </row>
    <row r="23" spans="1:9" ht="24.75" customHeight="1" thickTop="1" x14ac:dyDescent="0.3">
      <c r="A23" s="146" t="s">
        <v>58</v>
      </c>
      <c r="B23" s="147"/>
      <c r="C23" s="147"/>
      <c r="D23" s="147"/>
      <c r="E23" s="147"/>
      <c r="F23" s="147"/>
      <c r="G23" s="147"/>
      <c r="H23" s="147"/>
      <c r="I23" s="148"/>
    </row>
    <row r="24" spans="1:9" x14ac:dyDescent="0.3">
      <c r="A24" s="61"/>
      <c r="B24" s="56"/>
      <c r="C24" s="56"/>
      <c r="D24" s="56"/>
      <c r="E24" s="56"/>
      <c r="F24" s="56"/>
      <c r="G24" s="56"/>
      <c r="H24" s="56"/>
      <c r="I24" s="57"/>
    </row>
    <row r="25" spans="1:9" ht="39" customHeight="1" x14ac:dyDescent="0.3">
      <c r="A25" s="143" t="s">
        <v>57</v>
      </c>
      <c r="B25" s="144"/>
      <c r="C25" s="144"/>
      <c r="D25" s="144"/>
      <c r="E25" s="144"/>
      <c r="F25" s="144"/>
      <c r="G25" s="144"/>
      <c r="H25" s="144"/>
      <c r="I25" s="145"/>
    </row>
    <row r="26" spans="1:9" x14ac:dyDescent="0.3">
      <c r="A26" s="61"/>
      <c r="B26" s="56"/>
      <c r="C26" s="56"/>
      <c r="D26" s="56"/>
      <c r="E26" s="56"/>
      <c r="F26" s="56"/>
      <c r="G26" s="56"/>
      <c r="H26" s="56"/>
      <c r="I26" s="57"/>
    </row>
    <row r="27" spans="1:9" ht="29.25" customHeight="1" x14ac:dyDescent="0.3">
      <c r="A27" s="143" t="s">
        <v>193</v>
      </c>
      <c r="B27" s="144"/>
      <c r="C27" s="144"/>
      <c r="D27" s="144"/>
      <c r="E27" s="144"/>
      <c r="F27" s="144"/>
      <c r="G27" s="144"/>
      <c r="H27" s="144"/>
      <c r="I27" s="145"/>
    </row>
    <row r="28" spans="1:9" x14ac:dyDescent="0.3">
      <c r="A28" s="61"/>
      <c r="B28" s="56"/>
      <c r="C28" s="56"/>
      <c r="D28" s="56"/>
      <c r="E28" s="56"/>
      <c r="F28" s="56"/>
      <c r="G28" s="56"/>
      <c r="H28" s="56"/>
      <c r="I28" s="57"/>
    </row>
    <row r="29" spans="1:9" ht="51.75" customHeight="1" x14ac:dyDescent="0.3">
      <c r="A29" s="143" t="s">
        <v>56</v>
      </c>
      <c r="B29" s="144"/>
      <c r="C29" s="144"/>
      <c r="D29" s="144"/>
      <c r="E29" s="144"/>
      <c r="F29" s="144"/>
      <c r="G29" s="144"/>
      <c r="H29" s="144"/>
      <c r="I29" s="145"/>
    </row>
    <row r="30" spans="1:9" ht="15" thickBot="1" x14ac:dyDescent="0.35">
      <c r="A30" s="62"/>
      <c r="B30" s="63"/>
      <c r="C30" s="63"/>
      <c r="D30" s="63"/>
      <c r="E30" s="63"/>
      <c r="F30" s="63"/>
      <c r="G30" s="63"/>
      <c r="H30" s="63"/>
      <c r="I30" s="64"/>
    </row>
    <row r="31" spans="1:9" ht="15.6" thickTop="1" thickBot="1" x14ac:dyDescent="0.35">
      <c r="A31" s="8"/>
      <c r="B31" s="8"/>
      <c r="C31" s="8"/>
      <c r="D31" s="8"/>
      <c r="E31" s="8"/>
      <c r="F31" s="8"/>
      <c r="G31" s="8"/>
      <c r="H31" s="8"/>
      <c r="I31" s="8"/>
    </row>
    <row r="32" spans="1:9" ht="27.75" customHeight="1" thickTop="1" thickBot="1" x14ac:dyDescent="0.35">
      <c r="A32" s="149" t="s">
        <v>55</v>
      </c>
      <c r="B32" s="150"/>
      <c r="C32" s="150"/>
      <c r="D32" s="151"/>
      <c r="E32" s="152"/>
      <c r="F32" s="153"/>
      <c r="G32" s="153"/>
      <c r="H32" s="153"/>
      <c r="I32" s="154"/>
    </row>
    <row r="33" spans="1:9" ht="15" thickTop="1" x14ac:dyDescent="0.3">
      <c r="A33" s="8"/>
      <c r="B33" s="8"/>
      <c r="C33" s="8"/>
      <c r="D33" s="8"/>
      <c r="E33" s="8"/>
      <c r="F33" s="8"/>
      <c r="G33" s="8"/>
      <c r="H33" s="8"/>
      <c r="I33" s="8"/>
    </row>
    <row r="34" spans="1:9" ht="15.6" thickBot="1" x14ac:dyDescent="0.35">
      <c r="A34" s="186" t="s">
        <v>54</v>
      </c>
      <c r="B34" s="186"/>
      <c r="C34" s="186"/>
      <c r="D34" s="186"/>
      <c r="E34" s="186"/>
      <c r="F34" s="185" t="s">
        <v>53</v>
      </c>
      <c r="G34" s="185"/>
      <c r="H34" s="185"/>
      <c r="I34" s="185"/>
    </row>
    <row r="35" spans="1:9" ht="15.6" thickTop="1" thickBot="1" x14ac:dyDescent="0.35">
      <c r="A35" s="152"/>
      <c r="B35" s="153"/>
      <c r="C35" s="153"/>
      <c r="D35" s="154"/>
      <c r="E35" s="8"/>
      <c r="F35" s="176"/>
      <c r="G35" s="177"/>
      <c r="H35" s="177"/>
      <c r="I35" s="178"/>
    </row>
    <row r="36" spans="1:9" ht="15" thickTop="1" x14ac:dyDescent="0.3">
      <c r="A36" s="8"/>
      <c r="B36" s="8"/>
      <c r="C36" s="8"/>
      <c r="D36" s="8"/>
      <c r="E36" s="8"/>
      <c r="F36" s="179"/>
      <c r="G36" s="180"/>
      <c r="H36" s="180"/>
      <c r="I36" s="181"/>
    </row>
    <row r="37" spans="1:9" ht="15" thickBot="1" x14ac:dyDescent="0.35">
      <c r="A37" s="8"/>
      <c r="B37" s="8"/>
      <c r="C37" s="8"/>
      <c r="D37" s="8"/>
      <c r="E37" s="8"/>
      <c r="F37" s="182"/>
      <c r="G37" s="183"/>
      <c r="H37" s="183"/>
      <c r="I37" s="184"/>
    </row>
    <row r="38" spans="1:9" ht="15" thickTop="1" x14ac:dyDescent="0.3"/>
  </sheetData>
  <sheetProtection algorithmName="SHA-512" hashValue="TwRkrWX3ZiUcd2iY7Mf8h0/lGGtqN4jldb5N8RAK6POj4lYOjfu4lcCUTSxgRXGl2aFjE/xml3OJk0qowKhZuQ==" saltValue="XufmIr9nFohvrd/GxuOHCQ==" spinCount="100000" sheet="1"/>
  <mergeCells count="17">
    <mergeCell ref="A35:D35"/>
    <mergeCell ref="F35:I37"/>
    <mergeCell ref="F34:I34"/>
    <mergeCell ref="A14:I14"/>
    <mergeCell ref="A34:E34"/>
    <mergeCell ref="A12:I12"/>
    <mergeCell ref="A27:I27"/>
    <mergeCell ref="A23:I23"/>
    <mergeCell ref="A32:D32"/>
    <mergeCell ref="E32:I32"/>
    <mergeCell ref="A29:I29"/>
    <mergeCell ref="A25:I25"/>
    <mergeCell ref="A18:I18"/>
    <mergeCell ref="A16:C17"/>
    <mergeCell ref="D16:I17"/>
    <mergeCell ref="A19:C20"/>
    <mergeCell ref="D19:I20"/>
  </mergeCells>
  <pageMargins left="0.7" right="0.7" top="0.78740157499999996" bottom="0.78740157499999996"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0"/>
  </sheetPr>
  <dimension ref="A1:C84"/>
  <sheetViews>
    <sheetView showGridLines="0" zoomScale="120" zoomScaleNormal="120" workbookViewId="0">
      <selection sqref="A1:C1"/>
    </sheetView>
  </sheetViews>
  <sheetFormatPr baseColWidth="10" defaultColWidth="11.44140625" defaultRowHeight="13.8" x14ac:dyDescent="0.25"/>
  <cols>
    <col min="1" max="1" width="55.44140625" style="8" customWidth="1"/>
    <col min="2" max="2" width="94" style="8" customWidth="1"/>
    <col min="3" max="3" width="43" style="8" customWidth="1"/>
    <col min="4" max="16384" width="11.44140625" style="8"/>
  </cols>
  <sheetData>
    <row r="1" spans="1:3" ht="17.399999999999999" thickBot="1" x14ac:dyDescent="0.3">
      <c r="A1" s="187" t="s">
        <v>83</v>
      </c>
      <c r="B1" s="187"/>
      <c r="C1" s="187"/>
    </row>
    <row r="2" spans="1:3" ht="28.5" customHeight="1" thickTop="1" thickBot="1" x14ac:dyDescent="0.3">
      <c r="A2" s="13"/>
      <c r="B2" s="14" t="s">
        <v>85</v>
      </c>
      <c r="C2" s="15" t="s">
        <v>86</v>
      </c>
    </row>
    <row r="3" spans="1:3" ht="14.4" thickBot="1" x14ac:dyDescent="0.3">
      <c r="A3" s="198" t="s">
        <v>84</v>
      </c>
      <c r="B3" s="199"/>
      <c r="C3" s="200"/>
    </row>
    <row r="4" spans="1:3" ht="14.4" thickBot="1" x14ac:dyDescent="0.3">
      <c r="A4" s="16" t="s">
        <v>3</v>
      </c>
      <c r="B4" s="17" t="s">
        <v>120</v>
      </c>
      <c r="C4" s="18" t="s">
        <v>105</v>
      </c>
    </row>
    <row r="5" spans="1:3" ht="14.4" thickBot="1" x14ac:dyDescent="0.3">
      <c r="A5" s="16" t="s">
        <v>69</v>
      </c>
      <c r="B5" s="17" t="s">
        <v>109</v>
      </c>
      <c r="C5" s="19" t="s">
        <v>87</v>
      </c>
    </row>
    <row r="6" spans="1:3" ht="36" customHeight="1" thickBot="1" x14ac:dyDescent="0.3">
      <c r="A6" s="16"/>
      <c r="B6" s="20" t="s">
        <v>204</v>
      </c>
      <c r="C6" s="19"/>
    </row>
    <row r="7" spans="1:3" ht="14.4" thickBot="1" x14ac:dyDescent="0.3">
      <c r="A7" s="16" t="s">
        <v>70</v>
      </c>
      <c r="B7" s="21" t="s">
        <v>110</v>
      </c>
      <c r="C7" s="22" t="s">
        <v>88</v>
      </c>
    </row>
    <row r="8" spans="1:3" ht="14.4" thickBot="1" x14ac:dyDescent="0.3">
      <c r="A8" s="16" t="s">
        <v>71</v>
      </c>
      <c r="B8" s="21" t="s">
        <v>89</v>
      </c>
      <c r="C8" s="22" t="s">
        <v>90</v>
      </c>
    </row>
    <row r="9" spans="1:3" ht="14.4" thickBot="1" x14ac:dyDescent="0.3">
      <c r="A9" s="16" t="s">
        <v>72</v>
      </c>
      <c r="B9" s="17" t="s">
        <v>91</v>
      </c>
      <c r="C9" s="18" t="s">
        <v>92</v>
      </c>
    </row>
    <row r="10" spans="1:3" ht="14.4" thickBot="1" x14ac:dyDescent="0.3">
      <c r="A10" s="23" t="s">
        <v>75</v>
      </c>
      <c r="B10" s="24" t="s">
        <v>122</v>
      </c>
      <c r="C10" s="25" t="s">
        <v>99</v>
      </c>
    </row>
    <row r="11" spans="1:3" ht="33" customHeight="1" thickBot="1" x14ac:dyDescent="0.3">
      <c r="A11" s="23" t="s">
        <v>76</v>
      </c>
      <c r="B11" s="24" t="s">
        <v>123</v>
      </c>
      <c r="C11" s="25" t="s">
        <v>121</v>
      </c>
    </row>
    <row r="12" spans="1:3" ht="15" thickTop="1" thickBot="1" x14ac:dyDescent="0.3">
      <c r="A12" s="188" t="s">
        <v>73</v>
      </c>
      <c r="B12" s="189"/>
      <c r="C12" s="190"/>
    </row>
    <row r="13" spans="1:3" ht="15" thickTop="1" thickBot="1" x14ac:dyDescent="0.3">
      <c r="A13" s="23" t="s">
        <v>70</v>
      </c>
      <c r="B13" s="26" t="s">
        <v>111</v>
      </c>
      <c r="C13" s="27" t="s">
        <v>93</v>
      </c>
    </row>
    <row r="14" spans="1:3" ht="14.4" thickBot="1" x14ac:dyDescent="0.3">
      <c r="A14" s="16" t="s">
        <v>71</v>
      </c>
      <c r="B14" s="21" t="s">
        <v>94</v>
      </c>
      <c r="C14" s="22" t="s">
        <v>95</v>
      </c>
    </row>
    <row r="15" spans="1:3" ht="14.4" thickBot="1" x14ac:dyDescent="0.3">
      <c r="A15" s="16" t="s">
        <v>72</v>
      </c>
      <c r="B15" s="21" t="s">
        <v>96</v>
      </c>
      <c r="C15" s="22" t="s">
        <v>97</v>
      </c>
    </row>
    <row r="16" spans="1:3" ht="28.2" thickBot="1" x14ac:dyDescent="0.3">
      <c r="A16" s="16" t="s">
        <v>160</v>
      </c>
      <c r="B16" s="17" t="s">
        <v>161</v>
      </c>
      <c r="C16" s="18" t="s">
        <v>162</v>
      </c>
    </row>
    <row r="17" spans="1:3" ht="14.4" thickBot="1" x14ac:dyDescent="0.3">
      <c r="A17" s="28" t="s">
        <v>75</v>
      </c>
      <c r="B17" s="17" t="s">
        <v>98</v>
      </c>
      <c r="C17" s="22" t="s">
        <v>99</v>
      </c>
    </row>
    <row r="18" spans="1:3" ht="28.2" thickBot="1" x14ac:dyDescent="0.3">
      <c r="A18" s="28" t="s">
        <v>76</v>
      </c>
      <c r="B18" s="17" t="s">
        <v>100</v>
      </c>
      <c r="C18" s="18" t="s">
        <v>101</v>
      </c>
    </row>
    <row r="19" spans="1:3" ht="15" thickTop="1" thickBot="1" x14ac:dyDescent="0.3">
      <c r="A19" s="191" t="s">
        <v>77</v>
      </c>
      <c r="B19" s="192"/>
      <c r="C19" s="193"/>
    </row>
    <row r="20" spans="1:3" ht="14.4" thickBot="1" x14ac:dyDescent="0.3">
      <c r="A20" s="16" t="s">
        <v>78</v>
      </c>
      <c r="B20" s="21" t="s">
        <v>116</v>
      </c>
      <c r="C20" s="22" t="s">
        <v>88</v>
      </c>
    </row>
    <row r="21" spans="1:3" ht="16.5" customHeight="1" thickBot="1" x14ac:dyDescent="0.3">
      <c r="A21" s="16" t="s">
        <v>79</v>
      </c>
      <c r="B21" s="21" t="s">
        <v>112</v>
      </c>
      <c r="C21" s="29" t="s">
        <v>102</v>
      </c>
    </row>
    <row r="22" spans="1:3" ht="14.4" thickBot="1" x14ac:dyDescent="0.3">
      <c r="A22" s="30" t="s">
        <v>80</v>
      </c>
      <c r="B22" s="31" t="s">
        <v>103</v>
      </c>
      <c r="C22" s="32" t="s">
        <v>104</v>
      </c>
    </row>
    <row r="23" spans="1:3" ht="15" thickTop="1" thickBot="1" x14ac:dyDescent="0.3">
      <c r="A23" s="191" t="s">
        <v>81</v>
      </c>
      <c r="B23" s="192"/>
      <c r="C23" s="193"/>
    </row>
    <row r="24" spans="1:3" ht="165" customHeight="1" thickBot="1" x14ac:dyDescent="0.3">
      <c r="A24" s="16" t="s">
        <v>124</v>
      </c>
      <c r="B24" s="17" t="s">
        <v>113</v>
      </c>
      <c r="C24" s="33">
        <v>14</v>
      </c>
    </row>
    <row r="25" spans="1:3" ht="58.5" customHeight="1" thickBot="1" x14ac:dyDescent="0.3">
      <c r="A25" s="16" t="s">
        <v>115</v>
      </c>
      <c r="B25" s="20" t="s">
        <v>200</v>
      </c>
      <c r="C25" s="33"/>
    </row>
    <row r="26" spans="1:3" ht="28.2" thickBot="1" x14ac:dyDescent="0.3">
      <c r="A26" s="16" t="s">
        <v>164</v>
      </c>
      <c r="B26" s="17" t="s">
        <v>201</v>
      </c>
      <c r="C26" s="34">
        <v>50</v>
      </c>
    </row>
    <row r="27" spans="1:3" ht="57" customHeight="1" thickBot="1" x14ac:dyDescent="0.3">
      <c r="A27" s="16" t="s">
        <v>163</v>
      </c>
      <c r="B27" s="17" t="s">
        <v>202</v>
      </c>
      <c r="C27" s="34">
        <v>47</v>
      </c>
    </row>
    <row r="28" spans="1:3" ht="51.75" customHeight="1" thickBot="1" x14ac:dyDescent="0.3">
      <c r="A28" s="30" t="s">
        <v>126</v>
      </c>
      <c r="B28" s="35" t="s">
        <v>114</v>
      </c>
      <c r="C28" s="36">
        <v>20.23</v>
      </c>
    </row>
    <row r="29" spans="1:3" s="37" customFormat="1" ht="28.5" customHeight="1" thickTop="1" thickBot="1" x14ac:dyDescent="0.3">
      <c r="A29" s="204" t="s">
        <v>118</v>
      </c>
      <c r="B29" s="204"/>
      <c r="C29" s="204"/>
    </row>
    <row r="30" spans="1:3" s="37" customFormat="1" ht="27.6" customHeight="1" thickTop="1" thickBot="1" x14ac:dyDescent="0.3">
      <c r="A30" s="39" t="s">
        <v>165</v>
      </c>
      <c r="B30" s="40"/>
      <c r="C30" s="41" t="s">
        <v>166</v>
      </c>
    </row>
    <row r="31" spans="1:3" s="37" customFormat="1" ht="28.8" thickTop="1" thickBot="1" x14ac:dyDescent="0.3">
      <c r="A31" s="42" t="s">
        <v>167</v>
      </c>
      <c r="B31" s="43"/>
      <c r="C31" s="41" t="s">
        <v>168</v>
      </c>
    </row>
    <row r="32" spans="1:3" s="37" customFormat="1" ht="27.6" customHeight="1" thickTop="1" thickBot="1" x14ac:dyDescent="0.3">
      <c r="A32" s="194" t="s">
        <v>197</v>
      </c>
      <c r="B32" s="195"/>
      <c r="C32" s="196"/>
    </row>
    <row r="33" spans="1:3" s="37" customFormat="1" ht="49.5" customHeight="1" thickTop="1" thickBot="1" x14ac:dyDescent="0.3">
      <c r="A33" s="44" t="s">
        <v>169</v>
      </c>
      <c r="B33" s="45" t="s">
        <v>170</v>
      </c>
      <c r="C33" s="46">
        <v>44652</v>
      </c>
    </row>
    <row r="34" spans="1:3" s="10" customFormat="1" ht="50.1" customHeight="1" thickTop="1" thickBot="1" x14ac:dyDescent="0.35">
      <c r="A34" s="44" t="s">
        <v>62</v>
      </c>
      <c r="B34" s="47" t="s">
        <v>171</v>
      </c>
      <c r="C34" s="41">
        <v>5</v>
      </c>
    </row>
    <row r="35" spans="1:3" s="10" customFormat="1" ht="50.1" customHeight="1" thickTop="1" thickBot="1" x14ac:dyDescent="0.35">
      <c r="A35" s="44" t="s">
        <v>172</v>
      </c>
      <c r="B35" s="45" t="s">
        <v>173</v>
      </c>
      <c r="C35" s="48">
        <v>1165.69</v>
      </c>
    </row>
    <row r="36" spans="1:3" s="10" customFormat="1" ht="50.1" customHeight="1" thickTop="1" thickBot="1" x14ac:dyDescent="0.35">
      <c r="A36" s="44" t="s">
        <v>174</v>
      </c>
      <c r="B36" s="45" t="s">
        <v>175</v>
      </c>
      <c r="C36" s="49">
        <v>1457.11</v>
      </c>
    </row>
    <row r="37" spans="1:3" s="37" customFormat="1" ht="27" customHeight="1" thickTop="1" thickBot="1" x14ac:dyDescent="0.3">
      <c r="A37" s="197" t="s">
        <v>198</v>
      </c>
      <c r="B37" s="195"/>
      <c r="C37" s="196"/>
    </row>
    <row r="38" spans="1:3" s="37" customFormat="1" ht="49.5" customHeight="1" thickTop="1" thickBot="1" x14ac:dyDescent="0.3">
      <c r="A38" s="44" t="s">
        <v>176</v>
      </c>
      <c r="B38" s="50" t="s">
        <v>177</v>
      </c>
      <c r="C38" s="46">
        <v>44287</v>
      </c>
    </row>
    <row r="39" spans="1:3" s="37" customFormat="1" ht="49.5" customHeight="1" thickTop="1" thickBot="1" x14ac:dyDescent="0.3">
      <c r="A39" s="44" t="s">
        <v>62</v>
      </c>
      <c r="B39" s="47" t="s">
        <v>178</v>
      </c>
      <c r="C39" s="41">
        <v>5</v>
      </c>
    </row>
    <row r="40" spans="1:3" s="37" customFormat="1" ht="15" thickTop="1" thickBot="1" x14ac:dyDescent="0.3">
      <c r="A40" s="44"/>
      <c r="B40" s="51" t="s">
        <v>179</v>
      </c>
      <c r="C40" s="41"/>
    </row>
    <row r="41" spans="1:3" s="37" customFormat="1" ht="49.5" customHeight="1" thickTop="1" thickBot="1" x14ac:dyDescent="0.3">
      <c r="A41" s="44" t="s">
        <v>172</v>
      </c>
      <c r="B41" s="47" t="s">
        <v>180</v>
      </c>
      <c r="C41" s="48">
        <v>1165.69</v>
      </c>
    </row>
    <row r="42" spans="1:3" s="37" customFormat="1" ht="49.5" customHeight="1" thickTop="1" thickBot="1" x14ac:dyDescent="0.3">
      <c r="A42" s="44" t="s">
        <v>174</v>
      </c>
      <c r="B42" s="47" t="s">
        <v>181</v>
      </c>
      <c r="C42" s="48">
        <v>1457.11</v>
      </c>
    </row>
    <row r="43" spans="1:3" s="37" customFormat="1" ht="15" thickTop="1" thickBot="1" x14ac:dyDescent="0.3">
      <c r="A43" s="44"/>
      <c r="B43" s="51" t="s">
        <v>182</v>
      </c>
      <c r="C43" s="48"/>
    </row>
    <row r="44" spans="1:3" s="37" customFormat="1" ht="49.5" customHeight="1" thickTop="1" thickBot="1" x14ac:dyDescent="0.3">
      <c r="A44" s="44" t="s">
        <v>172</v>
      </c>
      <c r="B44" s="47" t="s">
        <v>183</v>
      </c>
      <c r="C44" s="48">
        <v>1232.07</v>
      </c>
    </row>
    <row r="45" spans="1:3" s="37" customFormat="1" ht="49.5" customHeight="1" thickTop="1" thickBot="1" x14ac:dyDescent="0.3">
      <c r="A45" s="44" t="s">
        <v>174</v>
      </c>
      <c r="B45" s="47" t="s">
        <v>184</v>
      </c>
      <c r="C45" s="48">
        <v>1540.09</v>
      </c>
    </row>
    <row r="46" spans="1:3" s="37" customFormat="1" ht="56.4" thickTop="1" thickBot="1" x14ac:dyDescent="0.3">
      <c r="A46" s="47" t="s">
        <v>185</v>
      </c>
      <c r="B46" s="47" t="s">
        <v>186</v>
      </c>
      <c r="C46" s="49">
        <v>3500</v>
      </c>
    </row>
    <row r="47" spans="1:3" s="37" customFormat="1" ht="26.25" customHeight="1" thickTop="1" thickBot="1" x14ac:dyDescent="0.3">
      <c r="A47" s="197" t="s">
        <v>199</v>
      </c>
      <c r="B47" s="208"/>
      <c r="C47" s="209"/>
    </row>
    <row r="48" spans="1:3" s="37" customFormat="1" ht="49.5" customHeight="1" thickTop="1" thickBot="1" x14ac:dyDescent="0.3">
      <c r="A48" s="39" t="s">
        <v>187</v>
      </c>
      <c r="B48" s="42" t="s">
        <v>188</v>
      </c>
      <c r="C48" s="46">
        <v>43922</v>
      </c>
    </row>
    <row r="49" spans="1:3" s="37" customFormat="1" ht="49.5" customHeight="1" thickTop="1" thickBot="1" x14ac:dyDescent="0.3">
      <c r="A49" s="44" t="s">
        <v>62</v>
      </c>
      <c r="B49" s="47" t="s">
        <v>189</v>
      </c>
      <c r="C49" s="41">
        <v>5</v>
      </c>
    </row>
    <row r="50" spans="1:3" s="37" customFormat="1" ht="15" thickTop="1" thickBot="1" x14ac:dyDescent="0.3">
      <c r="A50" s="44"/>
      <c r="B50" s="51" t="s">
        <v>182</v>
      </c>
      <c r="C50" s="41"/>
    </row>
    <row r="51" spans="1:3" s="37" customFormat="1" ht="49.5" customHeight="1" thickTop="1" thickBot="1" x14ac:dyDescent="0.3">
      <c r="A51" s="44" t="s">
        <v>172</v>
      </c>
      <c r="B51" s="47" t="s">
        <v>183</v>
      </c>
      <c r="C51" s="48">
        <v>1232.07</v>
      </c>
    </row>
    <row r="52" spans="1:3" s="37" customFormat="1" ht="49.5" customHeight="1" thickTop="1" thickBot="1" x14ac:dyDescent="0.3">
      <c r="A52" s="44" t="s">
        <v>174</v>
      </c>
      <c r="B52" s="47" t="s">
        <v>184</v>
      </c>
      <c r="C52" s="48">
        <v>1540.09</v>
      </c>
    </row>
    <row r="53" spans="1:3" s="37" customFormat="1" ht="15" thickTop="1" thickBot="1" x14ac:dyDescent="0.3">
      <c r="A53" s="44"/>
      <c r="B53" s="51" t="s">
        <v>190</v>
      </c>
      <c r="C53" s="48"/>
    </row>
    <row r="54" spans="1:3" s="37" customFormat="1" ht="49.5" customHeight="1" thickTop="1" thickBot="1" x14ac:dyDescent="0.3">
      <c r="A54" s="44" t="s">
        <v>172</v>
      </c>
      <c r="B54" s="47" t="s">
        <v>191</v>
      </c>
      <c r="C54" s="48">
        <v>1328.383</v>
      </c>
    </row>
    <row r="55" spans="1:3" s="37" customFormat="1" ht="49.5" customHeight="1" thickTop="1" thickBot="1" x14ac:dyDescent="0.3">
      <c r="A55" s="44" t="s">
        <v>174</v>
      </c>
      <c r="B55" s="47" t="s">
        <v>192</v>
      </c>
      <c r="C55" s="48">
        <v>1660.48</v>
      </c>
    </row>
    <row r="56" spans="1:3" s="37" customFormat="1" ht="56.4" thickTop="1" thickBot="1" x14ac:dyDescent="0.3">
      <c r="A56" s="47" t="s">
        <v>185</v>
      </c>
      <c r="B56" s="47" t="s">
        <v>186</v>
      </c>
      <c r="C56" s="49">
        <v>3500</v>
      </c>
    </row>
    <row r="57" spans="1:3" ht="30.75" customHeight="1" thickTop="1" thickBot="1" x14ac:dyDescent="0.3">
      <c r="A57" s="205" t="s">
        <v>64</v>
      </c>
      <c r="B57" s="206"/>
      <c r="C57" s="207"/>
    </row>
    <row r="58" spans="1:3" ht="108.75" customHeight="1" thickTop="1" thickBot="1" x14ac:dyDescent="0.3">
      <c r="A58" s="201" t="s">
        <v>203</v>
      </c>
      <c r="B58" s="202"/>
      <c r="C58" s="203"/>
    </row>
    <row r="59" spans="1:3" ht="66.75" customHeight="1" thickTop="1" x14ac:dyDescent="0.25"/>
    <row r="60" spans="1:3" ht="55.5" customHeight="1" x14ac:dyDescent="0.25"/>
    <row r="61" spans="1:3" ht="24.9" customHeight="1" x14ac:dyDescent="0.25"/>
    <row r="62" spans="1:3" ht="24.9" customHeight="1" x14ac:dyDescent="0.25"/>
    <row r="63" spans="1:3" ht="38.25" customHeight="1" x14ac:dyDescent="0.25"/>
    <row r="66" ht="24.9" customHeight="1" x14ac:dyDescent="0.25"/>
    <row r="67" ht="31.5" customHeight="1" x14ac:dyDescent="0.25"/>
    <row r="68" ht="24.9" customHeight="1" x14ac:dyDescent="0.25"/>
    <row r="69" ht="27" customHeight="1" x14ac:dyDescent="0.25"/>
    <row r="70" ht="24.75" customHeight="1" x14ac:dyDescent="0.25"/>
    <row r="71" ht="30" customHeight="1" x14ac:dyDescent="0.25"/>
    <row r="72" ht="30" customHeight="1" x14ac:dyDescent="0.25"/>
    <row r="73" ht="30" customHeight="1" x14ac:dyDescent="0.25"/>
    <row r="74" ht="30" customHeight="1" x14ac:dyDescent="0.25"/>
    <row r="75" ht="51.75" customHeight="1" x14ac:dyDescent="0.25"/>
    <row r="76" ht="41.25" customHeight="1" x14ac:dyDescent="0.25"/>
    <row r="77" ht="30" customHeight="1" x14ac:dyDescent="0.25"/>
    <row r="79" ht="57" customHeight="1" x14ac:dyDescent="0.25"/>
    <row r="80" ht="60" customHeight="1" x14ac:dyDescent="0.25"/>
    <row r="81" ht="24.75" customHeight="1" x14ac:dyDescent="0.25"/>
    <row r="82" ht="30" customHeight="1" x14ac:dyDescent="0.25"/>
    <row r="83" ht="24.9" customHeight="1" x14ac:dyDescent="0.25"/>
    <row r="84" ht="95.25" customHeight="1" x14ac:dyDescent="0.25"/>
  </sheetData>
  <sheetProtection algorithmName="SHA-512" hashValue="tnH7PH1EK7BU+Jkz7zimR1nZN7UfXEJMZnD0bKAW4Ar+fkOvt3I+qlQ6G4xP2ryrMqpE1Ze6bHClS8U6GlCNeg==" saltValue="C7H9lnMlVZu0WG7d8giJmQ==" spinCount="100000" sheet="1" objects="1" scenarios="1"/>
  <mergeCells count="11">
    <mergeCell ref="A37:C37"/>
    <mergeCell ref="A3:C3"/>
    <mergeCell ref="A58:C58"/>
    <mergeCell ref="A29:C29"/>
    <mergeCell ref="A57:C57"/>
    <mergeCell ref="A47:C47"/>
    <mergeCell ref="A1:C1"/>
    <mergeCell ref="A12:C12"/>
    <mergeCell ref="A19:C19"/>
    <mergeCell ref="A23:C23"/>
    <mergeCell ref="A32:C32"/>
  </mergeCells>
  <pageMargins left="0.70866141732283472" right="0.70866141732283472" top="0.78740157480314965" bottom="0.78740157480314965" header="0.31496062992125984" footer="0.31496062992125984"/>
  <pageSetup paperSize="9" scale="56" fitToHeight="9" orientation="landscape" r:id="rId1"/>
  <headerFooter>
    <oddFooter>&amp;LStationäre Einrichtungen</oddFooter>
  </headerFooter>
  <rowBreaks count="3" manualBreakCount="3">
    <brk id="22" max="16383" man="1"/>
    <brk id="28" max="16383" man="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A58"/>
  <sheetViews>
    <sheetView workbookViewId="0">
      <selection activeCell="A68" sqref="A68"/>
    </sheetView>
  </sheetViews>
  <sheetFormatPr baseColWidth="10" defaultColWidth="11.44140625" defaultRowHeight="11.4" x14ac:dyDescent="0.2"/>
  <cols>
    <col min="1" max="1" width="43.109375" style="3" bestFit="1" customWidth="1"/>
    <col min="2" max="16384" width="11.44140625" style="3"/>
  </cols>
  <sheetData>
    <row r="1" spans="1:1" x14ac:dyDescent="0.2">
      <c r="A1" s="1" t="s">
        <v>43</v>
      </c>
    </row>
    <row r="2" spans="1:1" x14ac:dyDescent="0.2">
      <c r="A2" s="2" t="s">
        <v>44</v>
      </c>
    </row>
    <row r="3" spans="1:1" x14ac:dyDescent="0.2">
      <c r="A3" s="2" t="s">
        <v>45</v>
      </c>
    </row>
    <row r="4" spans="1:1" x14ac:dyDescent="0.2">
      <c r="A4" s="2" t="s">
        <v>46</v>
      </c>
    </row>
    <row r="6" spans="1:1" x14ac:dyDescent="0.2">
      <c r="A6" s="1" t="s">
        <v>10</v>
      </c>
    </row>
    <row r="7" spans="1:1" x14ac:dyDescent="0.2">
      <c r="A7" s="2" t="s">
        <v>11</v>
      </c>
    </row>
    <row r="8" spans="1:1" x14ac:dyDescent="0.2">
      <c r="A8" s="2" t="s">
        <v>12</v>
      </c>
    </row>
    <row r="9" spans="1:1" x14ac:dyDescent="0.2">
      <c r="A9" s="2" t="s">
        <v>13</v>
      </c>
    </row>
    <row r="10" spans="1:1" x14ac:dyDescent="0.2">
      <c r="A10" s="2" t="s">
        <v>14</v>
      </c>
    </row>
    <row r="12" spans="1:1" x14ac:dyDescent="0.2">
      <c r="A12" s="4" t="s">
        <v>15</v>
      </c>
    </row>
    <row r="13" spans="1:1" x14ac:dyDescent="0.2">
      <c r="A13" s="2" t="s">
        <v>16</v>
      </c>
    </row>
    <row r="14" spans="1:1" x14ac:dyDescent="0.2">
      <c r="A14" s="2" t="s">
        <v>17</v>
      </c>
    </row>
    <row r="15" spans="1:1" x14ac:dyDescent="0.2">
      <c r="A15" s="2" t="s">
        <v>7</v>
      </c>
    </row>
    <row r="16" spans="1:1" x14ac:dyDescent="0.2">
      <c r="A16" s="2" t="s">
        <v>18</v>
      </c>
    </row>
    <row r="17" spans="1:1" x14ac:dyDescent="0.2">
      <c r="A17" s="2" t="s">
        <v>9</v>
      </c>
    </row>
    <row r="18" spans="1:1" x14ac:dyDescent="0.2">
      <c r="A18" s="2" t="s">
        <v>8</v>
      </c>
    </row>
    <row r="19" spans="1:1" x14ac:dyDescent="0.2">
      <c r="A19" s="2" t="s">
        <v>19</v>
      </c>
    </row>
    <row r="20" spans="1:1" x14ac:dyDescent="0.2">
      <c r="A20" s="2" t="s">
        <v>20</v>
      </c>
    </row>
    <row r="21" spans="1:1" x14ac:dyDescent="0.2">
      <c r="A21" s="2" t="s">
        <v>21</v>
      </c>
    </row>
    <row r="22" spans="1:1" x14ac:dyDescent="0.2">
      <c r="A22" s="2" t="s">
        <v>22</v>
      </c>
    </row>
    <row r="23" spans="1:1" x14ac:dyDescent="0.2">
      <c r="A23" s="2" t="s">
        <v>23</v>
      </c>
    </row>
    <row r="24" spans="1:1" x14ac:dyDescent="0.2">
      <c r="A24" s="2" t="s">
        <v>24</v>
      </c>
    </row>
    <row r="25" spans="1:1" x14ac:dyDescent="0.2">
      <c r="A25" s="2" t="s">
        <v>25</v>
      </c>
    </row>
    <row r="26" spans="1:1" x14ac:dyDescent="0.2">
      <c r="A26" s="2" t="s">
        <v>26</v>
      </c>
    </row>
    <row r="27" spans="1:1" x14ac:dyDescent="0.2">
      <c r="A27" s="2" t="s">
        <v>27</v>
      </c>
    </row>
    <row r="28" spans="1:1" x14ac:dyDescent="0.2">
      <c r="A28" s="2" t="s">
        <v>28</v>
      </c>
    </row>
    <row r="29" spans="1:1" x14ac:dyDescent="0.2">
      <c r="A29" s="2" t="s">
        <v>29</v>
      </c>
    </row>
    <row r="30" spans="1:1" x14ac:dyDescent="0.2">
      <c r="A30" s="2" t="s">
        <v>30</v>
      </c>
    </row>
    <row r="31" spans="1:1" x14ac:dyDescent="0.2">
      <c r="A31" s="2" t="s">
        <v>31</v>
      </c>
    </row>
    <row r="33" spans="1:1" x14ac:dyDescent="0.2">
      <c r="A33" s="4" t="s">
        <v>4</v>
      </c>
    </row>
    <row r="34" spans="1:1" x14ac:dyDescent="0.2">
      <c r="A34" s="2" t="s">
        <v>32</v>
      </c>
    </row>
    <row r="35" spans="1:1" x14ac:dyDescent="0.2">
      <c r="A35" s="2" t="s">
        <v>5</v>
      </c>
    </row>
    <row r="36" spans="1:1" x14ac:dyDescent="0.2">
      <c r="A36" s="2" t="s">
        <v>6</v>
      </c>
    </row>
    <row r="38" spans="1:1" x14ac:dyDescent="0.2">
      <c r="A38" s="4" t="s">
        <v>33</v>
      </c>
    </row>
    <row r="39" spans="1:1" x14ac:dyDescent="0.2">
      <c r="A39" s="3" t="s">
        <v>34</v>
      </c>
    </row>
    <row r="40" spans="1:1" x14ac:dyDescent="0.2">
      <c r="A40" s="3" t="s">
        <v>35</v>
      </c>
    </row>
    <row r="41" spans="1:1" x14ac:dyDescent="0.2">
      <c r="A41" s="6" t="s">
        <v>36</v>
      </c>
    </row>
    <row r="42" spans="1:1" x14ac:dyDescent="0.2">
      <c r="A42" s="6"/>
    </row>
    <row r="43" spans="1:1" x14ac:dyDescent="0.2">
      <c r="A43" s="5" t="s">
        <v>37</v>
      </c>
    </row>
    <row r="44" spans="1:1" x14ac:dyDescent="0.2">
      <c r="A44" s="5" t="s">
        <v>38</v>
      </c>
    </row>
    <row r="45" spans="1:1" x14ac:dyDescent="0.2">
      <c r="A45" s="5"/>
    </row>
    <row r="46" spans="1:1" x14ac:dyDescent="0.2">
      <c r="A46" s="6" t="s">
        <v>39</v>
      </c>
    </row>
    <row r="47" spans="1:1" x14ac:dyDescent="0.2">
      <c r="A47" s="6"/>
    </row>
    <row r="48" spans="1:1" x14ac:dyDescent="0.2">
      <c r="A48" s="5" t="s">
        <v>40</v>
      </c>
    </row>
    <row r="49" spans="1:1" x14ac:dyDescent="0.2">
      <c r="A49" s="5" t="s">
        <v>41</v>
      </c>
    </row>
    <row r="50" spans="1:1" x14ac:dyDescent="0.2">
      <c r="A50" s="5" t="s">
        <v>42</v>
      </c>
    </row>
    <row r="51" spans="1:1" x14ac:dyDescent="0.2">
      <c r="A51" s="5"/>
    </row>
    <row r="52" spans="1:1" x14ac:dyDescent="0.2">
      <c r="A52" s="6" t="s">
        <v>48</v>
      </c>
    </row>
    <row r="53" spans="1:1" x14ac:dyDescent="0.2">
      <c r="A53" s="6"/>
    </row>
    <row r="54" spans="1:1" x14ac:dyDescent="0.2">
      <c r="A54" s="5" t="s">
        <v>49</v>
      </c>
    </row>
    <row r="55" spans="1:1" x14ac:dyDescent="0.2">
      <c r="A55" s="5" t="s">
        <v>51</v>
      </c>
    </row>
    <row r="56" spans="1:1" x14ac:dyDescent="0.2">
      <c r="A56" s="5" t="s">
        <v>52</v>
      </c>
    </row>
    <row r="57" spans="1:1" x14ac:dyDescent="0.2">
      <c r="A57" s="5" t="s">
        <v>50</v>
      </c>
    </row>
    <row r="58" spans="1:1" x14ac:dyDescent="0.2">
      <c r="A58" s="5"/>
    </row>
  </sheetData>
  <dataValidations count="1">
    <dataValidation allowBlank="1" showInputMessage="1" showErrorMessage="1" promptTitle="Rechtsform" sqref="A12:A31" xr:uid="{00000000-0002-0000-04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(1) Stammdaten</vt:lpstr>
      <vt:lpstr>(2) Angaben zu Auszubildenden</vt:lpstr>
      <vt:lpstr>(3) Einverständniserklärung</vt:lpstr>
      <vt:lpstr>(4) Ausfüllhinweise</vt:lpstr>
      <vt:lpstr>Drop Down</vt:lpstr>
      <vt:lpstr>'(1) Stammdaten'!Druckbereich</vt:lpstr>
      <vt:lpstr>'(2) Angaben zu Auszubildenden'!Druckbereich</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Pascal Plikat</cp:lastModifiedBy>
  <cp:lastPrinted>2021-04-23T09:07:41Z</cp:lastPrinted>
  <dcterms:created xsi:type="dcterms:W3CDTF">2019-07-05T04:10:45Z</dcterms:created>
  <dcterms:modified xsi:type="dcterms:W3CDTF">2021-05-04T08:15:05Z</dcterms:modified>
</cp:coreProperties>
</file>