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DieseArbeitsmappe" defaultThemeVersion="124226"/>
  <mc:AlternateContent xmlns:mc="http://schemas.openxmlformats.org/markup-compatibility/2006">
    <mc:Choice Requires="x15">
      <x15ac:absPath xmlns:x15ac="http://schemas.microsoft.com/office/spreadsheetml/2010/11/ac" url="C:\Users\Plikat\Desktop\"/>
    </mc:Choice>
  </mc:AlternateContent>
  <xr:revisionPtr revIDLastSave="0" documentId="13_ncr:1_{DFB7C9DD-E949-4967-8CB5-FD49020623A8}" xr6:coauthVersionLast="36" xr6:coauthVersionMax="36" xr10:uidLastSave="{00000000-0000-0000-0000-000000000000}"/>
  <bookViews>
    <workbookView xWindow="120" yWindow="480" windowWidth="24912" windowHeight="12420" activeTab="1" xr2:uid="{00000000-000D-0000-FFFF-FFFF00000000}"/>
  </bookViews>
  <sheets>
    <sheet name="(1) Stammdaten" sheetId="8" r:id="rId1"/>
    <sheet name="(2) Angaben zu Auszubildenden" sheetId="12" r:id="rId2"/>
    <sheet name="(3) Einverständniserklärung" sheetId="7" r:id="rId3"/>
    <sheet name="(4) Ausfüllhinweise" sheetId="11" r:id="rId4"/>
    <sheet name="Drop Down" sheetId="4" state="hidden" r:id="rId5"/>
  </sheets>
  <definedNames>
    <definedName name="_xlnm.Print_Area" localSheetId="2">'(3) Einverständniserklärung'!$A$1:$I$36</definedName>
  </definedNames>
  <calcPr calcId="191029"/>
</workbook>
</file>

<file path=xl/calcChain.xml><?xml version="1.0" encoding="utf-8"?>
<calcChain xmlns="http://schemas.openxmlformats.org/spreadsheetml/2006/main">
  <c r="C3" i="12" l="1"/>
  <c r="C2" i="12"/>
  <c r="C1" i="12"/>
  <c r="K33" i="12" l="1"/>
  <c r="J33" i="12"/>
  <c r="C33" i="12"/>
  <c r="B33" i="12"/>
  <c r="K32" i="12"/>
  <c r="J32" i="12"/>
  <c r="C32" i="12"/>
  <c r="B32" i="12"/>
  <c r="K31" i="12"/>
  <c r="J31" i="12"/>
  <c r="C31" i="12"/>
  <c r="B31" i="12"/>
  <c r="K30" i="12"/>
  <c r="J30" i="12"/>
  <c r="C30" i="12"/>
  <c r="B30" i="12"/>
  <c r="K29" i="12"/>
  <c r="J29" i="12"/>
  <c r="C29" i="12"/>
  <c r="B29" i="12"/>
  <c r="K28" i="12"/>
  <c r="J28" i="12"/>
  <c r="C28" i="12"/>
  <c r="B28" i="12"/>
  <c r="J23" i="12"/>
  <c r="C23" i="12"/>
  <c r="B23" i="12"/>
  <c r="J22" i="12"/>
  <c r="C22" i="12"/>
  <c r="B22" i="12"/>
  <c r="J21" i="12"/>
  <c r="C21" i="12"/>
  <c r="B21" i="12"/>
  <c r="J20" i="12"/>
  <c r="C20" i="12"/>
  <c r="B20" i="12"/>
  <c r="J19" i="12"/>
  <c r="C19" i="12"/>
  <c r="B19" i="12"/>
  <c r="J18" i="12"/>
  <c r="C18" i="12"/>
  <c r="B18" i="12"/>
  <c r="B13" i="12"/>
  <c r="F13" i="12" s="1"/>
  <c r="B12" i="12"/>
  <c r="F12" i="12" s="1"/>
  <c r="B11" i="12"/>
  <c r="F11" i="12" s="1"/>
  <c r="B10" i="12"/>
  <c r="F10" i="12" s="1"/>
  <c r="B9" i="12"/>
  <c r="F9" i="12" s="1"/>
  <c r="B8" i="12"/>
  <c r="F8" i="12" s="1"/>
  <c r="L30" i="12" l="1"/>
  <c r="L33" i="12"/>
  <c r="L32" i="12"/>
  <c r="L31" i="12"/>
  <c r="L29" i="12"/>
  <c r="L28" i="12"/>
  <c r="K23" i="12"/>
  <c r="K22" i="12"/>
  <c r="K21" i="12"/>
  <c r="K20" i="12"/>
  <c r="K19" i="12"/>
  <c r="K18" i="12"/>
  <c r="E19" i="7"/>
  <c r="E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s>
  <commentList>
    <comment ref="A7" authorId="0" shapeId="0" xr:uid="{7A4F06F1-D9C8-4140-9EBB-E86A30333965}">
      <text>
        <r>
          <rPr>
            <sz val="9"/>
            <color indexed="81"/>
            <rFont val="Segoe UI"/>
            <family val="2"/>
          </rPr>
          <t xml:space="preserve">Bitte geben Sie den geplanten Ausbildungsbeginn im Jahr 2022 ein. Achten Sie bitte darauf, dass Ihre Auszubildenden eine Ausbildung nur beginnen können, wenn gleichzeitig ein Ausbildungskurs in der Pflegeschule angeboten wird.
</t>
        </r>
      </text>
    </comment>
    <comment ref="B7" authorId="0" shapeId="0" xr:uid="{68AFA962-BB9A-46F6-B877-A84DCE5D3944}">
      <text>
        <r>
          <rPr>
            <sz val="9"/>
            <color indexed="81"/>
            <rFont val="Segoe UI"/>
            <family val="2"/>
          </rPr>
          <t xml:space="preserve">Die Anzahl der Ausbildungsmonate wird automatisch berechnet.
</t>
        </r>
      </text>
    </comment>
    <comment ref="C7" authorId="0" shapeId="0" xr:uid="{C3961C56-EAFD-4FAF-9876-C890C35A9FB9}">
      <text>
        <r>
          <rPr>
            <sz val="9"/>
            <color indexed="81"/>
            <rFont val="Segoe UI"/>
            <family val="2"/>
          </rPr>
          <t xml:space="preserve">Geben Sie bitte die Anzahl der Auszubildenden ein, die zum geplanten Ausbildungsbeginn eingestellt werden sollen.
</t>
        </r>
      </text>
    </comment>
    <comment ref="D7" authorId="0" shapeId="0" xr:uid="{D9A2D17A-DF84-4B08-858A-0F1BB9C5F973}">
      <text>
        <r>
          <rPr>
            <sz val="9"/>
            <color indexed="81"/>
            <rFont val="Segoe UI"/>
            <family val="2"/>
          </rPr>
          <t xml:space="preserve">Geben Sie bitte die
Ø Ausbildungsvergütung für eine/n Auszubildende/n pro Monat ein.
</t>
        </r>
      </text>
    </comment>
    <comment ref="E7" authorId="0" shapeId="0" xr:uid="{00D2A003-92E3-4696-B4F4-CC43A39B973A}">
      <text>
        <r>
          <rPr>
            <sz val="9"/>
            <color indexed="81"/>
            <rFont val="Segoe UI"/>
            <family val="2"/>
          </rPr>
          <t xml:space="preserve">Geben Sie bitte die Ø monatlichen Arbeitgeber-Bruttokosten für eine/n Auszubildende/n ein. Die AG-Bruttokosten sind ca. 25 % höher als die Ausbildungsvergütungen. Für geförderte Auszubildende geben Sie bitte die AG-Bruttokosten ohne die Förderung an!
</t>
        </r>
      </text>
    </comment>
    <comment ref="F7" authorId="0" shapeId="0" xr:uid="{ADA250AB-847C-4854-97CB-EE0F4C19994F}">
      <text>
        <r>
          <rPr>
            <b/>
            <sz val="9"/>
            <color indexed="81"/>
            <rFont val="Segoe UI"/>
            <family val="2"/>
          </rPr>
          <t>Beginn 01.04.2022:</t>
        </r>
        <r>
          <rPr>
            <sz val="9"/>
            <color indexed="81"/>
            <rFont val="Segoe UI"/>
            <family val="2"/>
          </rPr>
          <t xml:space="preserve">
1. Ausbildungsjahr Arbeitgeber-Bruttokosten:
1.457,11 €
Berechnung Ausbildungskosten 2022:
1.457,11 € * 9 Monate = 13.113,99 €
</t>
        </r>
      </text>
    </comment>
    <comment ref="A17" authorId="0" shapeId="0" xr:uid="{88BEDF25-3410-4AAE-AFE9-225C46E71BDA}">
      <text>
        <r>
          <rPr>
            <sz val="9"/>
            <color indexed="81"/>
            <rFont val="Segoe UI"/>
            <family val="2"/>
          </rPr>
          <t>Bitte geben Sie den tatsächlichen oder den geplanten Ausbildungsbeginn im Jahr 2021 ein. Bitte geben Sie keinen untermonatigen Beginn ein. Auszubildende, die bspw. am 25.04.2021 eine Ausbildung begonnen haben, sind für den 01.04.2021 zu melden.</t>
        </r>
        <r>
          <rPr>
            <sz val="9"/>
            <color indexed="81"/>
            <rFont val="Segoe UI"/>
            <family val="2"/>
          </rPr>
          <t xml:space="preserve">
</t>
        </r>
      </text>
    </comment>
    <comment ref="B17" authorId="0" shapeId="0" xr:uid="{E35515FA-EFBC-4EB8-A384-F437CD4A5B07}">
      <text>
        <r>
          <rPr>
            <sz val="9"/>
            <color indexed="81"/>
            <rFont val="Segoe UI"/>
            <family val="2"/>
          </rPr>
          <t xml:space="preserve">Die Anzahl der Ausbildungsmonate wird automatisch berechnet.
</t>
        </r>
      </text>
    </comment>
    <comment ref="C17" authorId="0" shapeId="0" xr:uid="{54BE0B1B-EC1C-426D-AA84-5437FF45CFD5}">
      <text>
        <r>
          <rPr>
            <sz val="9"/>
            <color indexed="81"/>
            <rFont val="Segoe UI"/>
            <family val="2"/>
          </rPr>
          <t>Die Anzahl der Ausbildungsmonate wird automatisch berechnet.</t>
        </r>
      </text>
    </comment>
    <comment ref="D17" authorId="0" shapeId="0" xr:uid="{DE8E68A5-9D1C-4F1D-85E1-90BA2F7CA6A8}">
      <text>
        <r>
          <rPr>
            <sz val="9"/>
            <color indexed="81"/>
            <rFont val="Segoe UI"/>
            <family val="2"/>
          </rPr>
          <t>Geben Sie bitte die Anzahl der Auszubildenden ein, die zum geplanten Ausbildungsbeginn eingestellt werden sollen oder eingestellt wurden.</t>
        </r>
      </text>
    </comment>
    <comment ref="E17" authorId="0" shapeId="0" xr:uid="{6FD1FC9F-49B3-4673-9810-91F886B70CDD}">
      <text>
        <r>
          <rPr>
            <sz val="9"/>
            <color indexed="81"/>
            <rFont val="Segoe UI"/>
            <family val="2"/>
          </rPr>
          <t>Geben Sie bitte die
Ø Ausbildungsvergütung für eine/n Auszubildende/n pro Monat im ersten Lehrjahr ein.</t>
        </r>
        <r>
          <rPr>
            <sz val="9"/>
            <color indexed="81"/>
            <rFont val="Segoe UI"/>
            <family val="2"/>
          </rPr>
          <t xml:space="preserve">
</t>
        </r>
      </text>
    </comment>
    <comment ref="F17" authorId="0" shapeId="0" xr:uid="{2EFF7987-4E6C-4344-82DE-99A21803DDE7}">
      <text>
        <r>
          <rPr>
            <sz val="9"/>
            <color indexed="81"/>
            <rFont val="Segoe UI"/>
            <family val="2"/>
          </rPr>
          <t>Geben Sie bitte die Ø monatlichen Arbeitgeber-Bruttokosten für eine/n Auszubildende/n im ersten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17" authorId="0" shapeId="0" xr:uid="{248A4C21-D6B7-4AF7-AEE1-34116FDCD422}">
      <text>
        <r>
          <rPr>
            <sz val="9"/>
            <color indexed="81"/>
            <rFont val="Segoe UI"/>
            <family val="2"/>
          </rPr>
          <t xml:space="preserve">Geben Sie bitte die
Ø Ausbildungsvergütung für eine/n Auszubildende/n pro Monat im zweiten Lehrjahr ein.
</t>
        </r>
      </text>
    </comment>
    <comment ref="H17" authorId="0" shapeId="0" xr:uid="{9C7B11D8-B022-4CC3-9B88-050DF6309A47}">
      <text>
        <r>
          <rPr>
            <sz val="9"/>
            <color indexed="81"/>
            <rFont val="Segoe UI"/>
            <family val="2"/>
          </rPr>
          <t xml:space="preserve">Geben Sie bitte die Ø monatlichen Arbeitgeber-Bruttokosten für eine/n Auszubildende/n im zweiten Lehrjahr ein. Die AG-Bruttokosten sind ca. 25 % höher als die Ausbildungsvergütungen. Für geförderte Auszubildende geben Sie bitte die AG-Bruttokosten ohne die Förderung an!
</t>
        </r>
      </text>
    </comment>
    <comment ref="I17" authorId="0" shapeId="0" xr:uid="{A9D9E1F0-1653-4E11-B6F0-7C64CAB6C58F}">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17" authorId="0" shapeId="0" xr:uid="{6EC5B762-3C34-4F42-8BE4-322CAEE3522A}">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17" authorId="0" shapeId="0" xr:uid="{DE5A34B4-0FBF-47A5-856B-F0B6EE79050B}">
      <text>
        <r>
          <rPr>
            <b/>
            <sz val="9"/>
            <color indexed="81"/>
            <rFont val="Segoe UI"/>
            <family val="2"/>
          </rPr>
          <t>Berechnungsbeispiel Beginn 01.04.2021:</t>
        </r>
        <r>
          <rPr>
            <sz val="9"/>
            <color indexed="81"/>
            <rFont val="Segoe UI"/>
            <family val="2"/>
          </rPr>
          <t xml:space="preserve">
1. Ausbildungsjahr Arbeitgeber-Bruttokosten:
1.457,11 €
2. Ausbildungsjahr Arbeitgeber-Bruttokosten:
1.540,09 €
Arbeitgeber-Bruttokosten einer Pflegefachkraft 
(mit abgeschlossener Ausbildung):
3.500,00 €
Anrechnung im Verhältnis von 1 zu 9,5
(Pflegefachkraft zu Auszubildendem):
3.500,00 € / 9,5 = 368,42 €
Mehrkosten der Ausbildungsvergütung im Sinne des § 27 PflBG:
1.540,09  € - 368,42 € = 1.171,67 €
</t>
        </r>
        <r>
          <rPr>
            <b/>
            <sz val="9"/>
            <color indexed="81"/>
            <rFont val="Segoe UI"/>
            <family val="2"/>
          </rPr>
          <t>Berechnung Ausbildungskosten 2022:</t>
        </r>
        <r>
          <rPr>
            <sz val="9"/>
            <color indexed="81"/>
            <rFont val="Segoe UI"/>
            <family val="2"/>
          </rPr>
          <t xml:space="preserve">
1.457,11 € * 3 Monate = 4.371,33 €
1.171,67 € * 9 Monate = 10.545,03 €
</t>
        </r>
        <r>
          <rPr>
            <b/>
            <sz val="9"/>
            <color indexed="81"/>
            <rFont val="Segoe UI"/>
            <family val="2"/>
          </rPr>
          <t>Gesamt: 4.371,33 € + 10.545,03 € = 14.916,36 €</t>
        </r>
        <r>
          <rPr>
            <sz val="9"/>
            <color indexed="81"/>
            <rFont val="Segoe UI"/>
            <family val="2"/>
          </rPr>
          <t xml:space="preserve">
</t>
        </r>
      </text>
    </comment>
    <comment ref="A27" authorId="0" shapeId="0" xr:uid="{F0E3DCC2-26FF-40E4-ACD5-49C5E25D4023}">
      <text>
        <r>
          <rPr>
            <sz val="9"/>
            <color indexed="81"/>
            <rFont val="Segoe UI"/>
            <family val="2"/>
          </rPr>
          <t>Bitte geben Sie den Ausbildungsbeginn im Jahr 2020 ein. Bitte geben Sie keinen untermonatigen Beginn ein. Auszubildende, die bspw. am 25.04.2020 eine Ausbildung begonnen haben, sind für den 01.04.2020 zu melden.</t>
        </r>
        <r>
          <rPr>
            <sz val="9"/>
            <color indexed="81"/>
            <rFont val="Segoe UI"/>
            <family val="2"/>
          </rPr>
          <t xml:space="preserve">
</t>
        </r>
      </text>
    </comment>
    <comment ref="B27" authorId="0" shapeId="0" xr:uid="{B2F20685-219D-459D-94C6-490DEA4B9775}">
      <text>
        <r>
          <rPr>
            <sz val="9"/>
            <color indexed="81"/>
            <rFont val="Segoe UI"/>
            <family val="2"/>
          </rPr>
          <t xml:space="preserve">Die Anzahl der Ausbildungsmonate wird automatisch berechnet.
</t>
        </r>
      </text>
    </comment>
    <comment ref="C27" authorId="0" shapeId="0" xr:uid="{D87DF46A-331C-462D-8558-8737B059B360}">
      <text>
        <r>
          <rPr>
            <sz val="9"/>
            <color indexed="81"/>
            <rFont val="Segoe UI"/>
            <family val="2"/>
          </rPr>
          <t>Die Anzahl der Ausbildungsmonate wird automatisch berechnet.</t>
        </r>
      </text>
    </comment>
    <comment ref="D27" authorId="0" shapeId="0" xr:uid="{B2F3A365-B1D2-4E61-9F8D-A50DD4613203}">
      <text>
        <r>
          <rPr>
            <sz val="9"/>
            <color indexed="81"/>
            <rFont val="Segoe UI"/>
            <family val="2"/>
          </rPr>
          <t>Geben Sie bitte die Anzahl der Auszubildenden ein, die zum genannten Ausbildungsbeginn eingestellt wurden.</t>
        </r>
      </text>
    </comment>
    <comment ref="E27" authorId="0" shapeId="0" xr:uid="{87B90A64-F6DC-4036-8913-220D65E2AB92}">
      <text>
        <r>
          <rPr>
            <sz val="9"/>
            <color indexed="81"/>
            <rFont val="Segoe UI"/>
            <family val="2"/>
          </rPr>
          <t>Geben Sie bitte die
Ø Ausbildungsvergütung für eine/n Auszubildende/n pro Monat im zweiten Lehrjahr ein.</t>
        </r>
        <r>
          <rPr>
            <sz val="9"/>
            <color indexed="81"/>
            <rFont val="Segoe UI"/>
            <family val="2"/>
          </rPr>
          <t xml:space="preserve">
</t>
        </r>
      </text>
    </comment>
    <comment ref="F27" authorId="0" shapeId="0" xr:uid="{94AA8212-EDD5-4C92-94FD-8CCD7B32C12F}">
      <text>
        <r>
          <rPr>
            <sz val="9"/>
            <color indexed="81"/>
            <rFont val="Segoe UI"/>
            <family val="2"/>
          </rPr>
          <t>Geben Sie bitte die Ø monatlichen Arbeitgeber-Bruttokosten für eine/n Auszubildende/n im zweiten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27" authorId="0" shapeId="0" xr:uid="{B7200E41-3455-4B3C-97E4-D06F2C865E77}">
      <text>
        <r>
          <rPr>
            <sz val="9"/>
            <color indexed="81"/>
            <rFont val="Segoe UI"/>
            <family val="2"/>
          </rPr>
          <t xml:space="preserve">Geben Sie bitte die
Ø Ausbildungsvergütung für eine/n Auszubildende/n pro Monat im dritten Lehrjahr ein.
</t>
        </r>
      </text>
    </comment>
    <comment ref="H27" authorId="0" shapeId="0" xr:uid="{A0A55629-2B67-4554-A542-F8A0E0CA51B1}">
      <text>
        <r>
          <rPr>
            <sz val="9"/>
            <color indexed="81"/>
            <rFont val="Segoe UI"/>
            <family val="2"/>
          </rPr>
          <t xml:space="preserve">Geben Sie bitte die Ø monatlichen Arbeitgeber-Bruttokosten für eine/n Auszubildende/n im dritten Lehrjahr ein. Die AG-Bruttokosten sind ca. 25 % höher als die Ausbildungsvergütungen. Für geförderte Auszubildende geben Sie bitte die AG-Bruttokosten ohne die Förderung an!
</t>
        </r>
      </text>
    </comment>
    <comment ref="I27" authorId="0" shapeId="0" xr:uid="{1B1E27E8-EDC2-47CA-8FF0-05A29315887F}">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27" authorId="0" shapeId="0" xr:uid="{D67AB290-125F-4BB3-945C-C54CE4CB8283}">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27" authorId="0" shapeId="0" xr:uid="{6DC02427-53D8-4F26-9E8B-F49B4CBB4EB7}">
      <text>
        <r>
          <rPr>
            <sz val="9"/>
            <color indexed="81"/>
            <rFont val="Segoe UI"/>
            <family val="2"/>
          </rPr>
          <t xml:space="preserve">Die angerechneten Mehrkosten werden von den monatlichen Arbeitgeber-Bruttokosten im 3. Lehrjahr abgezogen.
</t>
        </r>
      </text>
    </comment>
    <comment ref="L27" authorId="0" shapeId="0" xr:uid="{540B72B8-6870-4D43-A415-231635EF7E8B}">
      <text>
        <r>
          <rPr>
            <b/>
            <sz val="9"/>
            <color indexed="81"/>
            <rFont val="Segoe UI"/>
            <family val="2"/>
          </rPr>
          <t>Berechnungsbeispiel Beginn 01.04.2020:</t>
        </r>
        <r>
          <rPr>
            <sz val="9"/>
            <color indexed="81"/>
            <rFont val="Segoe UI"/>
            <family val="2"/>
          </rPr>
          <t xml:space="preserve">
2. Ausbildungsjahr Arbeitgeber-Bruttokosten:
1.540,09 €
3. Ausbildungsjahr Arbeitgeber-Bruttokosten:
1.660,48 €
Arbeitgeber-Bruttokosten einer Pflegefachkraft 
(mit abgeschlossener Ausbildung):
3.500,00 €
Anrechnung im Verhältnis von 1 zu 9,5
(Pflegefachkraft zu Auszubildendem):
3.500,00 € / 9,5 = 368,42 €
</t>
        </r>
        <r>
          <rPr>
            <b/>
            <sz val="9"/>
            <color indexed="81"/>
            <rFont val="Segoe UI"/>
            <family val="2"/>
          </rPr>
          <t>Mehrkosten der Ausbildungsvergütung im Sinne des § 27 PflBG:</t>
        </r>
        <r>
          <rPr>
            <sz val="9"/>
            <color indexed="81"/>
            <rFont val="Segoe UI"/>
            <family val="2"/>
          </rPr>
          <t xml:space="preserve">
2. Lehrjahr: 1.540,09  € - 368,42 € = 1.171,67 €
3. Lehrjahr: 1.660,48 € - 368,42 € = 1.292,06 €
Berechnung Ausbildungskosten 2022:
2. Lehrjahr: 1.171,67 €  * 3 Monate = 3.515,01 €
3. Lehrjahr: 1.292,06 €  * 9 Monate = 11.628,54 €
</t>
        </r>
        <r>
          <rPr>
            <b/>
            <sz val="9"/>
            <color indexed="81"/>
            <rFont val="Segoe UI"/>
            <family val="2"/>
          </rPr>
          <t>Gesamt: 3.515,01 € + 11.628,54 € = 15.143,55 €</t>
        </r>
        <r>
          <rPr>
            <sz val="9"/>
            <color indexed="81"/>
            <rFont val="Segoe UI"/>
            <family val="2"/>
          </rPr>
          <t xml:space="preserve">
</t>
        </r>
      </text>
    </comment>
  </commentList>
</comments>
</file>

<file path=xl/sharedStrings.xml><?xml version="1.0" encoding="utf-8"?>
<sst xmlns="http://schemas.openxmlformats.org/spreadsheetml/2006/main" count="227" uniqueCount="179">
  <si>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</si>
  <si>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</si>
  <si>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</si>
  <si>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</si>
  <si>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</si>
  <si>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</si>
  <si>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</si>
  <si>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</si>
  <si>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</si>
  <si>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</si>
  <si>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</si>
  <si>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</si>
  <si>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</si>
  <si>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</si>
  <si>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</si>
  <si>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</si>
  <si>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</si>
  <si>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</si>
  <si>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</si>
  <si>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</si>
  <si>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</si>
  <si>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</si>
  <si>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</si>
  <si>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</si>
  <si>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</si>
  <si>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</si>
  <si>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</si>
  <si>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</si>
  <si>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</si>
  <si>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</si>
  <si>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</si>
  <si>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</si>
  <si>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</si>
  <si>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</si>
  <si>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</si>
  <si>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</si>
  <si>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Art des Abschlusses</t>
  </si>
  <si>
    <t>Ausbildungsumfang</t>
  </si>
  <si>
    <t>Vollzeit</t>
  </si>
  <si>
    <t>Teilzeit</t>
  </si>
  <si>
    <t>Geschlecht</t>
  </si>
  <si>
    <t>männlich</t>
  </si>
  <si>
    <t>weiblich</t>
  </si>
  <si>
    <t>divers</t>
  </si>
  <si>
    <t>kein Abschluss</t>
  </si>
  <si>
    <t>Altenpflegerin / Altenpfleger</t>
  </si>
  <si>
    <t>Gesundheits- und Kinderkrankenpflegerin / Gesundheits- und Kinderkrankenpfleger</t>
  </si>
  <si>
    <t>Pflegefachfrau / Pflegefachmann</t>
  </si>
  <si>
    <t>-Pflegeausbildungsfonds-</t>
  </si>
  <si>
    <t>- Pflegeausbildungsfonds –</t>
  </si>
  <si>
    <t>1. Angaben zum Träger und zur Einrichtung</t>
  </si>
  <si>
    <t>2. Erklärungen</t>
  </si>
  <si>
    <t>a) Wir versichern die Richtigkeit und Vollständigkeit der angegebenen Daten. Wir verpflichten uns, das Statistische Landesamt – Pflegeausbildungsfonds – unverzüglich zu informieren, wenn Änderungen der gemachten Angaben eintreten.</t>
  </si>
  <si>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</si>
  <si>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r>
      <t xml:space="preserve">Name des Unterzeichnenden 
</t>
    </r>
    <r>
      <rPr>
        <i/>
        <sz val="9"/>
        <color theme="1"/>
        <rFont val="Arial"/>
        <family val="2"/>
      </rPr>
      <t>(in Druckbuchstaben)</t>
    </r>
  </si>
  <si>
    <t>Ort, Datum</t>
  </si>
  <si>
    <t>Unterschrift / Firmenstempel</t>
  </si>
  <si>
    <t>b) Uns ist bekannt, dass das Statistische Landesamt berechtigt ist, weitere Angaben und Unterlagen anzufordern, soweit diese für die Festsetzung des jeweiligen Ausbildungsbudgets erforderlich sind.</t>
  </si>
  <si>
    <t>Anzahl Auszubildende</t>
  </si>
  <si>
    <t>Einverständniserklärung</t>
  </si>
  <si>
    <t xml:space="preserve">123 456 789 </t>
  </si>
  <si>
    <t>(1) Stammdaten</t>
  </si>
  <si>
    <t>Beschreibung</t>
  </si>
  <si>
    <t>Ausfüllbeispiel</t>
  </si>
  <si>
    <t xml:space="preserve">Name </t>
  </si>
  <si>
    <t>Musterkrankenhaus GmbH &amp; Co. KG</t>
  </si>
  <si>
    <t>Straße, Hausnr.</t>
  </si>
  <si>
    <t xml:space="preserve">Betriebssitz des Krankenhauses </t>
  </si>
  <si>
    <t>Krankenhausstr. 1</t>
  </si>
  <si>
    <t>PLZ, Ort</t>
  </si>
  <si>
    <t>5-stellige Postleitzahl / Postleitzahl der Postfachadresse, Ort des Krankenhauses</t>
  </si>
  <si>
    <t>28195 Krankenhausort</t>
  </si>
  <si>
    <t>Allgemeine Angaben zum Träger</t>
  </si>
  <si>
    <t>Musterträger KG</t>
  </si>
  <si>
    <t>Betriebssitz des Trägers</t>
  </si>
  <si>
    <t>Musterstr. 175</t>
  </si>
  <si>
    <t>5-stellige Postleitzahl / Postleitzahl der Postfachadresse, Ort des Trägers</t>
  </si>
  <si>
    <t>28195 Trägerort</t>
  </si>
  <si>
    <t>Telefon/-fax</t>
  </si>
  <si>
    <t>Durchwahl der Ansprechperson bei Rückfragen bzw. Fax-Nr. für die Zusendung von Bescheiden</t>
  </si>
  <si>
    <t>0421/123456</t>
  </si>
  <si>
    <t>E-Mail</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</si>
  <si>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</si>
  <si>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</si>
  <si>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Bankverbindung</t>
  </si>
  <si>
    <t>Kontoinhaber</t>
  </si>
  <si>
    <t>IBAN</t>
  </si>
  <si>
    <t>DE 12 1234 1234 1234 1234 10</t>
  </si>
  <si>
    <t>Kreditinstitut</t>
  </si>
  <si>
    <t>Name des kontoführenden Kreditinstituts</t>
  </si>
  <si>
    <t>Beispielbank Krankenhausort</t>
  </si>
  <si>
    <t>(3) Einverständniserklärung</t>
  </si>
  <si>
    <t>Pflegeausbildungsfonds</t>
  </si>
  <si>
    <t>Krankenhäuser</t>
  </si>
  <si>
    <t>Stammdaten</t>
  </si>
  <si>
    <t>IK (9-stellig)</t>
  </si>
  <si>
    <t>Name</t>
  </si>
  <si>
    <t>Rückfragen an: pflegeausbildungsfonds@statistik.bremen.de oder (0421) 361 - 98148</t>
  </si>
  <si>
    <t xml:space="preserve">- Pflegeausbildungsfonds - </t>
  </si>
  <si>
    <t>Institutionskennzeichen (IK):</t>
  </si>
  <si>
    <t>Tragen Sie hier den vollständigen Namen des Krankenhauses ein.</t>
  </si>
  <si>
    <t>Tragen Sie hier den vollständigen Namen des Trägers des Krankenhauses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</si>
  <si>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</si>
  <si>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</si>
  <si>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Name des Trägers</t>
  </si>
  <si>
    <t>Anzahl
Auszubildende</t>
  </si>
  <si>
    <t>9-stelliges Institutionskennzeichen -  Identifikationsnummer der deutschen Sozialversicherung</t>
  </si>
  <si>
    <t>(2) Angaben zu Auszubildenden</t>
  </si>
  <si>
    <t>geplanter Ausbildungs-
beginn (Datum)</t>
  </si>
  <si>
    <t>Ø Ausbildungs-
vergütung
1. Lehrjahr</t>
  </si>
  <si>
    <t>Ø Arbeitgeber-Bruttokosten
1. Lehrjahr</t>
  </si>
  <si>
    <t>Ausbildungskosten für das Jahr 2022</t>
  </si>
  <si>
    <t>auszufüllende Felder</t>
  </si>
  <si>
    <t>2022 - 1. Lehrjahr</t>
  </si>
  <si>
    <t>gesperrte Felder</t>
  </si>
  <si>
    <t>geplanter oder tatsächlicher Ausbildungs-
beginn (Datum)</t>
  </si>
  <si>
    <t>Ø Ausbildungs-
vergütung
2. Lehrjahr</t>
  </si>
  <si>
    <t>Ø Arbeitgeber-Bruttokosten
2. Lehrjahr</t>
  </si>
  <si>
    <t>Ø monatliche Arbeitgeber-
Bruttokosten einer
Pflegefachkraft</t>
  </si>
  <si>
    <t>Mehrkosten im Sinne des § 27 PflBG pro Monat</t>
  </si>
  <si>
    <t>2022 - 2. Lehrjahr</t>
  </si>
  <si>
    <t>2022 - noch 1. Lehrjahr</t>
  </si>
  <si>
    <t>Ausbildungs-
beginn (Datum)</t>
  </si>
  <si>
    <t>Ø Ausbildungs-
vergütung
3. Lehrjahr</t>
  </si>
  <si>
    <t>Ø Arbeitgeber-Bruttokosten
3. Lehrjahr</t>
  </si>
  <si>
    <t xml:space="preserve">Mehrkosten im Sinne des § 27 PflBG pro Monat </t>
  </si>
  <si>
    <t>2022 - 3. Lehrjahr</t>
  </si>
  <si>
    <t>2022 - noch 2. Lehrjahr</t>
  </si>
  <si>
    <t>Bemerkung</t>
  </si>
  <si>
    <t>Name der Person, die Rückfragen zum Erhebungsbogen beantworten kann</t>
  </si>
  <si>
    <r>
      <t xml:space="preserve">Rücksendung bis </t>
    </r>
    <r>
      <rPr>
        <b/>
        <i/>
        <u/>
        <sz val="13"/>
        <color theme="1"/>
        <rFont val="Arial"/>
        <family val="2"/>
      </rPr>
      <t>15. Juni 2021</t>
    </r>
    <r>
      <rPr>
        <b/>
        <sz val="13"/>
        <color theme="1"/>
        <rFont val="Arial"/>
        <family val="2"/>
      </rPr>
      <t xml:space="preserve"> </t>
    </r>
    <r>
      <rPr>
        <sz val="11"/>
        <color theme="1"/>
        <rFont val="Arial"/>
        <family val="2"/>
      </rPr>
      <t>(</t>
    </r>
    <r>
      <rPr>
        <i/>
        <sz val="11"/>
        <color theme="1"/>
        <rFont val="Arial"/>
        <family val="2"/>
      </rPr>
      <t>Posteingang oder Eingang per E-Mail)</t>
    </r>
  </si>
  <si>
    <t>Allgemeine Angaben zum Krankenhaus</t>
  </si>
  <si>
    <t>Name der Person, die Rückfragen zum Erhebungsbogen beantworten kann.</t>
  </si>
  <si>
    <t>Name der Person, die mündlich und schriftlich zur Auskunft berechtigt ist und Rückfragen beantworten kann.</t>
  </si>
  <si>
    <t>Frau Musteransprechpartnerin</t>
  </si>
  <si>
    <t>Name des Krankenhauses</t>
  </si>
  <si>
    <t>1. Ausbil-dungsjahr</t>
  </si>
  <si>
    <t>Anzahl
Ausbildungsmonate</t>
  </si>
  <si>
    <t>2. Ausbil-dungsjahr</t>
  </si>
  <si>
    <t>Anzahl
Ausbildungsmonate
1. Lehrjahr</t>
  </si>
  <si>
    <t>Anzahl
Ausbildungsmonate
2. Lehrjahr</t>
  </si>
  <si>
    <t>3. Ausbil-dungsjahr</t>
  </si>
  <si>
    <t>Anzahl
Ausbildungsmonate
3. Lehrjahr</t>
  </si>
  <si>
    <t>Bitte füllen Sie alle bläulich gefärbten Felder aus</t>
  </si>
  <si>
    <t>Bitte ausfüllen!</t>
  </si>
  <si>
    <t>Alle orange gefärbten Felder werden automatisch
ausgefüllt</t>
  </si>
  <si>
    <t>Gesperrt!</t>
  </si>
  <si>
    <t>Geplanter Ausbildungsbeginn</t>
  </si>
  <si>
    <t>Bitte geben Sie den geplanten Ausbildungsbeginn im Jahr 2022 ein. Achten Sie bitte darauf, dass Ihre Auszubildenden eine Ausbildung nur beginnen können, wenn gleichzeitig ein Ausbildungskurs in der Pflegeschule angeboten wird. Bitte geben Sie keinen untermonatigen Beginn ein.</t>
  </si>
  <si>
    <t>Geben Sie bitte die Anzahl der Auszubildenden ein, die zum geplanten Ausbildungsbeginn eingestellt werden sollen.</t>
  </si>
  <si>
    <t>Ø Ausbildungsvergütung pro Monat je Auszubildendem</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</si>
  <si>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</si>
  <si>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Ø Arbeitgeber-Bruttokosten pro Monat je Auszubildendem</t>
  </si>
  <si>
    <t>Bitte geben Sie die Ø monatlichen Arbeitgeber-Bruttokosten je Auszubildendem an. Jahressonderzahlungen, Zeitzuschläge etc. sind anteilig pro Monat hinzuzurechnen. Die Arbeitgeber-Bruttokosten sind ca. 25 % höher als die Ausbildungsvergütungen.</t>
  </si>
  <si>
    <t>geplanter oder tatsächlicher Ausbildungsbeginn (Datum)</t>
  </si>
  <si>
    <t>Bitte geben Sie den tatsächlichen oder den geplanten Ausbildungsbeginn im Jahr 2021 ein. Bitte
geben Sie keinen untermonatigen Beginn ein. Auszubildende, die bspw. am 25.04.2021 eine Ausbildung begonnen haben, sind für den 01.04.2021 zu melden.</t>
  </si>
  <si>
    <t>Geben Sie bitte die Anzahl der Auszubildenden ein, die zum geplanten Ausbildungsbeginn eingestellt werden sollen oder eingestellt wurden.</t>
  </si>
  <si>
    <t>Werte aus dem 1. Ausbildungsjahr</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</si>
  <si>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</si>
  <si>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im 1. Lehrjahr an. Jahressonderzahlungen, Zeitzuschläge etc. sind anteilig pro Monat hinzuzurechnen. Die Arbeitgeber-Bruttokosten sind ca. 25 % höher als die Ausbildungsvergütungen.</t>
  </si>
  <si>
    <t>Werte aus dem 2. Ausbildungsjahr</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</si>
  <si>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</si>
  <si>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</si>
  <si>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Ø monatliche Arbeitgeber-Bruttokosten einer
Pflegefachkraft</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</si>
  <si>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</si>
  <si>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Ausbildungsbeginn (Datum)</t>
  </si>
  <si>
    <t>Bitte geben Sie den Ausbildungsbeginn im Jahr 2020 ein. Bitte geben Sie keinen untermonatigen
Beginn ein. Auszubildende, die bspw. am 25.04.2020 eine Ausbildung begonnen haben, sind für den 01.04.2020 zu melden.</t>
  </si>
  <si>
    <t>Geben Sie bitte die Anzahl der Auszubildenden ein, die zum genannten Ausbildungsbeginn eingestellt wurden.</t>
  </si>
  <si>
    <t>Werte aus dem 3. Lehrjahr</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</si>
  <si>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</si>
  <si>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</si>
  <si>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Name des Krankenhauses:</t>
  </si>
  <si>
    <t>Bitte tragen Sie Ihre geplanten Auszubildenden ein, die im Laufe des Jahres 2022 eine generalistische Pflegeausbildung beginnen werden</t>
  </si>
  <si>
    <r>
      <t xml:space="preserve">Bitte tragen Sie Ihre Auszubildenden ein, die im Laufe des Jahres 2022 ins </t>
    </r>
    <r>
      <rPr>
        <u/>
        <sz val="16"/>
        <color theme="1"/>
        <rFont val="Calibri"/>
        <family val="2"/>
        <scheme val="minor"/>
      </rPr>
      <t>2. Lehrjahr</t>
    </r>
    <r>
      <rPr>
        <sz val="16"/>
        <color theme="1"/>
        <rFont val="Calibri"/>
        <family val="2"/>
        <scheme val="minor"/>
      </rPr>
      <t xml:space="preserve"> kommen werden. </t>
    </r>
  </si>
  <si>
    <r>
      <t xml:space="preserve">Bitte tragen Sie Ihre Auszubildenden ein, die im Laufe des Jahres 2022 ins </t>
    </r>
    <r>
      <rPr>
        <u/>
        <sz val="16"/>
        <color theme="1"/>
        <rFont val="Calibri"/>
        <family val="2"/>
        <scheme val="minor"/>
      </rPr>
      <t>3. Lehrjahr</t>
    </r>
    <r>
      <rPr>
        <sz val="16"/>
        <color theme="1"/>
        <rFont val="Calibri"/>
        <family val="2"/>
        <scheme val="minor"/>
      </rPr>
      <t xml:space="preserve"> kommen werden.</t>
    </r>
  </si>
  <si>
    <t>1. Ausbildungsjahr 2022: Tragen Sie hier bitte Ihre geplanten Auszubildenden ein, die im Laufe des Jahres 2022 eine generalistische Pflegeausbildung beginnen werden</t>
  </si>
  <si>
    <t>2. Ausbildungsjahr 2022: Tragen Sie hier bitte Ihre Auszubildenden ein, die im Laufe des Jahres 2022 ins 2. Lehrjahr kommen werden.</t>
  </si>
  <si>
    <t xml:space="preserve">3. Ausbildungsjahr 2022: Tragen Sie hier bitte Ihre Auszubildenden ein, die im Laufe des Jahres 2022 ins 3. Lehrjahr kommen werden. </t>
  </si>
  <si>
    <r>
      <t xml:space="preserve">Mit Ihrer Unterschrift bestätigen Sie die Richtigkeit der von Ihnen angegebenen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</si>
</sst>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 000\ 000"/>
    <numFmt numFmtId="165" formatCode="#,##0.00\ &quot;€&quot;"/>
  </numFmts>
  <fonts count="33"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b/>
      <u/>
      <sz val="11"/>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i/>
      <sz val="11"/>
      <color theme="1"/>
      <name val="Arial"/>
      <family val="2"/>
    </font>
    <font>
      <b/>
      <sz val="14"/>
      <color theme="1"/>
      <name val="Arial"/>
      <family val="2"/>
    </font>
    <font>
      <b/>
      <i/>
      <u/>
      <sz val="12"/>
      <color theme="1"/>
      <name val="Arial"/>
      <family val="2"/>
    </font>
    <font>
      <b/>
      <i/>
      <u/>
      <sz val="13"/>
      <color theme="1"/>
      <name val="Arial"/>
      <family val="2"/>
    </font>
    <font>
      <b/>
      <sz val="13"/>
      <color theme="1"/>
      <name val="Arial"/>
      <family val="2"/>
    </font>
    <font>
      <i/>
      <sz val="11"/>
      <color theme="1"/>
      <name val="Arial"/>
      <family val="2"/>
    </font>
    <font>
      <b/>
      <sz val="16"/>
      <color theme="1"/>
      <name val="Arial"/>
      <family val="2"/>
    </font>
    <font>
      <b/>
      <sz val="11"/>
      <color theme="1"/>
      <name val="Calibri"/>
      <family val="2"/>
      <scheme val="minor"/>
    </font>
    <font>
      <b/>
      <sz val="11"/>
      <name val="Calibri"/>
      <family val="2"/>
      <scheme val="minor"/>
    </font>
    <font>
      <sz val="14"/>
      <color theme="1"/>
      <name val="Calibri"/>
      <family val="2"/>
      <scheme val="minor"/>
    </font>
    <font>
      <sz val="16"/>
      <color theme="1"/>
      <name val="Calibri"/>
      <family val="2"/>
      <scheme val="minor"/>
    </font>
    <font>
      <sz val="11"/>
      <name val="Calibri"/>
      <family val="2"/>
      <scheme val="minor"/>
    </font>
    <font>
      <u/>
      <sz val="16"/>
      <color theme="1"/>
      <name val="Calibri"/>
      <family val="2"/>
      <scheme val="minor"/>
    </font>
    <font>
      <sz val="12"/>
      <color theme="1"/>
      <name val="Calibri"/>
      <family val="2"/>
      <scheme val="minor"/>
    </font>
    <font>
      <sz val="9"/>
      <color indexed="81"/>
      <name val="Segoe UI"/>
      <family val="2"/>
    </font>
    <font>
      <b/>
      <sz val="9"/>
      <color indexed="81"/>
      <name val="Segoe UI"/>
      <family val="2"/>
    </font>
    <font>
      <sz val="13"/>
      <color theme="1"/>
      <name val="Arial"/>
      <family val="2"/>
    </font>
  </fonts>
  <fills count="17">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30">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style="medium">
        <color theme="0" tint="-0.34998626667073579"/>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style="thick">
        <color theme="1"/>
      </right>
      <top style="thick">
        <color theme="0" tint="-0.24994659260841701"/>
      </top>
      <bottom style="thick">
        <color theme="0" tint="-0.24994659260841701"/>
      </bottom>
      <diagonal/>
    </border>
  </borders>
  <cellStyleXfs count="2">
    <xf numFmtId="0" fontId="0" fillId="0" borderId="0"/>
    <xf numFmtId="0" fontId="5" fillId="0" borderId="0"/>
  </cellStyleXfs>
  <cellXfs count="182">
    <xf numFmtId="0" fontId="0" fillId="0" borderId="0" xfId="0"/>
    <xf numFmtId="0" fontId="1" fillId="0" borderId="0" xfId="0" applyFont="1" applyProtection="1"/>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3" fillId="0" borderId="0" xfId="0" applyFont="1" applyAlignment="1" applyProtection="1">
      <alignment vertical="center"/>
    </xf>
    <xf numFmtId="0" fontId="1" fillId="0" borderId="0" xfId="0" applyFont="1" applyAlignment="1" applyProtection="1">
      <alignment vertical="center"/>
    </xf>
    <xf numFmtId="0" fontId="14" fillId="0" borderId="12" xfId="0" applyFont="1" applyBorder="1" applyAlignment="1" applyProtection="1">
      <alignment vertical="center"/>
    </xf>
    <xf numFmtId="0" fontId="1" fillId="0" borderId="0" xfId="0" applyFont="1" applyBorder="1" applyProtection="1"/>
    <xf numFmtId="0" fontId="1" fillId="0" borderId="13" xfId="0" applyFont="1" applyBorder="1" applyProtection="1"/>
    <xf numFmtId="0" fontId="1" fillId="0" borderId="12" xfId="0" applyFont="1" applyBorder="1" applyProtection="1"/>
    <xf numFmtId="0" fontId="1" fillId="0" borderId="9" xfId="0" applyFont="1" applyBorder="1" applyProtection="1"/>
    <xf numFmtId="0" fontId="1" fillId="0" borderId="2" xfId="0" applyFont="1" applyBorder="1" applyProtection="1"/>
    <xf numFmtId="0" fontId="1" fillId="0" borderId="10" xfId="0" applyFont="1" applyBorder="1" applyProtection="1"/>
    <xf numFmtId="0" fontId="15" fillId="0" borderId="0" xfId="0" applyFont="1" applyAlignment="1" applyProtection="1">
      <alignment horizontal="left" vertical="center"/>
    </xf>
    <xf numFmtId="0" fontId="9" fillId="6" borderId="0" xfId="0" applyFont="1" applyFill="1" applyBorder="1" applyAlignment="1" applyProtection="1">
      <alignment vertical="center"/>
    </xf>
    <xf numFmtId="0" fontId="9" fillId="6" borderId="13" xfId="0" applyFont="1" applyFill="1" applyBorder="1" applyAlignment="1" applyProtection="1">
      <alignment vertical="center"/>
    </xf>
    <xf numFmtId="0" fontId="3" fillId="0" borderId="0" xfId="0" applyFont="1" applyProtection="1"/>
    <xf numFmtId="0" fontId="22" fillId="0" borderId="0" xfId="0" applyFont="1" applyProtection="1"/>
    <xf numFmtId="0" fontId="1" fillId="0" borderId="0" xfId="0" quotePrefix="1" applyFont="1" applyProtection="1"/>
    <xf numFmtId="49" fontId="9" fillId="5" borderId="15" xfId="0" applyNumberFormat="1" applyFont="1" applyFill="1" applyBorder="1" applyAlignment="1" applyProtection="1">
      <alignment horizontal="left" vertical="center"/>
      <protection locked="0"/>
    </xf>
    <xf numFmtId="49" fontId="2" fillId="0" borderId="22" xfId="0" applyNumberFormat="1" applyFont="1" applyFill="1" applyBorder="1" applyAlignment="1" applyProtection="1">
      <alignment vertical="center" wrapText="1"/>
    </xf>
    <xf numFmtId="49" fontId="2" fillId="0" borderId="23" xfId="0" applyNumberFormat="1" applyFont="1" applyFill="1" applyBorder="1" applyAlignment="1" applyProtection="1">
      <alignment horizontal="center" vertical="center" wrapText="1"/>
    </xf>
    <xf numFmtId="49" fontId="2" fillId="0" borderId="24" xfId="0" applyNumberFormat="1" applyFont="1" applyFill="1" applyBorder="1" applyAlignment="1" applyProtection="1">
      <alignment horizontal="center" vertical="center" wrapText="1"/>
    </xf>
    <xf numFmtId="49" fontId="1" fillId="0" borderId="26"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xf>
    <xf numFmtId="49" fontId="9" fillId="5" borderId="18" xfId="0" applyNumberFormat="1"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xf>
    <xf numFmtId="0" fontId="32" fillId="5" borderId="5"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wrapText="1"/>
    </xf>
    <xf numFmtId="0" fontId="32" fillId="13"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0" xfId="0" applyFont="1" applyAlignment="1" applyProtection="1">
      <alignment horizontal="left" vertical="center"/>
    </xf>
    <xf numFmtId="165"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0" fontId="0" fillId="0" borderId="0" xfId="0" applyProtection="1"/>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29"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17" fillId="0" borderId="0" xfId="0" applyFont="1" applyProtection="1"/>
    <xf numFmtId="0" fontId="1" fillId="8" borderId="0" xfId="0" applyFont="1" applyFill="1" applyAlignment="1" applyProtection="1">
      <alignment horizontal="left" vertical="center"/>
    </xf>
    <xf numFmtId="0" fontId="0" fillId="0" borderId="0" xfId="0" applyFill="1" applyBorder="1" applyAlignment="1" applyProtection="1">
      <alignment vertical="center"/>
    </xf>
    <xf numFmtId="0" fontId="23"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25" fillId="11" borderId="5" xfId="0" applyFont="1" applyFill="1" applyBorder="1" applyAlignment="1" applyProtection="1">
      <alignment horizontal="center" vertical="center" wrapText="1"/>
    </xf>
    <xf numFmtId="0" fontId="26" fillId="0" borderId="0" xfId="0" applyFont="1" applyFill="1" applyBorder="1" applyAlignment="1" applyProtection="1">
      <alignment vertical="center" wrapText="1"/>
    </xf>
    <xf numFmtId="0" fontId="0" fillId="0" borderId="0" xfId="0" applyAlignment="1" applyProtection="1"/>
    <xf numFmtId="0" fontId="27" fillId="12" borderId="5" xfId="0" applyFont="1" applyFill="1" applyBorder="1" applyAlignment="1" applyProtection="1">
      <alignment horizontal="center" vertical="center" wrapText="1"/>
    </xf>
    <xf numFmtId="0" fontId="27" fillId="12" borderId="3" xfId="0" applyFont="1" applyFill="1" applyBorder="1" applyAlignment="1" applyProtection="1">
      <alignment horizontal="center" vertical="center" wrapText="1"/>
    </xf>
    <xf numFmtId="0" fontId="0" fillId="13" borderId="3" xfId="0" applyNumberFormat="1" applyFill="1" applyBorder="1" applyAlignment="1" applyProtection="1">
      <alignment horizontal="center" vertical="center"/>
    </xf>
    <xf numFmtId="165" fontId="0" fillId="13"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3"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7" fillId="12" borderId="29"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3" borderId="6" xfId="0" applyNumberFormat="1" applyFill="1" applyBorder="1" applyAlignment="1" applyProtection="1">
      <alignment horizontal="center" vertical="center"/>
    </xf>
    <xf numFmtId="0" fontId="29" fillId="0" borderId="0" xfId="0" applyFont="1" applyFill="1" applyBorder="1" applyAlignment="1" applyProtection="1"/>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1" fillId="0" borderId="5" xfId="0" applyFont="1" applyBorder="1" applyAlignment="1" applyProtection="1">
      <alignment wrapText="1"/>
    </xf>
    <xf numFmtId="0" fontId="2" fillId="16" borderId="5" xfId="0" applyFont="1" applyFill="1" applyBorder="1" applyAlignment="1" applyProtection="1">
      <alignment horizontal="center" vertical="center" wrapText="1"/>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9" fillId="0" borderId="0" xfId="0" applyFont="1" applyAlignment="1" applyProtection="1">
      <alignment horizontal="left" vertical="center"/>
    </xf>
    <xf numFmtId="49" fontId="9" fillId="5" borderId="14"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xf>
    <xf numFmtId="49" fontId="9" fillId="5" borderId="17" xfId="0" applyNumberFormat="1" applyFont="1" applyFill="1" applyBorder="1" applyAlignment="1" applyProtection="1">
      <alignment horizontal="left" vertical="center"/>
      <protection locked="0"/>
    </xf>
    <xf numFmtId="49" fontId="9" fillId="5" borderId="19"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wrapText="1"/>
    </xf>
    <xf numFmtId="49" fontId="9" fillId="5" borderId="18" xfId="0" applyNumberFormat="1" applyFont="1" applyFill="1" applyBorder="1" applyAlignment="1" applyProtection="1">
      <alignment horizontal="left" vertical="center"/>
      <protection locked="0"/>
    </xf>
    <xf numFmtId="49" fontId="9" fillId="5" borderId="16" xfId="0" applyNumberFormat="1" applyFont="1" applyFill="1" applyBorder="1" applyAlignment="1" applyProtection="1">
      <alignment horizontal="left" vertical="center"/>
      <protection locked="0"/>
    </xf>
    <xf numFmtId="0" fontId="17" fillId="0" borderId="0" xfId="0" applyFont="1" applyAlignment="1" applyProtection="1">
      <alignment horizontal="center" vertical="center"/>
    </xf>
    <xf numFmtId="0" fontId="18" fillId="3" borderId="0" xfId="0" applyFont="1" applyFill="1" applyAlignment="1" applyProtection="1">
      <alignment horizontal="left" vertical="center"/>
    </xf>
    <xf numFmtId="164" fontId="9" fillId="5" borderId="14" xfId="0" applyNumberFormat="1" applyFont="1" applyFill="1" applyBorder="1" applyAlignment="1" applyProtection="1">
      <alignment horizontal="left" vertical="center"/>
      <protection locked="0"/>
    </xf>
    <xf numFmtId="0" fontId="0" fillId="15" borderId="0" xfId="0" applyFill="1" applyAlignment="1" applyProtection="1">
      <alignment horizontal="center" vertical="center"/>
    </xf>
    <xf numFmtId="0" fontId="0" fillId="10" borderId="0" xfId="0" applyFill="1" applyAlignment="1" applyProtection="1">
      <alignment horizontal="center" vertical="center"/>
    </xf>
    <xf numFmtId="0" fontId="0" fillId="4" borderId="0" xfId="0" applyFill="1" applyAlignment="1" applyProtection="1">
      <alignment horizontal="center" vertical="center"/>
    </xf>
    <xf numFmtId="0" fontId="23" fillId="11" borderId="28" xfId="0" applyFont="1" applyFill="1" applyBorder="1" applyAlignment="1" applyProtection="1">
      <alignment horizontal="left" vertical="center"/>
    </xf>
    <xf numFmtId="0" fontId="23" fillId="11" borderId="20" xfId="0" applyFont="1" applyFill="1" applyBorder="1" applyAlignment="1" applyProtection="1">
      <alignment horizontal="left" vertical="center"/>
    </xf>
    <xf numFmtId="0" fontId="29" fillId="5" borderId="7"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protection locked="0"/>
    </xf>
    <xf numFmtId="0" fontId="29" fillId="5" borderId="8" xfId="0" applyFont="1" applyFill="1" applyBorder="1" applyAlignment="1" applyProtection="1">
      <alignment horizontal="center" vertical="center"/>
      <protection locked="0"/>
    </xf>
    <xf numFmtId="0" fontId="29" fillId="5" borderId="9" xfId="0" applyFont="1" applyFill="1" applyBorder="1" applyAlignment="1" applyProtection="1">
      <alignment horizontal="center" vertical="center"/>
      <protection locked="0"/>
    </xf>
    <xf numFmtId="0" fontId="29" fillId="5" borderId="2" xfId="0" applyFont="1" applyFill="1" applyBorder="1" applyAlignment="1" applyProtection="1">
      <alignment horizontal="center" vertical="center"/>
      <protection locked="0"/>
    </xf>
    <xf numFmtId="0" fontId="29" fillId="5" borderId="10" xfId="0" applyFont="1" applyFill="1" applyBorder="1" applyAlignment="1" applyProtection="1">
      <alignment horizontal="center" vertical="center"/>
      <protection locked="0"/>
    </xf>
    <xf numFmtId="0" fontId="0" fillId="10" borderId="0" xfId="0" applyFill="1" applyBorder="1" applyAlignment="1" applyProtection="1">
      <alignment horizontal="center" vertical="center"/>
    </xf>
    <xf numFmtId="0" fontId="26" fillId="11" borderId="6" xfId="0" applyFont="1" applyFill="1" applyBorder="1" applyAlignment="1" applyProtection="1">
      <alignment horizontal="center" vertical="center" wrapText="1"/>
    </xf>
    <xf numFmtId="0" fontId="26" fillId="11" borderId="4" xfId="0" applyFont="1" applyFill="1" applyBorder="1" applyAlignment="1" applyProtection="1">
      <alignment horizontal="center" vertical="center" wrapText="1"/>
    </xf>
    <xf numFmtId="0" fontId="26" fillId="11" borderId="3" xfId="0" applyFont="1" applyFill="1" applyBorder="1" applyAlignment="1" applyProtection="1">
      <alignment horizontal="center" vertical="center" wrapText="1"/>
    </xf>
    <xf numFmtId="0" fontId="24" fillId="11" borderId="6" xfId="0" applyFont="1" applyFill="1" applyBorder="1" applyAlignment="1" applyProtection="1">
      <alignment horizontal="left"/>
    </xf>
    <xf numFmtId="0" fontId="24" fillId="11" borderId="3" xfId="0" applyFont="1" applyFill="1" applyBorder="1" applyAlignment="1" applyProtection="1">
      <alignment horizontal="left"/>
    </xf>
    <xf numFmtId="0" fontId="0" fillId="0" borderId="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49" fontId="23" fillId="0" borderId="0" xfId="0" applyNumberFormat="1" applyFont="1" applyAlignment="1" applyProtection="1">
      <alignment horizontal="left" vertical="center"/>
    </xf>
    <xf numFmtId="0" fontId="23" fillId="0" borderId="0" xfId="0" applyFont="1" applyAlignment="1" applyProtection="1">
      <alignment horizontal="left" vertical="center"/>
    </xf>
    <xf numFmtId="0" fontId="0" fillId="14" borderId="0" xfId="0" applyFill="1" applyAlignment="1" applyProtection="1">
      <alignment horizontal="center" vertical="center"/>
    </xf>
    <xf numFmtId="0" fontId="1" fillId="0" borderId="0" xfId="0" applyFont="1" applyBorder="1" applyAlignment="1" applyProtection="1">
      <alignment horizontal="left" vertical="center"/>
    </xf>
    <xf numFmtId="0" fontId="1" fillId="5" borderId="6"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7" xfId="0" applyFont="1" applyFill="1" applyBorder="1" applyAlignment="1" applyProtection="1">
      <alignment horizontal="center"/>
      <protection locked="0"/>
    </xf>
    <xf numFmtId="0" fontId="1" fillId="5" borderId="11" xfId="0" applyFont="1" applyFill="1" applyBorder="1" applyAlignment="1" applyProtection="1">
      <alignment horizontal="center"/>
      <protection locked="0"/>
    </xf>
    <xf numFmtId="0" fontId="1" fillId="5" borderId="8" xfId="0" applyFont="1"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0" fontId="1" fillId="5" borderId="0" xfId="0" applyFont="1" applyFill="1" applyBorder="1" applyAlignment="1" applyProtection="1">
      <alignment horizontal="center"/>
      <protection locked="0"/>
    </xf>
    <xf numFmtId="0" fontId="1" fillId="5" borderId="13"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2"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3" fillId="0" borderId="7"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8" xfId="0" applyFont="1" applyBorder="1" applyAlignment="1" applyProtection="1">
      <alignment horizontal="left" vertical="center"/>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 fillId="5" borderId="6"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9" fillId="0" borderId="6"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3" xfId="0" applyFont="1" applyBorder="1" applyAlignment="1" applyProtection="1">
      <alignment horizontal="left" vertical="center"/>
    </xf>
    <xf numFmtId="0" fontId="9" fillId="5" borderId="6" xfId="0" applyFont="1" applyFill="1" applyBorder="1" applyAlignment="1" applyProtection="1">
      <alignment horizontal="center"/>
      <protection locked="0"/>
    </xf>
    <xf numFmtId="0" fontId="9" fillId="5" borderId="4"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13" fillId="4" borderId="0" xfId="0" applyFont="1" applyFill="1" applyAlignment="1" applyProtection="1">
      <alignment horizontal="center"/>
    </xf>
    <xf numFmtId="164" fontId="4" fillId="6" borderId="12" xfId="0" applyNumberFormat="1" applyFont="1" applyFill="1" applyBorder="1" applyAlignment="1" applyProtection="1">
      <alignment horizontal="center"/>
    </xf>
    <xf numFmtId="164" fontId="4" fillId="6" borderId="0" xfId="0" applyNumberFormat="1" applyFont="1" applyFill="1" applyBorder="1" applyAlignment="1" applyProtection="1">
      <alignment horizontal="center"/>
    </xf>
    <xf numFmtId="0" fontId="9" fillId="0" borderId="7"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5" borderId="7"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49" fontId="12" fillId="7" borderId="0" xfId="0" applyNumberFormat="1" applyFont="1" applyFill="1" applyBorder="1" applyAlignment="1" applyProtection="1">
      <alignment horizontal="left" vertical="center"/>
    </xf>
    <xf numFmtId="0" fontId="12" fillId="9" borderId="5" xfId="0" applyFont="1" applyFill="1" applyBorder="1" applyAlignment="1" applyProtection="1">
      <alignment horizontal="left" vertical="center"/>
    </xf>
    <xf numFmtId="49" fontId="2" fillId="0" borderId="25" xfId="0" applyNumberFormat="1" applyFont="1" applyFill="1" applyBorder="1" applyAlignment="1" applyProtection="1">
      <alignment horizontal="left" vertical="center" wrapText="1"/>
    </xf>
    <xf numFmtId="49" fontId="2" fillId="0" borderId="17" xfId="0" applyNumberFormat="1" applyFont="1" applyFill="1" applyBorder="1" applyAlignment="1" applyProtection="1">
      <alignment horizontal="left" vertical="center" wrapText="1"/>
    </xf>
    <xf numFmtId="49" fontId="2" fillId="0" borderId="21" xfId="0" applyNumberFormat="1" applyFont="1" applyFill="1" applyBorder="1" applyAlignment="1" applyProtection="1">
      <alignment horizontal="left" vertical="center" wrapText="1"/>
    </xf>
    <xf numFmtId="49" fontId="12" fillId="4" borderId="6" xfId="0" applyNumberFormat="1" applyFont="1" applyFill="1" applyBorder="1" applyAlignment="1" applyProtection="1">
      <alignment horizontal="left" vertical="center"/>
    </xf>
    <xf numFmtId="49" fontId="12" fillId="4" borderId="4" xfId="0" applyNumberFormat="1" applyFont="1" applyFill="1" applyBorder="1" applyAlignment="1" applyProtection="1">
      <alignment horizontal="left" vertical="center"/>
    </xf>
    <xf numFmtId="49" fontId="12" fillId="4" borderId="3" xfId="0" applyNumberFormat="1" applyFont="1" applyFill="1" applyBorder="1" applyAlignment="1" applyProtection="1">
      <alignment horizontal="left" vertical="center"/>
    </xf>
    <xf numFmtId="49" fontId="1" fillId="0" borderId="6"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0" fontId="1" fillId="3" borderId="6"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0" borderId="6"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49" fontId="16" fillId="0" borderId="6" xfId="0" applyNumberFormat="1" applyFont="1" applyFill="1" applyBorder="1" applyAlignment="1" applyProtection="1">
      <alignment horizontal="left" vertical="center"/>
    </xf>
    <xf numFmtId="49" fontId="16" fillId="0" borderId="4" xfId="0" applyNumberFormat="1" applyFont="1" applyFill="1" applyBorder="1" applyAlignment="1" applyProtection="1">
      <alignment horizontal="left" vertical="center"/>
    </xf>
    <xf numFmtId="49" fontId="16" fillId="0" borderId="3" xfId="0" applyNumberFormat="1" applyFont="1" applyFill="1" applyBorder="1" applyAlignment="1" applyProtection="1">
      <alignment horizontal="left" vertical="center"/>
    </xf>
  </cellXfs>
  <cellStyles count="2">
    <cellStyle name="Standard" xfId="0" builtinId="0"/>
    <cellStyle name="Standard_Tabelle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47625</xdr:rowOff>
    </xdr:from>
    <xdr:to>
      <xdr:col>5</xdr:col>
      <xdr:colOff>1514607</xdr:colOff>
      <xdr:row>2</xdr:row>
      <xdr:rowOff>171116</xdr:rowOff>
    </xdr:to>
    <xdr:pic>
      <xdr:nvPicPr>
        <xdr:cNvPr id="2" name="Grafik 1">
          <a:extLst>
            <a:ext uri="{FF2B5EF4-FFF2-40B4-BE49-F238E27FC236}">
              <a16:creationId xmlns:a16="http://schemas.microsoft.com/office/drawing/2014/main" id="{487EBF13-694B-4146-85F8-1B3312C653BC}"/>
            </a:ext>
          </a:extLst>
        </xdr:cNvPr>
        <xdr:cNvPicPr>
          <a:picLocks noChangeAspect="1"/>
        </xdr:cNvPicPr>
      </xdr:nvPicPr>
      <xdr:blipFill>
        <a:blip xmlns:r="http://schemas.openxmlformats.org/officeDocument/2006/relationships" r:embed="rId1"/>
        <a:stretch>
          <a:fillRect/>
        </a:stretch>
      </xdr:blipFill>
      <xdr:spPr>
        <a:xfrm>
          <a:off x="5715000" y="47625"/>
          <a:ext cx="1524132" cy="580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38100</xdr:rowOff>
    </xdr:from>
    <xdr:to>
      <xdr:col>8</xdr:col>
      <xdr:colOff>1581150</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10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6808B-E3BE-41CC-B09A-D34A1AAB6F6F}">
  <sheetPr>
    <tabColor theme="9" tint="0.59999389629810485"/>
  </sheetPr>
  <dimension ref="A1:F33"/>
  <sheetViews>
    <sheetView showGridLines="0" topLeftCell="A15" zoomScaleNormal="100" workbookViewId="0">
      <selection activeCell="C13" sqref="C13:F13"/>
    </sheetView>
  </sheetViews>
  <sheetFormatPr baseColWidth="10" defaultColWidth="11.44140625" defaultRowHeight="14.4" x14ac:dyDescent="0.3"/>
  <cols>
    <col min="1" max="1" width="37.88671875" style="41" bestFit="1" customWidth="1"/>
    <col min="2" max="2" width="11.88671875" style="41" customWidth="1"/>
    <col min="3" max="3" width="6.6640625" style="41" bestFit="1" customWidth="1"/>
    <col min="4" max="4" width="15.6640625" style="41" customWidth="1"/>
    <col min="5" max="5" width="13.6640625" style="41" customWidth="1"/>
    <col min="6" max="6" width="22.88671875" style="41" bestFit="1" customWidth="1"/>
    <col min="7" max="16384" width="11.44140625" style="41"/>
  </cols>
  <sheetData>
    <row r="1" spans="1:6" ht="17.399999999999999" x14ac:dyDescent="0.3">
      <c r="A1" s="18" t="s">
        <v>0</v>
      </c>
      <c r="B1" s="1"/>
      <c r="C1" s="1"/>
      <c r="D1" s="1"/>
      <c r="E1" s="1"/>
      <c r="F1" s="47"/>
    </row>
    <row r="2" spans="1:6" ht="17.399999999999999" x14ac:dyDescent="0.3">
      <c r="A2" s="20" t="s">
        <v>98</v>
      </c>
      <c r="B2" s="1"/>
      <c r="C2" s="1"/>
      <c r="D2" s="1"/>
      <c r="E2" s="1"/>
      <c r="F2" s="47"/>
    </row>
    <row r="3" spans="1:6" ht="17.399999999999999" x14ac:dyDescent="0.3">
      <c r="A3" s="1"/>
      <c r="B3" s="1"/>
      <c r="C3" s="1"/>
      <c r="D3" s="1"/>
      <c r="F3" s="47"/>
    </row>
    <row r="4" spans="1:6" ht="18" customHeight="1" x14ac:dyDescent="0.3">
      <c r="A4" s="1"/>
      <c r="B4" s="1"/>
      <c r="C4" s="1"/>
      <c r="D4" s="1"/>
      <c r="F4" s="47"/>
    </row>
    <row r="5" spans="1:6" ht="18" customHeight="1" x14ac:dyDescent="0.3">
      <c r="A5" s="1"/>
      <c r="B5" s="1"/>
      <c r="C5" s="1"/>
      <c r="D5" s="1"/>
      <c r="F5" s="47"/>
    </row>
    <row r="6" spans="1:6" ht="19.5" customHeight="1" x14ac:dyDescent="0.3">
      <c r="A6" s="38" t="s">
        <v>0</v>
      </c>
    </row>
    <row r="7" spans="1:6" ht="19.5" customHeight="1" x14ac:dyDescent="0.3">
      <c r="A7" s="38" t="s">
        <v>92</v>
      </c>
    </row>
    <row r="8" spans="1:6" ht="19.5" customHeight="1" x14ac:dyDescent="0.3">
      <c r="A8" s="38" t="s">
        <v>1</v>
      </c>
    </row>
    <row r="9" spans="1:6" ht="19.5" customHeight="1" x14ac:dyDescent="0.3">
      <c r="A9" s="38" t="s">
        <v>2</v>
      </c>
    </row>
    <row r="10" spans="1:6" ht="21" x14ac:dyDescent="0.4">
      <c r="F10" s="19">
        <v>2022</v>
      </c>
    </row>
    <row r="11" spans="1:6" ht="17.399999999999999" x14ac:dyDescent="0.3">
      <c r="A11" s="84" t="s">
        <v>93</v>
      </c>
      <c r="B11" s="84"/>
      <c r="C11" s="84"/>
      <c r="D11" s="84"/>
      <c r="E11" s="84"/>
      <c r="F11" s="84"/>
    </row>
    <row r="12" spans="1:6" ht="19.5" customHeight="1" x14ac:dyDescent="0.3">
      <c r="A12" s="85" t="s">
        <v>94</v>
      </c>
      <c r="B12" s="85"/>
      <c r="C12" s="85"/>
      <c r="D12" s="85"/>
      <c r="E12" s="85"/>
      <c r="F12" s="85"/>
    </row>
    <row r="13" spans="1:6" ht="19.5" customHeight="1" thickBot="1" x14ac:dyDescent="0.35">
      <c r="A13" s="76" t="s">
        <v>95</v>
      </c>
      <c r="B13" s="76"/>
      <c r="C13" s="86"/>
      <c r="D13" s="86"/>
      <c r="E13" s="86"/>
      <c r="F13" s="86"/>
    </row>
    <row r="14" spans="1:6" ht="19.5" customHeight="1" thickBot="1" x14ac:dyDescent="0.35">
      <c r="A14" s="76" t="s">
        <v>64</v>
      </c>
      <c r="B14" s="76"/>
      <c r="C14" s="77"/>
      <c r="D14" s="77"/>
      <c r="E14" s="77"/>
      <c r="F14" s="77"/>
    </row>
    <row r="15" spans="1:6" ht="19.5" customHeight="1" thickBot="1" x14ac:dyDescent="0.35">
      <c r="A15" s="76" t="s">
        <v>66</v>
      </c>
      <c r="B15" s="76"/>
      <c r="C15" s="77"/>
      <c r="D15" s="77"/>
      <c r="E15" s="77"/>
      <c r="F15" s="77"/>
    </row>
    <row r="16" spans="1:6" ht="19.5" customHeight="1" thickBot="1" x14ac:dyDescent="0.35">
      <c r="A16" s="76" t="s">
        <v>69</v>
      </c>
      <c r="B16" s="76"/>
      <c r="C16" s="21"/>
      <c r="D16" s="83"/>
      <c r="E16" s="79"/>
      <c r="F16" s="79"/>
    </row>
    <row r="17" spans="1:6" ht="3" customHeight="1" x14ac:dyDescent="0.3">
      <c r="A17" s="48"/>
      <c r="B17" s="48"/>
      <c r="C17" s="48"/>
      <c r="D17" s="48"/>
      <c r="E17" s="48"/>
      <c r="F17" s="48"/>
    </row>
    <row r="18" spans="1:6" ht="19.5" customHeight="1" x14ac:dyDescent="0.3">
      <c r="A18" s="78" t="s">
        <v>72</v>
      </c>
      <c r="B18" s="78"/>
      <c r="C18" s="78"/>
      <c r="D18" s="78"/>
      <c r="E18" s="78"/>
      <c r="F18" s="78"/>
    </row>
    <row r="19" spans="1:6" ht="19.5" customHeight="1" thickBot="1" x14ac:dyDescent="0.35">
      <c r="A19" s="76" t="s">
        <v>96</v>
      </c>
      <c r="B19" s="76"/>
      <c r="C19" s="77"/>
      <c r="D19" s="77"/>
      <c r="E19" s="77"/>
      <c r="F19" s="77"/>
    </row>
    <row r="20" spans="1:6" ht="19.5" customHeight="1" thickBot="1" x14ac:dyDescent="0.35">
      <c r="A20" s="76" t="s">
        <v>66</v>
      </c>
      <c r="B20" s="76"/>
      <c r="C20" s="77"/>
      <c r="D20" s="77"/>
      <c r="E20" s="77"/>
      <c r="F20" s="77"/>
    </row>
    <row r="21" spans="1:6" ht="19.5" customHeight="1" thickBot="1" x14ac:dyDescent="0.35">
      <c r="A21" s="76" t="s">
        <v>69</v>
      </c>
      <c r="B21" s="76"/>
      <c r="C21" s="30"/>
      <c r="D21" s="80"/>
      <c r="E21" s="79"/>
      <c r="F21" s="79"/>
    </row>
    <row r="22" spans="1:6" ht="29.25" customHeight="1" thickBot="1" x14ac:dyDescent="0.35">
      <c r="A22" s="81" t="s">
        <v>129</v>
      </c>
      <c r="B22" s="81"/>
      <c r="C22" s="77"/>
      <c r="D22" s="77"/>
      <c r="E22" s="77"/>
      <c r="F22" s="77"/>
    </row>
    <row r="23" spans="1:6" ht="19.5" customHeight="1" thickBot="1" x14ac:dyDescent="0.35">
      <c r="A23" s="76" t="s">
        <v>78</v>
      </c>
      <c r="B23" s="76"/>
      <c r="C23" s="79"/>
      <c r="D23" s="82"/>
      <c r="E23" s="77"/>
      <c r="F23" s="77"/>
    </row>
    <row r="24" spans="1:6" ht="19.5" customHeight="1" thickBot="1" x14ac:dyDescent="0.35">
      <c r="A24" s="76" t="s">
        <v>81</v>
      </c>
      <c r="B24" s="76"/>
      <c r="C24" s="77"/>
      <c r="D24" s="77"/>
      <c r="E24" s="77"/>
      <c r="F24" s="77"/>
    </row>
    <row r="25" spans="1:6" ht="3" customHeight="1" x14ac:dyDescent="0.3">
      <c r="A25" s="48"/>
      <c r="B25" s="48"/>
      <c r="C25" s="48"/>
      <c r="D25" s="48"/>
      <c r="E25" s="48"/>
      <c r="F25" s="48"/>
    </row>
    <row r="26" spans="1:6" ht="19.5" customHeight="1" x14ac:dyDescent="0.3">
      <c r="A26" s="78" t="s">
        <v>84</v>
      </c>
      <c r="B26" s="78"/>
      <c r="C26" s="78"/>
      <c r="D26" s="78"/>
      <c r="E26" s="78"/>
      <c r="F26" s="78"/>
    </row>
    <row r="27" spans="1:6" ht="19.5" customHeight="1" thickBot="1" x14ac:dyDescent="0.35">
      <c r="A27" s="76" t="s">
        <v>85</v>
      </c>
      <c r="B27" s="76"/>
      <c r="C27" s="77"/>
      <c r="D27" s="77"/>
      <c r="E27" s="77"/>
      <c r="F27" s="77"/>
    </row>
    <row r="28" spans="1:6" ht="19.5" customHeight="1" thickBot="1" x14ac:dyDescent="0.35">
      <c r="A28" s="76" t="s">
        <v>86</v>
      </c>
      <c r="B28" s="76"/>
      <c r="C28" s="79"/>
      <c r="D28" s="79"/>
      <c r="E28" s="79"/>
      <c r="F28" s="79"/>
    </row>
    <row r="29" spans="1:6" ht="19.5" customHeight="1" thickBot="1" x14ac:dyDescent="0.35">
      <c r="A29" s="76" t="s">
        <v>88</v>
      </c>
      <c r="B29" s="76"/>
      <c r="C29" s="77"/>
      <c r="D29" s="77"/>
      <c r="E29" s="77"/>
      <c r="F29" s="77"/>
    </row>
    <row r="30" spans="1:6" ht="3" customHeight="1" x14ac:dyDescent="0.3">
      <c r="A30" s="48"/>
      <c r="B30" s="48"/>
      <c r="C30" s="48"/>
      <c r="D30" s="48"/>
      <c r="E30" s="48"/>
      <c r="F30" s="48"/>
    </row>
    <row r="31" spans="1:6" ht="18" customHeight="1" x14ac:dyDescent="0.3"/>
    <row r="32" spans="1:6" ht="19.5" customHeight="1" x14ac:dyDescent="0.3">
      <c r="A32" s="74" t="s">
        <v>130</v>
      </c>
      <c r="B32" s="74"/>
      <c r="C32" s="74"/>
      <c r="D32" s="74"/>
      <c r="E32" s="74"/>
      <c r="F32" s="74"/>
    </row>
    <row r="33" spans="1:6" ht="19.5" customHeight="1" x14ac:dyDescent="0.3">
      <c r="A33" s="75" t="s">
        <v>97</v>
      </c>
      <c r="B33" s="75"/>
      <c r="C33" s="75"/>
      <c r="D33" s="75"/>
      <c r="E33" s="75"/>
      <c r="F33" s="75"/>
    </row>
  </sheetData>
  <sheetProtection algorithmName="SHA-512" hashValue="1vd1V/oe3IpwZJAqllKFzv07Isac3DiiCCliL26/ozOpjK9+eT7oazBY9a61ejN8cqXXElMXDK4Q8OLzwtyelw==" saltValue="LFX3oCXvP4quTVIvbszC/g==" spinCount="100000" sheet="1" objects="1" scenarios="1"/>
  <mergeCells count="33">
    <mergeCell ref="A14:B14"/>
    <mergeCell ref="C14:F14"/>
    <mergeCell ref="A11:F11"/>
    <mergeCell ref="A12:F12"/>
    <mergeCell ref="A13:B13"/>
    <mergeCell ref="C13:F13"/>
    <mergeCell ref="A20:B20"/>
    <mergeCell ref="C20:F20"/>
    <mergeCell ref="A15:B15"/>
    <mergeCell ref="C15:F15"/>
    <mergeCell ref="A16:B16"/>
    <mergeCell ref="D16:F16"/>
    <mergeCell ref="A18:F18"/>
    <mergeCell ref="A19:B19"/>
    <mergeCell ref="C19:F19"/>
    <mergeCell ref="A21:B21"/>
    <mergeCell ref="D21:F21"/>
    <mergeCell ref="A22:B22"/>
    <mergeCell ref="C22:F22"/>
    <mergeCell ref="A23:B23"/>
    <mergeCell ref="C23:D23"/>
    <mergeCell ref="E23:F23"/>
    <mergeCell ref="A32:F32"/>
    <mergeCell ref="A33:F33"/>
    <mergeCell ref="A29:B29"/>
    <mergeCell ref="C29:F29"/>
    <mergeCell ref="A24:B24"/>
    <mergeCell ref="C24:F24"/>
    <mergeCell ref="A26:F26"/>
    <mergeCell ref="A27:B27"/>
    <mergeCell ref="C27:F27"/>
    <mergeCell ref="A28:B28"/>
    <mergeCell ref="C28:F28"/>
  </mergeCells>
  <pageMargins left="0.7" right="0.7" top="0.78740157499999996" bottom="0.78740157499999996"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3C88-4990-46DD-870D-7D293729990D}">
  <sheetPr>
    <tabColor theme="6" tint="0.59999389629810485"/>
    <pageSetUpPr fitToPage="1"/>
  </sheetPr>
  <dimension ref="A1:Z38"/>
  <sheetViews>
    <sheetView tabSelected="1" workbookViewId="0">
      <selection activeCell="I7" sqref="I7"/>
    </sheetView>
  </sheetViews>
  <sheetFormatPr baseColWidth="10" defaultColWidth="11.44140625" defaultRowHeight="14.4" x14ac:dyDescent="0.3"/>
  <cols>
    <col min="1" max="12" width="19.109375" style="41" customWidth="1"/>
    <col min="13" max="13" width="15.109375" style="41" hidden="1" customWidth="1"/>
    <col min="14" max="26" width="0" style="41" hidden="1" customWidth="1"/>
    <col min="27" max="16384" width="11.44140625" style="41"/>
  </cols>
  <sheetData>
    <row r="1" spans="1:23" ht="18.899999999999999" customHeight="1" thickTop="1" thickBot="1" x14ac:dyDescent="0.35">
      <c r="A1" s="102" t="s">
        <v>3</v>
      </c>
      <c r="B1" s="103"/>
      <c r="C1" s="104" t="str">
        <f>IF('(1) Stammdaten'!C13&lt;&gt;"",'(1) Stammdaten'!C13,"")</f>
        <v/>
      </c>
      <c r="D1" s="105"/>
      <c r="E1" s="106"/>
      <c r="O1" s="49"/>
      <c r="P1" s="49"/>
      <c r="Q1" s="49"/>
    </row>
    <row r="2" spans="1:23" ht="18.899999999999999" customHeight="1" thickTop="1" thickBot="1" x14ac:dyDescent="0.35">
      <c r="A2" s="102" t="s">
        <v>135</v>
      </c>
      <c r="B2" s="103"/>
      <c r="C2" s="107" t="str">
        <f>IF('(1) Stammdaten'!C14&lt;&gt;"",'(1) Stammdaten'!C14,"")</f>
        <v/>
      </c>
      <c r="D2" s="108"/>
      <c r="E2" s="108"/>
      <c r="F2" s="108"/>
      <c r="G2" s="108"/>
      <c r="H2" s="109"/>
      <c r="I2" s="50"/>
      <c r="J2" s="50"/>
      <c r="K2" s="50"/>
      <c r="O2" s="51"/>
    </row>
    <row r="3" spans="1:23" ht="18.899999999999999" customHeight="1" thickTop="1" thickBot="1" x14ac:dyDescent="0.35">
      <c r="A3" s="102" t="s">
        <v>104</v>
      </c>
      <c r="B3" s="103"/>
      <c r="C3" s="107" t="str">
        <f>IF('(1) Stammdaten'!C19&lt;&gt;"",'(1) Stammdaten'!C19,"")</f>
        <v/>
      </c>
      <c r="D3" s="108"/>
      <c r="E3" s="108"/>
      <c r="F3" s="108"/>
      <c r="G3" s="108"/>
      <c r="H3" s="109"/>
    </row>
    <row r="4" spans="1:23" ht="15" thickTop="1" x14ac:dyDescent="0.3"/>
    <row r="5" spans="1:23" ht="15" thickBot="1" x14ac:dyDescent="0.35"/>
    <row r="6" spans="1:23" ht="57.75" customHeight="1" thickTop="1" thickBot="1" x14ac:dyDescent="0.35">
      <c r="A6" s="52" t="s">
        <v>136</v>
      </c>
      <c r="B6" s="99" t="s">
        <v>172</v>
      </c>
      <c r="C6" s="100"/>
      <c r="D6" s="100"/>
      <c r="E6" s="100"/>
      <c r="F6" s="101"/>
      <c r="G6" s="53"/>
      <c r="H6" s="53"/>
      <c r="I6" s="54"/>
      <c r="J6" s="54"/>
      <c r="K6" s="54"/>
    </row>
    <row r="7" spans="1:23" ht="46.5" customHeight="1" thickTop="1" thickBot="1" x14ac:dyDescent="0.35">
      <c r="A7" s="55" t="s">
        <v>108</v>
      </c>
      <c r="B7" s="56" t="s">
        <v>137</v>
      </c>
      <c r="C7" s="55" t="s">
        <v>105</v>
      </c>
      <c r="D7" s="55" t="s">
        <v>109</v>
      </c>
      <c r="E7" s="55" t="s">
        <v>110</v>
      </c>
      <c r="F7" s="55" t="s">
        <v>111</v>
      </c>
    </row>
    <row r="8" spans="1:23" ht="18.899999999999999" customHeight="1" thickTop="1" thickBot="1" x14ac:dyDescent="0.35">
      <c r="A8" s="42"/>
      <c r="B8" s="57" t="str">
        <f t="shared" ref="B8:B13" si="0">IF(A8=$N$9,$O$9,IF(A8=$N$10,$O$10,IF(A8=$N$11,$O$11,IF(A8=$N$12,$O$12,IF(A8=$N$13,$O$13,IF(A8=$P$9,$Q$9,IF(A8=$P$10,$Q$10,IF(A8=$P$11,$Q$11,IF(A8=$P$12,$Q$12,IF(A8=$P$13,$Q$13,IF(A8=$R$9,$S$9,IF(A8=$R$10,$S$10," "))))))))))))</f>
        <v xml:space="preserve"> </v>
      </c>
      <c r="C8" s="43"/>
      <c r="D8" s="44"/>
      <c r="E8" s="44"/>
      <c r="F8" s="58" t="str">
        <f t="shared" ref="F8:F10" si="1">IFERROR(($B8*$C8*$E8)," ")</f>
        <v xml:space="preserve"> </v>
      </c>
      <c r="I8" s="59"/>
      <c r="J8" s="110" t="s">
        <v>112</v>
      </c>
      <c r="K8" s="110"/>
      <c r="N8" s="112" t="s">
        <v>113</v>
      </c>
      <c r="O8" s="112"/>
      <c r="P8" s="112"/>
      <c r="Q8" s="112"/>
      <c r="R8" s="112"/>
      <c r="S8" s="112"/>
      <c r="T8" s="60"/>
      <c r="U8" s="60"/>
      <c r="V8" s="60"/>
      <c r="W8" s="60"/>
    </row>
    <row r="9" spans="1:23" ht="18.899999999999999" customHeight="1" thickTop="1" thickBot="1" x14ac:dyDescent="0.35">
      <c r="A9" s="42"/>
      <c r="B9" s="57" t="str">
        <f t="shared" si="0"/>
        <v xml:space="preserve"> </v>
      </c>
      <c r="C9" s="43"/>
      <c r="D9" s="44"/>
      <c r="E9" s="44"/>
      <c r="F9" s="58" t="str">
        <f t="shared" si="1"/>
        <v xml:space="preserve"> </v>
      </c>
      <c r="I9" s="61"/>
      <c r="J9" s="111" t="s">
        <v>114</v>
      </c>
      <c r="K9" s="111"/>
      <c r="N9" s="62">
        <v>44562</v>
      </c>
      <c r="O9" s="63">
        <v>12</v>
      </c>
      <c r="P9" s="62">
        <v>44713</v>
      </c>
      <c r="Q9" s="63">
        <v>7</v>
      </c>
      <c r="R9" s="62">
        <v>44866</v>
      </c>
      <c r="S9" s="63">
        <v>2</v>
      </c>
    </row>
    <row r="10" spans="1:23" ht="18.899999999999999" customHeight="1" thickTop="1" thickBot="1" x14ac:dyDescent="0.35">
      <c r="A10" s="42"/>
      <c r="B10" s="57" t="str">
        <f t="shared" si="0"/>
        <v xml:space="preserve"> </v>
      </c>
      <c r="C10" s="43"/>
      <c r="D10" s="44"/>
      <c r="E10" s="44"/>
      <c r="F10" s="58" t="str">
        <f t="shared" si="1"/>
        <v xml:space="preserve"> </v>
      </c>
      <c r="N10" s="62">
        <v>44593</v>
      </c>
      <c r="O10" s="63">
        <v>11</v>
      </c>
      <c r="P10" s="62">
        <v>44743</v>
      </c>
      <c r="Q10" s="63">
        <v>6</v>
      </c>
      <c r="R10" s="62">
        <v>44896</v>
      </c>
      <c r="S10" s="63">
        <v>1</v>
      </c>
    </row>
    <row r="11" spans="1:23" ht="18.899999999999999" customHeight="1" thickTop="1" thickBot="1" x14ac:dyDescent="0.35">
      <c r="A11" s="42"/>
      <c r="B11" s="57" t="str">
        <f t="shared" si="0"/>
        <v xml:space="preserve"> </v>
      </c>
      <c r="C11" s="43"/>
      <c r="D11" s="44"/>
      <c r="E11" s="44"/>
      <c r="F11" s="58" t="str">
        <f>IFERROR(($B11*$C11*$E11)," ")</f>
        <v xml:space="preserve"> </v>
      </c>
      <c r="N11" s="62">
        <v>44621</v>
      </c>
      <c r="O11" s="63">
        <v>10</v>
      </c>
      <c r="P11" s="62">
        <v>44774</v>
      </c>
      <c r="Q11" s="63">
        <v>5</v>
      </c>
      <c r="R11" s="63"/>
      <c r="S11" s="63"/>
    </row>
    <row r="12" spans="1:23" ht="18.899999999999999" customHeight="1" thickTop="1" thickBot="1" x14ac:dyDescent="0.35">
      <c r="A12" s="42"/>
      <c r="B12" s="57" t="str">
        <f t="shared" si="0"/>
        <v xml:space="preserve"> </v>
      </c>
      <c r="C12" s="43"/>
      <c r="D12" s="44"/>
      <c r="E12" s="44"/>
      <c r="F12" s="58" t="str">
        <f>IFERROR(($B12*$C12*$E12)," ")</f>
        <v xml:space="preserve"> </v>
      </c>
      <c r="N12" s="62">
        <v>44652</v>
      </c>
      <c r="O12" s="63">
        <v>9</v>
      </c>
      <c r="P12" s="62">
        <v>44805</v>
      </c>
      <c r="Q12" s="63">
        <v>4</v>
      </c>
      <c r="R12" s="63"/>
      <c r="S12" s="63"/>
    </row>
    <row r="13" spans="1:23" ht="18.899999999999999" customHeight="1" thickTop="1" thickBot="1" x14ac:dyDescent="0.35">
      <c r="A13" s="42"/>
      <c r="B13" s="57" t="str">
        <f t="shared" si="0"/>
        <v xml:space="preserve"> </v>
      </c>
      <c r="C13" s="43"/>
      <c r="D13" s="44"/>
      <c r="E13" s="44"/>
      <c r="F13" s="58" t="str">
        <f>IFERROR(($B13*$C13*$E13)," ")</f>
        <v xml:space="preserve"> </v>
      </c>
      <c r="N13" s="62">
        <v>44682</v>
      </c>
      <c r="O13" s="63">
        <v>8</v>
      </c>
      <c r="P13" s="62">
        <v>44835</v>
      </c>
      <c r="Q13" s="63">
        <v>3</v>
      </c>
      <c r="R13" s="63"/>
      <c r="S13" s="63"/>
    </row>
    <row r="14" spans="1:23" ht="15" thickTop="1" x14ac:dyDescent="0.3"/>
    <row r="15" spans="1:23" ht="15" thickBot="1" x14ac:dyDescent="0.35"/>
    <row r="16" spans="1:23" ht="69.75" customHeight="1" thickTop="1" thickBot="1" x14ac:dyDescent="0.35">
      <c r="A16" s="52" t="s">
        <v>138</v>
      </c>
      <c r="B16" s="99" t="s">
        <v>173</v>
      </c>
      <c r="C16" s="100"/>
      <c r="D16" s="100"/>
      <c r="E16" s="100"/>
      <c r="F16" s="100"/>
      <c r="G16" s="100"/>
      <c r="H16" s="100"/>
      <c r="I16" s="100"/>
      <c r="J16" s="100"/>
      <c r="K16" s="101"/>
      <c r="L16" s="53"/>
      <c r="M16" s="53"/>
    </row>
    <row r="17" spans="1:26" ht="61.5" customHeight="1" thickTop="1" thickBot="1" x14ac:dyDescent="0.35">
      <c r="A17" s="55" t="s">
        <v>115</v>
      </c>
      <c r="B17" s="55" t="s">
        <v>139</v>
      </c>
      <c r="C17" s="55" t="s">
        <v>140</v>
      </c>
      <c r="D17" s="55" t="s">
        <v>105</v>
      </c>
      <c r="E17" s="55" t="s">
        <v>109</v>
      </c>
      <c r="F17" s="64" t="s">
        <v>110</v>
      </c>
      <c r="G17" s="56" t="s">
        <v>116</v>
      </c>
      <c r="H17" s="55" t="s">
        <v>117</v>
      </c>
      <c r="I17" s="55" t="s">
        <v>118</v>
      </c>
      <c r="J17" s="55" t="s">
        <v>119</v>
      </c>
      <c r="K17" s="55" t="s">
        <v>111</v>
      </c>
    </row>
    <row r="18" spans="1:26" ht="18.899999999999999" customHeight="1" thickTop="1" thickBot="1" x14ac:dyDescent="0.35">
      <c r="A18" s="42"/>
      <c r="B18" s="57" t="str">
        <f t="shared" ref="B18:B23" si="2">IF(A18=$U$19,$V$19,IF(A18=$U$20,$V$20,IF(A18=$U$21,$V$21,IF(A18=$U$22,$V$22,IF(A18=$U$23,$V$23,IF(A18=$W$19,$X$19,IF(A18=$W$20,$X$20,IF(A18=$W$21,$X$21,IF(A18=$W$22,$X$22,IF(A18=$W$23,$X$23,IF(A18=$Y$19,$Z$19,IF(A18=$Y$20,$Z$20," "))))))))))))</f>
        <v xml:space="preserve"> </v>
      </c>
      <c r="C18" s="57" t="str">
        <f t="shared" ref="C18:C23" si="3">IF(A18=$N$19,$O$19,IF(A18=$N$20,$O$20,IF(A18=$N$21,$O$21,IF(A18=$N$22,$O$22,IF(A18=$N$23,$O$23,IF(A18=$P$19,$Q$19,IF(A18=$P$20,$Q$20,IF(A18=$P$21,$Q$21,IF(A18=$P$22,$Q$22,IF(A18=$P$23,$Q$23,IF(A18=$R$19,$S$19,IF(A18=$R$20,$S$20," "))))))))))))</f>
        <v xml:space="preserve"> </v>
      </c>
      <c r="D18" s="43"/>
      <c r="E18" s="44"/>
      <c r="F18" s="45"/>
      <c r="G18" s="46"/>
      <c r="H18" s="44"/>
      <c r="I18" s="44"/>
      <c r="J18" s="58">
        <f>IFERROR(($H18-$I18/9.5)," ")</f>
        <v>0</v>
      </c>
      <c r="K18" s="58" t="str">
        <f>IFERROR(($F18*$B18*$D18+$J18*$C18*$D18)," ")</f>
        <v xml:space="preserve"> </v>
      </c>
      <c r="N18" s="98" t="s">
        <v>120</v>
      </c>
      <c r="O18" s="98"/>
      <c r="P18" s="98"/>
      <c r="Q18" s="98"/>
      <c r="R18" s="98"/>
      <c r="S18" s="98"/>
      <c r="T18" s="49"/>
      <c r="U18" s="87" t="s">
        <v>121</v>
      </c>
      <c r="V18" s="87"/>
      <c r="W18" s="87"/>
      <c r="X18" s="87"/>
      <c r="Y18" s="87"/>
      <c r="Z18" s="87"/>
    </row>
    <row r="19" spans="1:26" ht="18.899999999999999" customHeight="1" thickTop="1" thickBot="1" x14ac:dyDescent="0.35">
      <c r="A19" s="42"/>
      <c r="B19" s="57" t="str">
        <f t="shared" si="2"/>
        <v xml:space="preserve"> </v>
      </c>
      <c r="C19" s="57" t="str">
        <f t="shared" si="3"/>
        <v xml:space="preserve"> </v>
      </c>
      <c r="D19" s="43"/>
      <c r="E19" s="44"/>
      <c r="F19" s="45"/>
      <c r="G19" s="46"/>
      <c r="H19" s="44"/>
      <c r="I19" s="44"/>
      <c r="J19" s="58">
        <f t="shared" ref="J19:J23" si="4">IFERROR(($H19-$I19/9.5)," ")</f>
        <v>0</v>
      </c>
      <c r="K19" s="58" t="str">
        <f t="shared" ref="K19:K23" si="5">IFERROR(($F19*$B19*$D19+$J19*$C19*$D19)," ")</f>
        <v xml:space="preserve"> </v>
      </c>
      <c r="N19" s="62">
        <v>44197</v>
      </c>
      <c r="O19" s="63">
        <v>12</v>
      </c>
      <c r="P19" s="62">
        <v>44348</v>
      </c>
      <c r="Q19" s="63">
        <v>7</v>
      </c>
      <c r="R19" s="62">
        <v>44501</v>
      </c>
      <c r="S19" s="63">
        <v>2</v>
      </c>
      <c r="U19" s="62">
        <v>44197</v>
      </c>
      <c r="V19" s="63">
        <v>0</v>
      </c>
      <c r="W19" s="62">
        <v>44348</v>
      </c>
      <c r="X19" s="63">
        <v>5</v>
      </c>
      <c r="Y19" s="62">
        <v>44501</v>
      </c>
      <c r="Z19" s="63">
        <v>10</v>
      </c>
    </row>
    <row r="20" spans="1:26" ht="18.899999999999999" customHeight="1" thickTop="1" thickBot="1" x14ac:dyDescent="0.35">
      <c r="A20" s="42"/>
      <c r="B20" s="57" t="str">
        <f t="shared" si="2"/>
        <v xml:space="preserve"> </v>
      </c>
      <c r="C20" s="57" t="str">
        <f t="shared" si="3"/>
        <v xml:space="preserve"> </v>
      </c>
      <c r="D20" s="43"/>
      <c r="E20" s="44"/>
      <c r="F20" s="45"/>
      <c r="G20" s="46"/>
      <c r="H20" s="44"/>
      <c r="I20" s="44"/>
      <c r="J20" s="58">
        <f t="shared" si="4"/>
        <v>0</v>
      </c>
      <c r="K20" s="58" t="str">
        <f t="shared" si="5"/>
        <v xml:space="preserve"> </v>
      </c>
      <c r="N20" s="62">
        <v>44228</v>
      </c>
      <c r="O20" s="63">
        <v>11</v>
      </c>
      <c r="P20" s="62">
        <v>44378</v>
      </c>
      <c r="Q20" s="63">
        <v>6</v>
      </c>
      <c r="R20" s="62">
        <v>44531</v>
      </c>
      <c r="S20" s="63">
        <v>1</v>
      </c>
      <c r="U20" s="62">
        <v>44228</v>
      </c>
      <c r="V20" s="63">
        <v>1</v>
      </c>
      <c r="W20" s="62">
        <v>44378</v>
      </c>
      <c r="X20" s="63">
        <v>6</v>
      </c>
      <c r="Y20" s="62">
        <v>44531</v>
      </c>
      <c r="Z20" s="63">
        <v>11</v>
      </c>
    </row>
    <row r="21" spans="1:26" ht="18.899999999999999" customHeight="1" thickTop="1" thickBot="1" x14ac:dyDescent="0.35">
      <c r="A21" s="42"/>
      <c r="B21" s="57" t="str">
        <f t="shared" si="2"/>
        <v xml:space="preserve"> </v>
      </c>
      <c r="C21" s="57" t="str">
        <f t="shared" si="3"/>
        <v xml:space="preserve"> </v>
      </c>
      <c r="D21" s="43"/>
      <c r="E21" s="44"/>
      <c r="F21" s="45"/>
      <c r="G21" s="46"/>
      <c r="H21" s="44"/>
      <c r="I21" s="44"/>
      <c r="J21" s="58">
        <f t="shared" si="4"/>
        <v>0</v>
      </c>
      <c r="K21" s="58" t="str">
        <f t="shared" si="5"/>
        <v xml:space="preserve"> </v>
      </c>
      <c r="N21" s="62">
        <v>44256</v>
      </c>
      <c r="O21" s="63">
        <v>10</v>
      </c>
      <c r="P21" s="62">
        <v>44409</v>
      </c>
      <c r="Q21" s="63">
        <v>5</v>
      </c>
      <c r="R21" s="63"/>
      <c r="S21" s="63"/>
      <c r="U21" s="62">
        <v>44256</v>
      </c>
      <c r="V21" s="63">
        <v>2</v>
      </c>
      <c r="W21" s="62">
        <v>44409</v>
      </c>
      <c r="X21" s="63">
        <v>7</v>
      </c>
      <c r="Y21" s="63"/>
      <c r="Z21" s="63"/>
    </row>
    <row r="22" spans="1:26" ht="18.899999999999999" customHeight="1" thickTop="1" thickBot="1" x14ac:dyDescent="0.35">
      <c r="A22" s="42"/>
      <c r="B22" s="57" t="str">
        <f t="shared" si="2"/>
        <v xml:space="preserve"> </v>
      </c>
      <c r="C22" s="57" t="str">
        <f t="shared" si="3"/>
        <v xml:space="preserve"> </v>
      </c>
      <c r="D22" s="43"/>
      <c r="E22" s="44"/>
      <c r="F22" s="45"/>
      <c r="G22" s="46"/>
      <c r="H22" s="44"/>
      <c r="I22" s="44"/>
      <c r="J22" s="58">
        <f t="shared" si="4"/>
        <v>0</v>
      </c>
      <c r="K22" s="58" t="str">
        <f t="shared" si="5"/>
        <v xml:space="preserve"> </v>
      </c>
      <c r="N22" s="62">
        <v>44287</v>
      </c>
      <c r="O22" s="63">
        <v>9</v>
      </c>
      <c r="P22" s="62">
        <v>44440</v>
      </c>
      <c r="Q22" s="63">
        <v>4</v>
      </c>
      <c r="R22" s="63"/>
      <c r="S22" s="63"/>
      <c r="U22" s="62">
        <v>44287</v>
      </c>
      <c r="V22" s="63">
        <v>3</v>
      </c>
      <c r="W22" s="62">
        <v>44440</v>
      </c>
      <c r="X22" s="63">
        <v>8</v>
      </c>
      <c r="Y22" s="63"/>
      <c r="Z22" s="63"/>
    </row>
    <row r="23" spans="1:26" ht="18.899999999999999" customHeight="1" thickTop="1" thickBot="1" x14ac:dyDescent="0.35">
      <c r="A23" s="42"/>
      <c r="B23" s="57" t="str">
        <f t="shared" si="2"/>
        <v xml:space="preserve"> </v>
      </c>
      <c r="C23" s="57" t="str">
        <f t="shared" si="3"/>
        <v xml:space="preserve"> </v>
      </c>
      <c r="D23" s="43"/>
      <c r="E23" s="44"/>
      <c r="F23" s="45"/>
      <c r="G23" s="46"/>
      <c r="H23" s="44"/>
      <c r="I23" s="44"/>
      <c r="J23" s="58">
        <f t="shared" si="4"/>
        <v>0</v>
      </c>
      <c r="K23" s="58" t="str">
        <f t="shared" si="5"/>
        <v xml:space="preserve"> </v>
      </c>
      <c r="N23" s="62">
        <v>44317</v>
      </c>
      <c r="O23" s="63">
        <v>8</v>
      </c>
      <c r="P23" s="62">
        <v>44470</v>
      </c>
      <c r="Q23" s="63">
        <v>3</v>
      </c>
      <c r="R23" s="63"/>
      <c r="S23" s="63"/>
      <c r="U23" s="62">
        <v>44317</v>
      </c>
      <c r="V23" s="63">
        <v>4</v>
      </c>
      <c r="W23" s="62">
        <v>44470</v>
      </c>
      <c r="X23" s="63">
        <v>9</v>
      </c>
      <c r="Y23" s="63"/>
      <c r="Z23" s="63"/>
    </row>
    <row r="24" spans="1:26" ht="15" thickTop="1" x14ac:dyDescent="0.3">
      <c r="A24" s="65"/>
      <c r="B24" s="65"/>
      <c r="C24" s="65"/>
      <c r="D24" s="65"/>
      <c r="E24" s="65"/>
      <c r="F24" s="65"/>
      <c r="G24" s="65"/>
      <c r="H24" s="65"/>
      <c r="I24" s="66"/>
      <c r="J24" s="66"/>
      <c r="K24" s="66"/>
      <c r="L24" s="66"/>
      <c r="M24" s="66"/>
      <c r="N24" s="66"/>
      <c r="O24" s="66"/>
      <c r="P24" s="66"/>
      <c r="Q24" s="66"/>
      <c r="R24" s="66"/>
      <c r="S24" s="66"/>
      <c r="T24" s="66"/>
      <c r="U24" s="66"/>
      <c r="V24" s="66"/>
      <c r="W24" s="66"/>
      <c r="X24" s="66"/>
      <c r="Y24" s="66"/>
      <c r="Z24" s="66"/>
    </row>
    <row r="25" spans="1:26" ht="15" thickBot="1" x14ac:dyDescent="0.35">
      <c r="A25" s="65"/>
      <c r="B25" s="65"/>
      <c r="C25" s="65"/>
      <c r="D25" s="65"/>
      <c r="E25" s="65"/>
      <c r="F25" s="65"/>
      <c r="G25" s="65"/>
      <c r="H25" s="65"/>
      <c r="I25" s="66"/>
      <c r="J25" s="66"/>
      <c r="K25" s="66"/>
      <c r="L25" s="66"/>
      <c r="M25" s="66"/>
      <c r="N25" s="66"/>
      <c r="O25" s="66"/>
      <c r="P25" s="66"/>
      <c r="Q25" s="66"/>
      <c r="R25" s="66"/>
      <c r="S25" s="66"/>
      <c r="T25" s="66"/>
      <c r="U25" s="66"/>
      <c r="V25" s="66"/>
      <c r="W25" s="66"/>
      <c r="X25" s="66"/>
      <c r="Y25" s="66"/>
      <c r="Z25" s="66"/>
    </row>
    <row r="26" spans="1:26" ht="57.75" customHeight="1" thickTop="1" thickBot="1" x14ac:dyDescent="0.35">
      <c r="A26" s="52" t="s">
        <v>141</v>
      </c>
      <c r="B26" s="99" t="s">
        <v>174</v>
      </c>
      <c r="C26" s="100"/>
      <c r="D26" s="100"/>
      <c r="E26" s="100"/>
      <c r="F26" s="100"/>
      <c r="G26" s="100"/>
      <c r="H26" s="100"/>
      <c r="I26" s="100"/>
      <c r="J26" s="100"/>
      <c r="K26" s="100"/>
      <c r="L26" s="101"/>
      <c r="M26" s="53"/>
    </row>
    <row r="27" spans="1:26" ht="61.5" customHeight="1" thickTop="1" thickBot="1" x14ac:dyDescent="0.35">
      <c r="A27" s="55" t="s">
        <v>122</v>
      </c>
      <c r="B27" s="55" t="s">
        <v>140</v>
      </c>
      <c r="C27" s="55" t="s">
        <v>142</v>
      </c>
      <c r="D27" s="55" t="s">
        <v>105</v>
      </c>
      <c r="E27" s="55" t="s">
        <v>116</v>
      </c>
      <c r="F27" s="64" t="s">
        <v>117</v>
      </c>
      <c r="G27" s="56" t="s">
        <v>123</v>
      </c>
      <c r="H27" s="55" t="s">
        <v>124</v>
      </c>
      <c r="I27" s="55" t="s">
        <v>118</v>
      </c>
      <c r="J27" s="55" t="s">
        <v>119</v>
      </c>
      <c r="K27" s="55" t="s">
        <v>125</v>
      </c>
      <c r="L27" s="55" t="s">
        <v>111</v>
      </c>
    </row>
    <row r="28" spans="1:26" ht="18.899999999999999" customHeight="1" thickTop="1" thickBot="1" x14ac:dyDescent="0.35">
      <c r="A28" s="42"/>
      <c r="B28" s="57" t="str">
        <f t="shared" ref="B28:B33" si="6">IF(A28=$U$29,$V$29,IF(A28=$U$30,$V$30,IF(A28=$U$31,$V$31,IF(A28=$U$32,$V$32,IF(A28=$U$33,$V$33,IF(A28=$W$29,$X$29,IF(A28=$W$30,$X$30,IF(A28=$W$31,$X$31,IF(A28=$W$32,$X$32,IF(A28=$W$33,$X$33,IF(A28=$Y$29,$Z$29,IF(A28=$Y$30,$Z$30," "))))))))))))</f>
        <v xml:space="preserve"> </v>
      </c>
      <c r="C28" s="57" t="str">
        <f t="shared" ref="C28:C33" si="7">IF(A28=$N$29,$O$29,IF(A28=$N$30,$O$30,IF(A28=$N$31,$O$31,IF(A28=$N$32,$O$32,IF(A28=$N$33,$O$33,IF(A28=$P$29,$Q$29,IF(A28=$P$30,$Q$30,IF(A28=$P$31,$Q$31,IF(A28=$P$32,$Q$32,IF(A28=$P$33,$Q$33,IF(A28=$R$29,$S$29,IF(A28=$R$30,$S$30," "))))))))))))</f>
        <v xml:space="preserve"> </v>
      </c>
      <c r="D28" s="43"/>
      <c r="E28" s="44"/>
      <c r="F28" s="45"/>
      <c r="G28" s="46"/>
      <c r="H28" s="44"/>
      <c r="I28" s="44"/>
      <c r="J28" s="58">
        <f>IFERROR(($F28-$I28/9.5)," ")</f>
        <v>0</v>
      </c>
      <c r="K28" s="67">
        <f>IFERROR(($H28-$I28/9.5)," ")</f>
        <v>0</v>
      </c>
      <c r="L28" s="58" t="str">
        <f>IFERROR(($J28*$B28*$D28+$K28*$C28*$D28)," ")</f>
        <v xml:space="preserve"> </v>
      </c>
      <c r="N28" s="89" t="s">
        <v>126</v>
      </c>
      <c r="O28" s="89"/>
      <c r="P28" s="89"/>
      <c r="Q28" s="89"/>
      <c r="R28" s="89"/>
      <c r="S28" s="89"/>
      <c r="T28" s="60"/>
      <c r="U28" s="88" t="s">
        <v>127</v>
      </c>
      <c r="V28" s="88"/>
      <c r="W28" s="88"/>
      <c r="X28" s="88"/>
      <c r="Y28" s="88"/>
      <c r="Z28" s="88"/>
    </row>
    <row r="29" spans="1:26" ht="18.899999999999999" customHeight="1" thickTop="1" thickBot="1" x14ac:dyDescent="0.35">
      <c r="A29" s="42"/>
      <c r="B29" s="57" t="str">
        <f t="shared" si="6"/>
        <v xml:space="preserve"> </v>
      </c>
      <c r="C29" s="57" t="str">
        <f t="shared" si="7"/>
        <v xml:space="preserve"> </v>
      </c>
      <c r="D29" s="43"/>
      <c r="E29" s="44"/>
      <c r="F29" s="45"/>
      <c r="G29" s="46"/>
      <c r="H29" s="44"/>
      <c r="I29" s="44"/>
      <c r="J29" s="58">
        <f t="shared" ref="J29:J33" si="8">IFERROR(($F29-$I29/9.5)," ")</f>
        <v>0</v>
      </c>
      <c r="K29" s="67">
        <f t="shared" ref="K29:K33" si="9">IFERROR(($H29-$I29/9.5)," ")</f>
        <v>0</v>
      </c>
      <c r="L29" s="58" t="str">
        <f t="shared" ref="L29:L33" si="10">IFERROR(($J29*$B29*$D29+$K29*$C29*$D29)," ")</f>
        <v xml:space="preserve"> </v>
      </c>
      <c r="N29" s="62">
        <v>43831</v>
      </c>
      <c r="O29" s="63">
        <v>12</v>
      </c>
      <c r="P29" s="62">
        <v>43983</v>
      </c>
      <c r="Q29" s="63">
        <v>7</v>
      </c>
      <c r="R29" s="62">
        <v>44136</v>
      </c>
      <c r="S29" s="63">
        <v>2</v>
      </c>
      <c r="U29" s="62">
        <v>43831</v>
      </c>
      <c r="V29" s="63">
        <v>0</v>
      </c>
      <c r="W29" s="62">
        <v>43983</v>
      </c>
      <c r="X29" s="63">
        <v>5</v>
      </c>
      <c r="Y29" s="62">
        <v>44136</v>
      </c>
      <c r="Z29" s="63">
        <v>10</v>
      </c>
    </row>
    <row r="30" spans="1:26" ht="18.899999999999999" customHeight="1" thickTop="1" thickBot="1" x14ac:dyDescent="0.35">
      <c r="A30" s="42"/>
      <c r="B30" s="57" t="str">
        <f t="shared" si="6"/>
        <v xml:space="preserve"> </v>
      </c>
      <c r="C30" s="57" t="str">
        <f t="shared" si="7"/>
        <v xml:space="preserve"> </v>
      </c>
      <c r="D30" s="43"/>
      <c r="E30" s="44"/>
      <c r="F30" s="45"/>
      <c r="G30" s="46"/>
      <c r="H30" s="44"/>
      <c r="I30" s="44"/>
      <c r="J30" s="58">
        <f t="shared" si="8"/>
        <v>0</v>
      </c>
      <c r="K30" s="67">
        <f t="shared" si="9"/>
        <v>0</v>
      </c>
      <c r="L30" s="58" t="str">
        <f t="shared" si="10"/>
        <v xml:space="preserve"> </v>
      </c>
      <c r="N30" s="62">
        <v>43862</v>
      </c>
      <c r="O30" s="63">
        <v>11</v>
      </c>
      <c r="P30" s="62">
        <v>44013</v>
      </c>
      <c r="Q30" s="63">
        <v>6</v>
      </c>
      <c r="R30" s="62">
        <v>44166</v>
      </c>
      <c r="S30" s="63">
        <v>1</v>
      </c>
      <c r="U30" s="62">
        <v>43862</v>
      </c>
      <c r="V30" s="63">
        <v>1</v>
      </c>
      <c r="W30" s="62">
        <v>44013</v>
      </c>
      <c r="X30" s="63">
        <v>6</v>
      </c>
      <c r="Y30" s="62">
        <v>44166</v>
      </c>
      <c r="Z30" s="63">
        <v>11</v>
      </c>
    </row>
    <row r="31" spans="1:26" ht="18.899999999999999" customHeight="1" thickTop="1" thickBot="1" x14ac:dyDescent="0.35">
      <c r="A31" s="42"/>
      <c r="B31" s="57" t="str">
        <f t="shared" si="6"/>
        <v xml:space="preserve"> </v>
      </c>
      <c r="C31" s="57" t="str">
        <f t="shared" si="7"/>
        <v xml:space="preserve"> </v>
      </c>
      <c r="D31" s="43"/>
      <c r="E31" s="44"/>
      <c r="F31" s="45"/>
      <c r="G31" s="46"/>
      <c r="H31" s="44"/>
      <c r="I31" s="44"/>
      <c r="J31" s="58">
        <f t="shared" si="8"/>
        <v>0</v>
      </c>
      <c r="K31" s="67">
        <f t="shared" si="9"/>
        <v>0</v>
      </c>
      <c r="L31" s="58" t="str">
        <f t="shared" si="10"/>
        <v xml:space="preserve"> </v>
      </c>
      <c r="N31" s="62">
        <v>43891</v>
      </c>
      <c r="O31" s="63">
        <v>10</v>
      </c>
      <c r="P31" s="62">
        <v>44044</v>
      </c>
      <c r="Q31" s="63">
        <v>5</v>
      </c>
      <c r="R31" s="63"/>
      <c r="S31" s="63"/>
      <c r="U31" s="62">
        <v>43891</v>
      </c>
      <c r="V31" s="63">
        <v>2</v>
      </c>
      <c r="W31" s="62">
        <v>44044</v>
      </c>
      <c r="X31" s="63">
        <v>7</v>
      </c>
      <c r="Y31" s="63"/>
      <c r="Z31" s="63"/>
    </row>
    <row r="32" spans="1:26" ht="18.899999999999999" customHeight="1" thickTop="1" thickBot="1" x14ac:dyDescent="0.35">
      <c r="A32" s="42"/>
      <c r="B32" s="57" t="str">
        <f t="shared" si="6"/>
        <v xml:space="preserve"> </v>
      </c>
      <c r="C32" s="57" t="str">
        <f t="shared" si="7"/>
        <v xml:space="preserve"> </v>
      </c>
      <c r="D32" s="43"/>
      <c r="E32" s="44"/>
      <c r="F32" s="45"/>
      <c r="G32" s="46"/>
      <c r="H32" s="44"/>
      <c r="I32" s="44"/>
      <c r="J32" s="58">
        <f t="shared" si="8"/>
        <v>0</v>
      </c>
      <c r="K32" s="67">
        <f t="shared" si="9"/>
        <v>0</v>
      </c>
      <c r="L32" s="58" t="str">
        <f t="shared" si="10"/>
        <v xml:space="preserve"> </v>
      </c>
      <c r="N32" s="62">
        <v>43922</v>
      </c>
      <c r="O32" s="63">
        <v>9</v>
      </c>
      <c r="P32" s="62">
        <v>44075</v>
      </c>
      <c r="Q32" s="63">
        <v>4</v>
      </c>
      <c r="R32" s="63"/>
      <c r="S32" s="63"/>
      <c r="U32" s="62">
        <v>43922</v>
      </c>
      <c r="V32" s="63">
        <v>3</v>
      </c>
      <c r="W32" s="62">
        <v>44075</v>
      </c>
      <c r="X32" s="63">
        <v>8</v>
      </c>
      <c r="Y32" s="63"/>
      <c r="Z32" s="63"/>
    </row>
    <row r="33" spans="1:26" ht="18.899999999999999" customHeight="1" thickTop="1" thickBot="1" x14ac:dyDescent="0.35">
      <c r="A33" s="42"/>
      <c r="B33" s="57" t="str">
        <f t="shared" si="6"/>
        <v xml:space="preserve"> </v>
      </c>
      <c r="C33" s="57" t="str">
        <f t="shared" si="7"/>
        <v xml:space="preserve"> </v>
      </c>
      <c r="D33" s="43"/>
      <c r="E33" s="44"/>
      <c r="F33" s="45"/>
      <c r="G33" s="46"/>
      <c r="H33" s="44"/>
      <c r="I33" s="44"/>
      <c r="J33" s="58">
        <f t="shared" si="8"/>
        <v>0</v>
      </c>
      <c r="K33" s="67">
        <f t="shared" si="9"/>
        <v>0</v>
      </c>
      <c r="L33" s="58" t="str">
        <f t="shared" si="10"/>
        <v xml:space="preserve"> </v>
      </c>
      <c r="N33" s="62">
        <v>43952</v>
      </c>
      <c r="O33" s="63">
        <v>8</v>
      </c>
      <c r="P33" s="62">
        <v>44105</v>
      </c>
      <c r="Q33" s="63">
        <v>3</v>
      </c>
      <c r="R33" s="63"/>
      <c r="S33" s="63"/>
      <c r="U33" s="62">
        <v>43952</v>
      </c>
      <c r="V33" s="63">
        <v>4</v>
      </c>
      <c r="W33" s="62">
        <v>44105</v>
      </c>
      <c r="X33" s="63">
        <v>9</v>
      </c>
      <c r="Y33" s="63"/>
      <c r="Z33" s="63"/>
    </row>
    <row r="34" spans="1:26" ht="15" thickTop="1" x14ac:dyDescent="0.3"/>
    <row r="35" spans="1:26" ht="15" thickBot="1" x14ac:dyDescent="0.35"/>
    <row r="36" spans="1:26" ht="15.75" customHeight="1" thickTop="1" x14ac:dyDescent="0.3">
      <c r="A36" s="90" t="s">
        <v>128</v>
      </c>
      <c r="B36" s="92"/>
      <c r="C36" s="93"/>
      <c r="D36" s="93"/>
      <c r="E36" s="93"/>
      <c r="F36" s="93"/>
      <c r="G36" s="93"/>
      <c r="H36" s="93"/>
      <c r="I36" s="93"/>
      <c r="J36" s="93"/>
      <c r="K36" s="93"/>
      <c r="L36" s="94"/>
      <c r="M36" s="68"/>
    </row>
    <row r="37" spans="1:26" ht="15.75" customHeight="1" thickBot="1" x14ac:dyDescent="0.35">
      <c r="A37" s="91"/>
      <c r="B37" s="95"/>
      <c r="C37" s="96"/>
      <c r="D37" s="96"/>
      <c r="E37" s="96"/>
      <c r="F37" s="96"/>
      <c r="G37" s="96"/>
      <c r="H37" s="96"/>
      <c r="I37" s="96"/>
      <c r="J37" s="96"/>
      <c r="K37" s="96"/>
      <c r="L37" s="97"/>
      <c r="M37" s="68"/>
    </row>
    <row r="38" spans="1:26" ht="15" thickTop="1" x14ac:dyDescent="0.3"/>
  </sheetData>
  <sheetProtection algorithmName="SHA-512" hashValue="wyDiHwV02appwN+nXskdICXhdquAwbYXxiIt8aX2BXQER2FP8MIygFLEkcG48qS9QDQ3y/2lwXbZuNDKTPIhug==" saltValue="V7vI4JMdqFgCPI3lPXAcQw==" spinCount="100000" sheet="1" objects="1" scenarios="1"/>
  <mergeCells count="18">
    <mergeCell ref="J8:K8"/>
    <mergeCell ref="J9:K9"/>
    <mergeCell ref="B6:F6"/>
    <mergeCell ref="N8:S8"/>
    <mergeCell ref="B16:K16"/>
    <mergeCell ref="A1:B1"/>
    <mergeCell ref="C1:E1"/>
    <mergeCell ref="A2:B2"/>
    <mergeCell ref="C2:H2"/>
    <mergeCell ref="A3:B3"/>
    <mergeCell ref="C3:H3"/>
    <mergeCell ref="U18:Z18"/>
    <mergeCell ref="U28:Z28"/>
    <mergeCell ref="N28:S28"/>
    <mergeCell ref="A36:A37"/>
    <mergeCell ref="B36:L37"/>
    <mergeCell ref="N18:S18"/>
    <mergeCell ref="B26:L26"/>
  </mergeCells>
  <dataValidations count="11">
    <dataValidation type="date" allowBlank="1" showInputMessage="1" showErrorMessage="1" errorTitle="Falscher Ausbildungsbeginn" error="Bitte geben Sie einen Ausbildungsbeginn zwischen dem 01.01.2022 und dem 31.12.2022 ein." sqref="A8:A13" xr:uid="{68F45965-EE7A-46AD-99C7-13BEE0231706}">
      <formula1>44562</formula1>
      <formula2>44926</formula2>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sqref="F18:F23 F28:F33 E8:E13" xr:uid="{E23EE1C7-D807-45BB-8BAB-6390CF645D53}">
      <formula1>E8&gt;D8</formula1>
    </dataValidation>
    <dataValidation type="date" allowBlank="1" showInputMessage="1" showErrorMessage="1" errorTitle="Falscher Ausbildungsbeginn" error="Bitte geben Sie einen Ausbildungsbeginn zwischen dem 01.01.2021 und dem 31.12.2021 ein." sqref="A18:A23" xr:uid="{1DD24B03-0912-476A-A9B0-4DFFB95CECFE}">
      <formula1>44197</formula1>
      <formula2>44561</formula2>
    </dataValidation>
    <dataValidation type="decimal" allowBlank="1" showInputMessage="1" showErrorMessage="1" errorTitle="ungültiger Wert" error="Bitte geben Sie die Ø monatlichen Arbeitgeber-Bruttokosten für eine Pflegefachkraft an." sqref="I18:I23" xr:uid="{98B4828E-9673-492E-BCB2-4958027BCF66}">
      <formula1>1800</formula1>
      <formula2>6000</formula2>
    </dataValidation>
    <dataValidation type="date" allowBlank="1" showInputMessage="1" showErrorMessage="1" errorTitle="Falscher Ausbildungsbeginn" error="Bitte geben Sie einen Ausbildungsbeginn zwischen dem 01.01.2020 und dem 31.12.2020 ein." sqref="A28:A33" xr:uid="{00F785E2-5E57-4B09-9E11-B87D060E7C71}">
      <formula1>43831</formula1>
      <formula2>44196</formula2>
    </dataValidation>
    <dataValidation type="custom" allowBlank="1" showInputMessage="1" showErrorMessage="1" errorTitle="zu niedrige Ausbildungsvergütung" error="Bitte geben Sie die monatliche Ausbildungsvergütung im 2. Lehrjahr ein. Diese muss höher als die Ausbildungsvergütung im 1. Lehrjahr sein." sqref="G18:G23" xr:uid="{FBE66623-F983-442B-BE82-454A16DE4E12}">
      <formula1>G18&gt;E18</formula1>
    </dataValidation>
    <dataValidation type="custom" allowBlank="1" showInputMessage="1" showErrorMessage="1" errorTitle="zu niedriges Arbeitgeber-Brutto" error="Bitte geben Sie die monatlichen Arbeitgeber-Bruttokosten im 2. Lehrjahr ein. Diese müssen höher als die Arbeitgeber-Bruttokosten im 1. Lehrjahr sein." sqref="H18:H23" xr:uid="{39AB4360-8A58-4FBC-837B-50C9111E0C14}">
      <formula1>H18&gt;F18</formula1>
    </dataValidation>
    <dataValidation type="custom" allowBlank="1" showInputMessage="1" showErrorMessage="1" errorTitle="zu niedrige Ausbildungsvergütung" error="Bitte geben Sie die monatliche Ausbildungsvergütung im 3. Lehrjahr ein. Diese muss höher als die Ausbildungsvergütung im 2. Lehrjahr sein." sqref="G29:G33 G28" xr:uid="{F5B38DDA-7F1D-4070-8C09-4BFBCAA9F1E3}">
      <formula1>G28&gt;E28</formula1>
    </dataValidation>
    <dataValidation type="custom" allowBlank="1" showInputMessage="1" showErrorMessage="1" errorTitle="zu niedriges Arbeitgeber-Brutto" error="Bitte geben Sie die monatlichen Arbeitgeber-Bruttokosten im 3. Lehrjahr ein. Diese müssen höher als die Arbeitgeber-Bruttokosten im 2. Lehrjahr sein." sqref="H29:H33 H28" xr:uid="{9203A1C0-489B-408E-BC04-4E6FE6DB32F4}">
      <formula1>H28&gt;F28</formula1>
    </dataValidation>
    <dataValidation type="decimal"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sqref="D8:D13 E28:E33 E18:E23" xr:uid="{0CCCDD01-C3CC-44E9-A637-866A371328FE}">
      <formula1>700</formula1>
      <formula2>1600</formula2>
    </dataValidation>
    <dataValidation type="decimal" allowBlank="1" showInputMessage="1" showErrorMessage="1" errorTitle="ungültiger Wert" error="Bitte geben Sie die Ø monatlichen Arbeitgeber-Bruttokosten für eine Pflegefachkraft an." sqref="I28:I33" xr:uid="{260A0427-9AC1-4C65-A255-0F5C27D12E2A}">
      <formula1>1800</formula1>
      <formula2>6000</formula2>
    </dataValidation>
  </dataValidations>
  <pageMargins left="0.7" right="0.7" top="0.78740157499999996" bottom="0.78740157499999996" header="0.3" footer="0.3"/>
  <pageSetup paperSize="9" scale="5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7"/>
  <sheetViews>
    <sheetView showGridLines="0" topLeftCell="A10" zoomScaleNormal="100" workbookViewId="0">
      <selection activeCell="E31" sqref="E31:I31"/>
    </sheetView>
  </sheetViews>
  <sheetFormatPr baseColWidth="10" defaultColWidth="11.44140625" defaultRowHeight="14.4" x14ac:dyDescent="0.3"/>
  <cols>
    <col min="1" max="2" width="11.44140625" style="41"/>
    <col min="3" max="3" width="6.33203125" style="41" customWidth="1"/>
    <col min="4" max="4" width="3.88671875" style="41" customWidth="1"/>
    <col min="5" max="5" width="11.44140625" style="41"/>
    <col min="6" max="6" width="3.6640625" style="41" customWidth="1"/>
    <col min="7" max="8" width="11.44140625" style="41"/>
    <col min="9" max="9" width="24.5546875" style="41" customWidth="1"/>
    <col min="10" max="16384" width="11.44140625" style="41"/>
  </cols>
  <sheetData>
    <row r="1" spans="1:9" ht="15.6" x14ac:dyDescent="0.3">
      <c r="A1" s="6" t="s">
        <v>0</v>
      </c>
      <c r="B1" s="1"/>
      <c r="C1" s="1"/>
      <c r="D1" s="1"/>
      <c r="E1" s="1"/>
      <c r="F1" s="1"/>
      <c r="G1" s="1"/>
      <c r="H1" s="1"/>
      <c r="I1" s="1"/>
    </row>
    <row r="2" spans="1:9" x14ac:dyDescent="0.3">
      <c r="A2" s="7" t="s">
        <v>48</v>
      </c>
      <c r="B2" s="1"/>
      <c r="C2" s="1"/>
      <c r="D2" s="1"/>
      <c r="E2" s="1"/>
      <c r="F2" s="1"/>
      <c r="G2" s="1"/>
      <c r="H2" s="1"/>
      <c r="I2" s="1"/>
    </row>
    <row r="3" spans="1:9" x14ac:dyDescent="0.3">
      <c r="A3" s="1"/>
      <c r="B3" s="1"/>
      <c r="C3" s="1"/>
      <c r="D3" s="1"/>
      <c r="E3" s="1"/>
      <c r="F3" s="1"/>
      <c r="G3" s="1"/>
      <c r="H3" s="1"/>
      <c r="I3" s="1"/>
    </row>
    <row r="4" spans="1:9" x14ac:dyDescent="0.3">
      <c r="A4" s="1"/>
      <c r="B4" s="1"/>
      <c r="C4" s="1"/>
      <c r="D4" s="1"/>
      <c r="E4" s="1"/>
      <c r="F4" s="1"/>
      <c r="G4" s="1"/>
      <c r="H4" s="1"/>
      <c r="I4" s="1"/>
    </row>
    <row r="5" spans="1:9" x14ac:dyDescent="0.3">
      <c r="A5" s="1"/>
      <c r="B5" s="1"/>
      <c r="C5" s="1"/>
      <c r="D5" s="1"/>
      <c r="E5" s="1"/>
      <c r="F5" s="1"/>
      <c r="G5" s="1"/>
      <c r="H5" s="1"/>
      <c r="I5" s="1"/>
    </row>
    <row r="6" spans="1:9" x14ac:dyDescent="0.3">
      <c r="A6" s="1"/>
      <c r="B6" s="1"/>
      <c r="C6" s="1"/>
      <c r="D6" s="1"/>
      <c r="E6" s="1"/>
      <c r="F6" s="1"/>
      <c r="G6" s="1"/>
      <c r="H6" s="1"/>
      <c r="I6" s="1"/>
    </row>
    <row r="7" spans="1:9" x14ac:dyDescent="0.3">
      <c r="A7" s="7" t="s">
        <v>0</v>
      </c>
      <c r="B7" s="1"/>
      <c r="C7" s="1"/>
      <c r="D7" s="1"/>
      <c r="E7" s="1"/>
      <c r="F7" s="1"/>
      <c r="G7" s="1"/>
      <c r="H7" s="1"/>
      <c r="I7" s="1"/>
    </row>
    <row r="8" spans="1:9" x14ac:dyDescent="0.3">
      <c r="A8" s="7" t="s">
        <v>49</v>
      </c>
      <c r="B8" s="1"/>
      <c r="C8" s="1"/>
      <c r="D8" s="1"/>
      <c r="E8" s="1"/>
      <c r="F8" s="1"/>
      <c r="G8" s="1"/>
      <c r="H8" s="1"/>
      <c r="I8" s="1"/>
    </row>
    <row r="9" spans="1:9" x14ac:dyDescent="0.3">
      <c r="A9" s="7" t="s">
        <v>1</v>
      </c>
      <c r="B9" s="1"/>
      <c r="C9" s="1"/>
      <c r="D9" s="1"/>
      <c r="E9" s="1"/>
      <c r="F9" s="1"/>
      <c r="G9" s="1"/>
      <c r="H9" s="1"/>
      <c r="I9" s="1"/>
    </row>
    <row r="10" spans="1:9" x14ac:dyDescent="0.3">
      <c r="A10" s="7" t="s">
        <v>2</v>
      </c>
      <c r="B10" s="1"/>
      <c r="C10" s="1"/>
      <c r="D10" s="1"/>
      <c r="E10" s="1"/>
      <c r="F10" s="1"/>
      <c r="G10" s="1"/>
      <c r="H10" s="1"/>
      <c r="I10" s="1"/>
    </row>
    <row r="11" spans="1:9" x14ac:dyDescent="0.3">
      <c r="A11" s="1"/>
      <c r="B11" s="1"/>
      <c r="C11" s="1"/>
      <c r="D11" s="1"/>
      <c r="E11" s="1"/>
      <c r="F11" s="1"/>
      <c r="G11" s="1"/>
      <c r="H11" s="1"/>
      <c r="I11" s="1"/>
    </row>
    <row r="12" spans="1:9" ht="22.5" customHeight="1" x14ac:dyDescent="0.3">
      <c r="A12" s="144" t="s">
        <v>59</v>
      </c>
      <c r="B12" s="144"/>
      <c r="C12" s="144"/>
      <c r="D12" s="144"/>
      <c r="E12" s="144"/>
      <c r="F12" s="144"/>
      <c r="G12" s="144"/>
      <c r="H12" s="144"/>
      <c r="I12" s="144"/>
    </row>
    <row r="13" spans="1:9" ht="15" thickBot="1" x14ac:dyDescent="0.35">
      <c r="A13" s="1"/>
      <c r="B13" s="1"/>
      <c r="C13" s="1"/>
      <c r="D13" s="1"/>
      <c r="E13" s="1"/>
      <c r="F13" s="1"/>
      <c r="G13" s="1"/>
      <c r="H13" s="1"/>
      <c r="I13" s="1"/>
    </row>
    <row r="14" spans="1:9" ht="16.2" thickTop="1" x14ac:dyDescent="0.3">
      <c r="A14" s="126" t="s">
        <v>50</v>
      </c>
      <c r="B14" s="127"/>
      <c r="C14" s="127"/>
      <c r="D14" s="127"/>
      <c r="E14" s="127"/>
      <c r="F14" s="127"/>
      <c r="G14" s="127"/>
      <c r="H14" s="127"/>
      <c r="I14" s="128"/>
    </row>
    <row r="15" spans="1:9" ht="15" thickBot="1" x14ac:dyDescent="0.35">
      <c r="A15" s="8"/>
      <c r="B15" s="9"/>
      <c r="C15" s="9"/>
      <c r="D15" s="9"/>
      <c r="E15" s="9"/>
      <c r="F15" s="9"/>
      <c r="G15" s="9"/>
      <c r="H15" s="9"/>
      <c r="I15" s="10"/>
    </row>
    <row r="16" spans="1:9" ht="15" customHeight="1" thickTop="1" x14ac:dyDescent="0.3">
      <c r="A16" s="147" t="s">
        <v>99</v>
      </c>
      <c r="B16" s="148"/>
      <c r="C16" s="148"/>
      <c r="D16" s="149"/>
      <c r="E16" s="153" t="str">
        <f>IF('(1) Stammdaten'!C13&lt;&gt;"",'(1) Stammdaten'!C13,"")</f>
        <v/>
      </c>
      <c r="F16" s="154"/>
      <c r="G16" s="154"/>
      <c r="H16" s="154"/>
      <c r="I16" s="155"/>
    </row>
    <row r="17" spans="1:9" ht="15" thickBot="1" x14ac:dyDescent="0.35">
      <c r="A17" s="150"/>
      <c r="B17" s="151"/>
      <c r="C17" s="151"/>
      <c r="D17" s="152"/>
      <c r="E17" s="156"/>
      <c r="F17" s="157"/>
      <c r="G17" s="157"/>
      <c r="H17" s="157"/>
      <c r="I17" s="158"/>
    </row>
    <row r="18" spans="1:9" ht="15.6" thickTop="1" thickBot="1" x14ac:dyDescent="0.35">
      <c r="A18" s="145"/>
      <c r="B18" s="146"/>
      <c r="C18" s="146"/>
      <c r="D18" s="146"/>
      <c r="E18" s="146"/>
      <c r="F18" s="146"/>
      <c r="G18" s="16"/>
      <c r="H18" s="16"/>
      <c r="I18" s="17"/>
    </row>
    <row r="19" spans="1:9" ht="31.5" customHeight="1" thickTop="1" thickBot="1" x14ac:dyDescent="0.35">
      <c r="A19" s="138" t="s">
        <v>171</v>
      </c>
      <c r="B19" s="139"/>
      <c r="C19" s="139"/>
      <c r="D19" s="140"/>
      <c r="E19" s="141" t="str">
        <f>IF('(1) Stammdaten'!C14&lt;&gt;"",'(1) Stammdaten'!C14,"")</f>
        <v/>
      </c>
      <c r="F19" s="142"/>
      <c r="G19" s="142"/>
      <c r="H19" s="142"/>
      <c r="I19" s="143"/>
    </row>
    <row r="20" spans="1:9" ht="15.6" thickTop="1" thickBot="1" x14ac:dyDescent="0.35">
      <c r="A20" s="1"/>
      <c r="B20" s="1"/>
      <c r="C20" s="1"/>
      <c r="D20" s="1"/>
      <c r="E20" s="1"/>
      <c r="F20" s="1"/>
      <c r="G20" s="1"/>
      <c r="H20" s="1"/>
      <c r="I20" s="1"/>
    </row>
    <row r="21" spans="1:9" ht="16.2" thickTop="1" x14ac:dyDescent="0.3">
      <c r="A21" s="126" t="s">
        <v>51</v>
      </c>
      <c r="B21" s="127"/>
      <c r="C21" s="127"/>
      <c r="D21" s="127"/>
      <c r="E21" s="127"/>
      <c r="F21" s="127"/>
      <c r="G21" s="127"/>
      <c r="H21" s="127"/>
      <c r="I21" s="128"/>
    </row>
    <row r="22" spans="1:9" x14ac:dyDescent="0.3">
      <c r="A22" s="11"/>
      <c r="B22" s="9"/>
      <c r="C22" s="9"/>
      <c r="D22" s="9"/>
      <c r="E22" s="9"/>
      <c r="F22" s="9"/>
      <c r="G22" s="9"/>
      <c r="H22" s="9"/>
      <c r="I22" s="10"/>
    </row>
    <row r="23" spans="1:9" ht="43.5" customHeight="1" x14ac:dyDescent="0.3">
      <c r="A23" s="129" t="s">
        <v>52</v>
      </c>
      <c r="B23" s="130"/>
      <c r="C23" s="130"/>
      <c r="D23" s="130"/>
      <c r="E23" s="130"/>
      <c r="F23" s="130"/>
      <c r="G23" s="130"/>
      <c r="H23" s="130"/>
      <c r="I23" s="131"/>
    </row>
    <row r="24" spans="1:9" x14ac:dyDescent="0.3">
      <c r="A24" s="11"/>
      <c r="B24" s="9"/>
      <c r="C24" s="9"/>
      <c r="D24" s="9"/>
      <c r="E24" s="9"/>
      <c r="F24" s="9"/>
      <c r="G24" s="9"/>
      <c r="H24" s="9"/>
      <c r="I24" s="10"/>
    </row>
    <row r="25" spans="1:9" ht="32.25" customHeight="1" x14ac:dyDescent="0.3">
      <c r="A25" s="129" t="s">
        <v>57</v>
      </c>
      <c r="B25" s="130"/>
      <c r="C25" s="130"/>
      <c r="D25" s="130"/>
      <c r="E25" s="130"/>
      <c r="F25" s="130"/>
      <c r="G25" s="130"/>
      <c r="H25" s="130"/>
      <c r="I25" s="131"/>
    </row>
    <row r="26" spans="1:9" x14ac:dyDescent="0.3">
      <c r="A26" s="11"/>
      <c r="B26" s="9"/>
      <c r="C26" s="9"/>
      <c r="D26" s="9"/>
      <c r="E26" s="9"/>
      <c r="F26" s="9"/>
      <c r="G26" s="9"/>
      <c r="H26" s="9"/>
      <c r="I26" s="10"/>
    </row>
    <row r="27" spans="1:9" ht="51.75" customHeight="1" x14ac:dyDescent="0.3">
      <c r="A27" s="129" t="s">
        <v>53</v>
      </c>
      <c r="B27" s="130"/>
      <c r="C27" s="130"/>
      <c r="D27" s="130"/>
      <c r="E27" s="130"/>
      <c r="F27" s="130"/>
      <c r="G27" s="130"/>
      <c r="H27" s="130"/>
      <c r="I27" s="131"/>
    </row>
    <row r="28" spans="1:9" x14ac:dyDescent="0.3">
      <c r="A28" s="11"/>
      <c r="B28" s="9"/>
      <c r="C28" s="9"/>
      <c r="D28" s="9"/>
      <c r="E28" s="9"/>
      <c r="F28" s="9"/>
      <c r="G28" s="9"/>
      <c r="H28" s="9"/>
      <c r="I28" s="10"/>
    </row>
    <row r="29" spans="1:9" ht="15" thickBot="1" x14ac:dyDescent="0.35">
      <c r="A29" s="12"/>
      <c r="B29" s="13"/>
      <c r="C29" s="13"/>
      <c r="D29" s="13"/>
      <c r="E29" s="13"/>
      <c r="F29" s="13"/>
      <c r="G29" s="13"/>
      <c r="H29" s="13"/>
      <c r="I29" s="14"/>
    </row>
    <row r="30" spans="1:9" ht="15.6" thickTop="1" thickBot="1" x14ac:dyDescent="0.35">
      <c r="A30" s="1"/>
      <c r="B30" s="1"/>
      <c r="C30" s="1"/>
      <c r="D30" s="1"/>
      <c r="E30" s="1"/>
      <c r="F30" s="1"/>
      <c r="G30" s="1"/>
      <c r="H30" s="1"/>
      <c r="I30" s="1"/>
    </row>
    <row r="31" spans="1:9" ht="29.25" customHeight="1" thickTop="1" thickBot="1" x14ac:dyDescent="0.35">
      <c r="A31" s="132" t="s">
        <v>54</v>
      </c>
      <c r="B31" s="133"/>
      <c r="C31" s="133"/>
      <c r="D31" s="134"/>
      <c r="E31" s="135"/>
      <c r="F31" s="136"/>
      <c r="G31" s="136"/>
      <c r="H31" s="136"/>
      <c r="I31" s="137"/>
    </row>
    <row r="32" spans="1:9" ht="15" thickTop="1" x14ac:dyDescent="0.3">
      <c r="A32" s="1"/>
      <c r="B32" s="1"/>
      <c r="C32" s="1"/>
      <c r="D32" s="1"/>
      <c r="E32" s="1"/>
      <c r="F32" s="1"/>
      <c r="G32" s="1"/>
      <c r="H32" s="1"/>
      <c r="I32" s="1"/>
    </row>
    <row r="33" spans="1:9" ht="15.6" thickBot="1" x14ac:dyDescent="0.35">
      <c r="A33" s="113" t="s">
        <v>55</v>
      </c>
      <c r="B33" s="113"/>
      <c r="C33" s="113"/>
      <c r="D33" s="113"/>
      <c r="E33" s="113"/>
      <c r="F33" s="15"/>
      <c r="G33" s="15" t="s">
        <v>56</v>
      </c>
      <c r="H33" s="15"/>
      <c r="I33" s="1"/>
    </row>
    <row r="34" spans="1:9" ht="15.6" thickTop="1" thickBot="1" x14ac:dyDescent="0.35">
      <c r="A34" s="114"/>
      <c r="B34" s="115"/>
      <c r="C34" s="115"/>
      <c r="D34" s="115"/>
      <c r="E34" s="116"/>
      <c r="F34" s="1"/>
      <c r="G34" s="117"/>
      <c r="H34" s="118"/>
      <c r="I34" s="119"/>
    </row>
    <row r="35" spans="1:9" ht="15" thickTop="1" x14ac:dyDescent="0.3">
      <c r="A35" s="1"/>
      <c r="B35" s="1"/>
      <c r="C35" s="1"/>
      <c r="D35" s="1"/>
      <c r="E35" s="1"/>
      <c r="F35" s="1"/>
      <c r="G35" s="120"/>
      <c r="H35" s="121"/>
      <c r="I35" s="122"/>
    </row>
    <row r="36" spans="1:9" ht="15" thickBot="1" x14ac:dyDescent="0.35">
      <c r="A36" s="1"/>
      <c r="B36" s="1"/>
      <c r="C36" s="1"/>
      <c r="D36" s="1"/>
      <c r="E36" s="1"/>
      <c r="F36" s="1"/>
      <c r="G36" s="123"/>
      <c r="H36" s="124"/>
      <c r="I36" s="125"/>
    </row>
    <row r="37" spans="1:9" ht="15" thickTop="1" x14ac:dyDescent="0.3"/>
  </sheetData>
  <sheetProtection algorithmName="SHA-512" hashValue="lMSjmrcC7kyfUdKfIxS8indYwcFnAttETYu4OwZ1RBRawvKrxQdw8I8DAS2f0H4Y0NaXhT29/PoiedGq/bdfRA==" saltValue="IzweNPhu3SVPpcYv6Ngu0g==" spinCount="100000" sheet="1"/>
  <mergeCells count="16">
    <mergeCell ref="A19:D19"/>
    <mergeCell ref="E19:I19"/>
    <mergeCell ref="A12:I12"/>
    <mergeCell ref="A14:I14"/>
    <mergeCell ref="A18:F18"/>
    <mergeCell ref="A16:D17"/>
    <mergeCell ref="E16:I17"/>
    <mergeCell ref="A33:E33"/>
    <mergeCell ref="A34:E34"/>
    <mergeCell ref="G34:I36"/>
    <mergeCell ref="A21:I21"/>
    <mergeCell ref="A23:I23"/>
    <mergeCell ref="A25:I25"/>
    <mergeCell ref="A27:I27"/>
    <mergeCell ref="A31:D31"/>
    <mergeCell ref="E31:I31"/>
  </mergeCells>
  <pageMargins left="0.7" right="0.7" top="0.78740157499999996" bottom="0.78740157499999996"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21D16-0A2C-46DB-A722-59F3E1D9B520}">
  <dimension ref="A1:C55"/>
  <sheetViews>
    <sheetView showGridLines="0" zoomScale="120" zoomScaleNormal="120" workbookViewId="0">
      <selection sqref="A1:C1"/>
    </sheetView>
  </sheetViews>
  <sheetFormatPr baseColWidth="10" defaultColWidth="11.44140625" defaultRowHeight="13.8" x14ac:dyDescent="0.25"/>
  <cols>
    <col min="1" max="1" width="55.44140625" style="1" customWidth="1"/>
    <col min="2" max="2" width="94.44140625" style="1" customWidth="1"/>
    <col min="3" max="3" width="43" style="1" customWidth="1"/>
    <col min="4" max="16384" width="11.44140625" style="1"/>
  </cols>
  <sheetData>
    <row r="1" spans="1:3" ht="17.399999999999999" thickBot="1" x14ac:dyDescent="0.3">
      <c r="A1" s="159" t="s">
        <v>61</v>
      </c>
      <c r="B1" s="159"/>
      <c r="C1" s="159"/>
    </row>
    <row r="2" spans="1:3" ht="15" thickTop="1" thickBot="1" x14ac:dyDescent="0.3">
      <c r="A2" s="22"/>
      <c r="B2" s="23" t="s">
        <v>62</v>
      </c>
      <c r="C2" s="24" t="s">
        <v>63</v>
      </c>
    </row>
    <row r="3" spans="1:3" ht="16.5" customHeight="1" thickBot="1" x14ac:dyDescent="0.3">
      <c r="A3" s="161" t="s">
        <v>131</v>
      </c>
      <c r="B3" s="162"/>
      <c r="C3" s="163"/>
    </row>
    <row r="4" spans="1:3" ht="14.4" thickBot="1" x14ac:dyDescent="0.3">
      <c r="A4" s="25" t="s">
        <v>3</v>
      </c>
      <c r="B4" s="26" t="s">
        <v>106</v>
      </c>
      <c r="C4" s="27" t="s">
        <v>60</v>
      </c>
    </row>
    <row r="5" spans="1:3" ht="15" thickTop="1" thickBot="1" x14ac:dyDescent="0.3">
      <c r="A5" s="28" t="s">
        <v>64</v>
      </c>
      <c r="B5" s="29" t="s">
        <v>100</v>
      </c>
      <c r="C5" s="29" t="s">
        <v>65</v>
      </c>
    </row>
    <row r="6" spans="1:3" ht="15" thickTop="1" thickBot="1" x14ac:dyDescent="0.3">
      <c r="A6" s="28" t="s">
        <v>66</v>
      </c>
      <c r="B6" s="29" t="s">
        <v>67</v>
      </c>
      <c r="C6" s="29" t="s">
        <v>68</v>
      </c>
    </row>
    <row r="7" spans="1:3" ht="36" customHeight="1" thickTop="1" thickBot="1" x14ac:dyDescent="0.3">
      <c r="A7" s="28" t="s">
        <v>69</v>
      </c>
      <c r="B7" s="28" t="s">
        <v>70</v>
      </c>
      <c r="C7" s="28" t="s">
        <v>71</v>
      </c>
    </row>
    <row r="8" spans="1:3" ht="15" thickTop="1" thickBot="1" x14ac:dyDescent="0.3">
      <c r="A8" s="176" t="s">
        <v>72</v>
      </c>
      <c r="B8" s="177"/>
      <c r="C8" s="178"/>
    </row>
    <row r="9" spans="1:3" ht="15" thickTop="1" thickBot="1" x14ac:dyDescent="0.3">
      <c r="A9" s="28" t="s">
        <v>64</v>
      </c>
      <c r="B9" s="29" t="s">
        <v>101</v>
      </c>
      <c r="C9" s="29" t="s">
        <v>73</v>
      </c>
    </row>
    <row r="10" spans="1:3" ht="15" thickTop="1" thickBot="1" x14ac:dyDescent="0.3">
      <c r="A10" s="28" t="s">
        <v>66</v>
      </c>
      <c r="B10" s="29" t="s">
        <v>74</v>
      </c>
      <c r="C10" s="29" t="s">
        <v>75</v>
      </c>
    </row>
    <row r="11" spans="1:3" ht="15" thickTop="1" thickBot="1" x14ac:dyDescent="0.3">
      <c r="A11" s="28" t="s">
        <v>69</v>
      </c>
      <c r="B11" s="29" t="s">
        <v>76</v>
      </c>
      <c r="C11" s="29" t="s">
        <v>77</v>
      </c>
    </row>
    <row r="12" spans="1:3" ht="28.8" thickTop="1" thickBot="1" x14ac:dyDescent="0.3">
      <c r="A12" s="25" t="s">
        <v>132</v>
      </c>
      <c r="B12" s="26" t="s">
        <v>133</v>
      </c>
      <c r="C12" s="28" t="s">
        <v>134</v>
      </c>
    </row>
    <row r="13" spans="1:3" ht="15" thickTop="1" thickBot="1" x14ac:dyDescent="0.3">
      <c r="A13" s="29" t="s">
        <v>78</v>
      </c>
      <c r="B13" s="28" t="s">
        <v>79</v>
      </c>
      <c r="C13" s="29" t="s">
        <v>80</v>
      </c>
    </row>
    <row r="14" spans="1:3" ht="28.8" thickTop="1" thickBot="1" x14ac:dyDescent="0.3">
      <c r="A14" s="29" t="s">
        <v>81</v>
      </c>
      <c r="B14" s="28" t="s">
        <v>82</v>
      </c>
      <c r="C14" s="28" t="s">
        <v>83</v>
      </c>
    </row>
    <row r="15" spans="1:3" ht="15" thickTop="1" thickBot="1" x14ac:dyDescent="0.3">
      <c r="A15" s="179" t="s">
        <v>84</v>
      </c>
      <c r="B15" s="180"/>
      <c r="C15" s="181"/>
    </row>
    <row r="16" spans="1:3" ht="15" thickTop="1" thickBot="1" x14ac:dyDescent="0.3">
      <c r="A16" s="28" t="s">
        <v>85</v>
      </c>
      <c r="B16" s="29" t="s">
        <v>103</v>
      </c>
      <c r="C16" s="29" t="s">
        <v>65</v>
      </c>
    </row>
    <row r="17" spans="1:3" ht="15" thickTop="1" thickBot="1" x14ac:dyDescent="0.3">
      <c r="A17" s="28" t="s">
        <v>86</v>
      </c>
      <c r="B17" s="28" t="s">
        <v>102</v>
      </c>
      <c r="C17" s="29" t="s">
        <v>87</v>
      </c>
    </row>
    <row r="18" spans="1:3" ht="15" thickTop="1" thickBot="1" x14ac:dyDescent="0.3">
      <c r="A18" s="28" t="s">
        <v>88</v>
      </c>
      <c r="B18" s="29" t="s">
        <v>89</v>
      </c>
      <c r="C18" s="29" t="s">
        <v>90</v>
      </c>
    </row>
    <row r="19" spans="1:3" ht="18" thickTop="1" thickBot="1" x14ac:dyDescent="0.3">
      <c r="A19" s="160" t="s">
        <v>107</v>
      </c>
      <c r="B19" s="160"/>
      <c r="C19" s="160"/>
    </row>
    <row r="20" spans="1:3" s="34" customFormat="1" ht="27.6" customHeight="1" thickTop="1" thickBot="1" x14ac:dyDescent="0.3">
      <c r="A20" s="31" t="s">
        <v>143</v>
      </c>
      <c r="B20" s="32"/>
      <c r="C20" s="33" t="s">
        <v>144</v>
      </c>
    </row>
    <row r="21" spans="1:3" s="34" customFormat="1" ht="28.8" thickTop="1" thickBot="1" x14ac:dyDescent="0.3">
      <c r="A21" s="35" t="s">
        <v>145</v>
      </c>
      <c r="B21" s="36"/>
      <c r="C21" s="33" t="s">
        <v>146</v>
      </c>
    </row>
    <row r="22" spans="1:3" s="34" customFormat="1" ht="27.6" customHeight="1" thickTop="1" thickBot="1" x14ac:dyDescent="0.3">
      <c r="A22" s="170" t="s">
        <v>175</v>
      </c>
      <c r="B22" s="171"/>
      <c r="C22" s="172"/>
    </row>
    <row r="23" spans="1:3" s="34" customFormat="1" ht="49.5" customHeight="1" thickTop="1" thickBot="1" x14ac:dyDescent="0.3">
      <c r="A23" s="69" t="s">
        <v>147</v>
      </c>
      <c r="B23" s="70" t="s">
        <v>148</v>
      </c>
      <c r="C23" s="37">
        <v>44652</v>
      </c>
    </row>
    <row r="24" spans="1:3" s="38" customFormat="1" ht="50.1" customHeight="1" thickTop="1" thickBot="1" x14ac:dyDescent="0.35">
      <c r="A24" s="69" t="s">
        <v>58</v>
      </c>
      <c r="B24" s="71" t="s">
        <v>149</v>
      </c>
      <c r="C24" s="33">
        <v>5</v>
      </c>
    </row>
    <row r="25" spans="1:3" s="38" customFormat="1" ht="50.1" customHeight="1" thickTop="1" thickBot="1" x14ac:dyDescent="0.35">
      <c r="A25" s="69" t="s">
        <v>150</v>
      </c>
      <c r="B25" s="70" t="s">
        <v>151</v>
      </c>
      <c r="C25" s="39">
        <v>1165.69</v>
      </c>
    </row>
    <row r="26" spans="1:3" s="38" customFormat="1" ht="50.1" customHeight="1" thickTop="1" thickBot="1" x14ac:dyDescent="0.35">
      <c r="A26" s="69" t="s">
        <v>152</v>
      </c>
      <c r="B26" s="70" t="s">
        <v>153</v>
      </c>
      <c r="C26" s="40">
        <v>1457.11</v>
      </c>
    </row>
    <row r="27" spans="1:3" s="34" customFormat="1" ht="27" customHeight="1" thickTop="1" thickBot="1" x14ac:dyDescent="0.3">
      <c r="A27" s="173" t="s">
        <v>176</v>
      </c>
      <c r="B27" s="171"/>
      <c r="C27" s="172"/>
    </row>
    <row r="28" spans="1:3" s="34" customFormat="1" ht="49.5" customHeight="1" thickTop="1" thickBot="1" x14ac:dyDescent="0.3">
      <c r="A28" s="69" t="s">
        <v>154</v>
      </c>
      <c r="B28" s="72" t="s">
        <v>155</v>
      </c>
      <c r="C28" s="37">
        <v>44287</v>
      </c>
    </row>
    <row r="29" spans="1:3" s="34" customFormat="1" ht="49.5" customHeight="1" thickTop="1" thickBot="1" x14ac:dyDescent="0.3">
      <c r="A29" s="69" t="s">
        <v>58</v>
      </c>
      <c r="B29" s="71" t="s">
        <v>156</v>
      </c>
      <c r="C29" s="33">
        <v>5</v>
      </c>
    </row>
    <row r="30" spans="1:3" s="34" customFormat="1" ht="15" thickTop="1" thickBot="1" x14ac:dyDescent="0.3">
      <c r="A30" s="69"/>
      <c r="B30" s="73" t="s">
        <v>157</v>
      </c>
      <c r="C30" s="33"/>
    </row>
    <row r="31" spans="1:3" s="34" customFormat="1" ht="49.5" customHeight="1" thickTop="1" thickBot="1" x14ac:dyDescent="0.3">
      <c r="A31" s="69" t="s">
        <v>150</v>
      </c>
      <c r="B31" s="71" t="s">
        <v>158</v>
      </c>
      <c r="C31" s="39">
        <v>1165.69</v>
      </c>
    </row>
    <row r="32" spans="1:3" s="34" customFormat="1" ht="49.5" customHeight="1" thickTop="1" thickBot="1" x14ac:dyDescent="0.3">
      <c r="A32" s="69" t="s">
        <v>152</v>
      </c>
      <c r="B32" s="71" t="s">
        <v>159</v>
      </c>
      <c r="C32" s="39">
        <v>1457.11</v>
      </c>
    </row>
    <row r="33" spans="1:3" s="34" customFormat="1" ht="15" thickTop="1" thickBot="1" x14ac:dyDescent="0.3">
      <c r="A33" s="69"/>
      <c r="B33" s="73" t="s">
        <v>160</v>
      </c>
      <c r="C33" s="39"/>
    </row>
    <row r="34" spans="1:3" s="34" customFormat="1" ht="49.5" customHeight="1" thickTop="1" thickBot="1" x14ac:dyDescent="0.3">
      <c r="A34" s="69" t="s">
        <v>150</v>
      </c>
      <c r="B34" s="71" t="s">
        <v>161</v>
      </c>
      <c r="C34" s="39">
        <v>1232.07</v>
      </c>
    </row>
    <row r="35" spans="1:3" s="34" customFormat="1" ht="49.5" customHeight="1" thickTop="1" thickBot="1" x14ac:dyDescent="0.3">
      <c r="A35" s="69" t="s">
        <v>152</v>
      </c>
      <c r="B35" s="71" t="s">
        <v>162</v>
      </c>
      <c r="C35" s="39">
        <v>1540.09</v>
      </c>
    </row>
    <row r="36" spans="1:3" s="34" customFormat="1" ht="56.4" thickTop="1" thickBot="1" x14ac:dyDescent="0.3">
      <c r="A36" s="71" t="s">
        <v>163</v>
      </c>
      <c r="B36" s="71" t="s">
        <v>164</v>
      </c>
      <c r="C36" s="40">
        <v>3500</v>
      </c>
    </row>
    <row r="37" spans="1:3" s="34" customFormat="1" ht="26.25" customHeight="1" thickTop="1" thickBot="1" x14ac:dyDescent="0.3">
      <c r="A37" s="173" t="s">
        <v>177</v>
      </c>
      <c r="B37" s="174"/>
      <c r="C37" s="175"/>
    </row>
    <row r="38" spans="1:3" s="34" customFormat="1" ht="49.5" customHeight="1" thickTop="1" thickBot="1" x14ac:dyDescent="0.3">
      <c r="A38" s="31" t="s">
        <v>165</v>
      </c>
      <c r="B38" s="35" t="s">
        <v>166</v>
      </c>
      <c r="C38" s="37">
        <v>43922</v>
      </c>
    </row>
    <row r="39" spans="1:3" s="34" customFormat="1" ht="49.5" customHeight="1" thickTop="1" thickBot="1" x14ac:dyDescent="0.3">
      <c r="A39" s="69" t="s">
        <v>58</v>
      </c>
      <c r="B39" s="71" t="s">
        <v>167</v>
      </c>
      <c r="C39" s="33">
        <v>5</v>
      </c>
    </row>
    <row r="40" spans="1:3" s="34" customFormat="1" ht="15" thickTop="1" thickBot="1" x14ac:dyDescent="0.3">
      <c r="A40" s="69"/>
      <c r="B40" s="73" t="s">
        <v>160</v>
      </c>
      <c r="C40" s="33"/>
    </row>
    <row r="41" spans="1:3" s="34" customFormat="1" ht="49.5" customHeight="1" thickTop="1" thickBot="1" x14ac:dyDescent="0.3">
      <c r="A41" s="69" t="s">
        <v>150</v>
      </c>
      <c r="B41" s="71" t="s">
        <v>161</v>
      </c>
      <c r="C41" s="39">
        <v>1232.07</v>
      </c>
    </row>
    <row r="42" spans="1:3" s="34" customFormat="1" ht="49.5" customHeight="1" thickTop="1" thickBot="1" x14ac:dyDescent="0.3">
      <c r="A42" s="69" t="s">
        <v>152</v>
      </c>
      <c r="B42" s="71" t="s">
        <v>162</v>
      </c>
      <c r="C42" s="39">
        <v>1540.09</v>
      </c>
    </row>
    <row r="43" spans="1:3" s="34" customFormat="1" ht="15" thickTop="1" thickBot="1" x14ac:dyDescent="0.3">
      <c r="A43" s="69"/>
      <c r="B43" s="73" t="s">
        <v>168</v>
      </c>
      <c r="C43" s="39"/>
    </row>
    <row r="44" spans="1:3" s="34" customFormat="1" ht="49.5" customHeight="1" thickTop="1" thickBot="1" x14ac:dyDescent="0.3">
      <c r="A44" s="69" t="s">
        <v>150</v>
      </c>
      <c r="B44" s="71" t="s">
        <v>169</v>
      </c>
      <c r="C44" s="39">
        <v>1328.383</v>
      </c>
    </row>
    <row r="45" spans="1:3" s="34" customFormat="1" ht="49.5" customHeight="1" thickTop="1" thickBot="1" x14ac:dyDescent="0.3">
      <c r="A45" s="69" t="s">
        <v>152</v>
      </c>
      <c r="B45" s="71" t="s">
        <v>170</v>
      </c>
      <c r="C45" s="39">
        <v>1660.48</v>
      </c>
    </row>
    <row r="46" spans="1:3" s="34" customFormat="1" ht="56.4" thickTop="1" thickBot="1" x14ac:dyDescent="0.3">
      <c r="A46" s="71" t="s">
        <v>163</v>
      </c>
      <c r="B46" s="71" t="s">
        <v>164</v>
      </c>
      <c r="C46" s="40">
        <v>3500</v>
      </c>
    </row>
    <row r="47" spans="1:3" ht="41.25" customHeight="1" thickTop="1" thickBot="1" x14ac:dyDescent="0.3">
      <c r="A47" s="164" t="s">
        <v>91</v>
      </c>
      <c r="B47" s="165"/>
      <c r="C47" s="166"/>
    </row>
    <row r="48" spans="1:3" ht="111.75" customHeight="1" thickTop="1" thickBot="1" x14ac:dyDescent="0.3">
      <c r="A48" s="167" t="s">
        <v>178</v>
      </c>
      <c r="B48" s="168"/>
      <c r="C48" s="169"/>
    </row>
    <row r="49" ht="14.4" thickTop="1" x14ac:dyDescent="0.25"/>
    <row r="50" ht="57" customHeight="1" x14ac:dyDescent="0.25"/>
    <row r="51" ht="60" customHeight="1" x14ac:dyDescent="0.25"/>
    <row r="52" ht="24.75" customHeight="1" x14ac:dyDescent="0.25"/>
    <row r="53" ht="30" customHeight="1" x14ac:dyDescent="0.25"/>
    <row r="54" ht="24.9" customHeight="1" x14ac:dyDescent="0.25"/>
    <row r="55" ht="95.25" customHeight="1" x14ac:dyDescent="0.25"/>
  </sheetData>
  <sheetProtection algorithmName="SHA-512" hashValue="0+3pgCT2oxJV4ZNYYNiEWMxHbmtZjul5H6A655hdfvrevoapoKPz9UX5QPEkUiMxxJ4rMFc8OF12T5rszDmwkg==" saltValue="5PnN74/KfzzK9sf4hd9A6Q==" spinCount="100000" sheet="1" objects="1" scenarios="1"/>
  <mergeCells count="10">
    <mergeCell ref="A1:C1"/>
    <mergeCell ref="A19:C19"/>
    <mergeCell ref="A3:C3"/>
    <mergeCell ref="A47:C47"/>
    <mergeCell ref="A48:C48"/>
    <mergeCell ref="A22:C22"/>
    <mergeCell ref="A27:C27"/>
    <mergeCell ref="A37:C37"/>
    <mergeCell ref="A8:C8"/>
    <mergeCell ref="A15:C15"/>
  </mergeCells>
  <pageMargins left="0.7" right="0.7" top="0.78740157499999996" bottom="0.78740157499999996" header="0.3" footer="0.3"/>
  <pageSetup paperSize="9" scale="60" orientation="landscape" r:id="rId1"/>
  <rowBreaks count="3" manualBreakCount="3">
    <brk id="18" max="16383" man="1"/>
    <brk id="30" max="16383" man="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3"/>
  <sheetViews>
    <sheetView workbookViewId="0">
      <selection activeCell="A50" sqref="A50"/>
    </sheetView>
  </sheetViews>
  <sheetFormatPr baseColWidth="10" defaultColWidth="11.44140625" defaultRowHeight="11.4" x14ac:dyDescent="0.2"/>
  <cols>
    <col min="1" max="1" width="67.109375" style="4" bestFit="1" customWidth="1"/>
    <col min="2" max="16384" width="11.44140625" style="4"/>
  </cols>
  <sheetData>
    <row r="1" spans="1:1" x14ac:dyDescent="0.2">
      <c r="A1" s="2" t="s">
        <v>10</v>
      </c>
    </row>
    <row r="2" spans="1:1" x14ac:dyDescent="0.2">
      <c r="A2" s="3" t="s">
        <v>11</v>
      </c>
    </row>
    <row r="3" spans="1:1" x14ac:dyDescent="0.2">
      <c r="A3" s="3" t="s">
        <v>12</v>
      </c>
    </row>
    <row r="4" spans="1:1" x14ac:dyDescent="0.2">
      <c r="A4" s="3" t="s">
        <v>13</v>
      </c>
    </row>
    <row r="5" spans="1:1" x14ac:dyDescent="0.2">
      <c r="A5" s="3" t="s">
        <v>14</v>
      </c>
    </row>
    <row r="7" spans="1:1" x14ac:dyDescent="0.2">
      <c r="A7" s="5" t="s">
        <v>15</v>
      </c>
    </row>
    <row r="8" spans="1:1" x14ac:dyDescent="0.2">
      <c r="A8" s="3" t="s">
        <v>16</v>
      </c>
    </row>
    <row r="9" spans="1:1" x14ac:dyDescent="0.2">
      <c r="A9" s="3" t="s">
        <v>17</v>
      </c>
    </row>
    <row r="10" spans="1:1" x14ac:dyDescent="0.2">
      <c r="A10" s="3" t="s">
        <v>7</v>
      </c>
    </row>
    <row r="11" spans="1:1" x14ac:dyDescent="0.2">
      <c r="A11" s="3" t="s">
        <v>18</v>
      </c>
    </row>
    <row r="12" spans="1:1" x14ac:dyDescent="0.2">
      <c r="A12" s="3" t="s">
        <v>9</v>
      </c>
    </row>
    <row r="13" spans="1:1" x14ac:dyDescent="0.2">
      <c r="A13" s="3" t="s">
        <v>8</v>
      </c>
    </row>
    <row r="14" spans="1:1" x14ac:dyDescent="0.2">
      <c r="A14" s="3" t="s">
        <v>19</v>
      </c>
    </row>
    <row r="15" spans="1:1" x14ac:dyDescent="0.2">
      <c r="A15" s="3" t="s">
        <v>20</v>
      </c>
    </row>
    <row r="16" spans="1:1" x14ac:dyDescent="0.2">
      <c r="A16" s="3" t="s">
        <v>21</v>
      </c>
    </row>
    <row r="17" spans="1:1" x14ac:dyDescent="0.2">
      <c r="A17" s="3" t="s">
        <v>22</v>
      </c>
    </row>
    <row r="18" spans="1:1" x14ac:dyDescent="0.2">
      <c r="A18" s="3" t="s">
        <v>23</v>
      </c>
    </row>
    <row r="19" spans="1:1" x14ac:dyDescent="0.2">
      <c r="A19" s="3" t="s">
        <v>24</v>
      </c>
    </row>
    <row r="20" spans="1:1" x14ac:dyDescent="0.2">
      <c r="A20" s="3" t="s">
        <v>25</v>
      </c>
    </row>
    <row r="21" spans="1:1" x14ac:dyDescent="0.2">
      <c r="A21" s="3" t="s">
        <v>26</v>
      </c>
    </row>
    <row r="22" spans="1:1" x14ac:dyDescent="0.2">
      <c r="A22" s="3" t="s">
        <v>27</v>
      </c>
    </row>
    <row r="23" spans="1:1" x14ac:dyDescent="0.2">
      <c r="A23" s="3" t="s">
        <v>28</v>
      </c>
    </row>
    <row r="24" spans="1:1" x14ac:dyDescent="0.2">
      <c r="A24" s="3" t="s">
        <v>29</v>
      </c>
    </row>
    <row r="25" spans="1:1" x14ac:dyDescent="0.2">
      <c r="A25" s="3" t="s">
        <v>30</v>
      </c>
    </row>
    <row r="26" spans="1:1" x14ac:dyDescent="0.2">
      <c r="A26" s="3" t="s">
        <v>31</v>
      </c>
    </row>
    <row r="28" spans="1:1" x14ac:dyDescent="0.2">
      <c r="A28" s="5" t="s">
        <v>4</v>
      </c>
    </row>
    <row r="29" spans="1:1" x14ac:dyDescent="0.2">
      <c r="A29" s="3" t="s">
        <v>32</v>
      </c>
    </row>
    <row r="30" spans="1:1" x14ac:dyDescent="0.2">
      <c r="A30" s="3" t="s">
        <v>5</v>
      </c>
    </row>
    <row r="31" spans="1:1" x14ac:dyDescent="0.2">
      <c r="A31" s="3" t="s">
        <v>6</v>
      </c>
    </row>
    <row r="33" spans="1:1" x14ac:dyDescent="0.2">
      <c r="A33" s="5" t="s">
        <v>33</v>
      </c>
    </row>
    <row r="34" spans="1:1" x14ac:dyDescent="0.2">
      <c r="A34" s="4" t="s">
        <v>34</v>
      </c>
    </row>
    <row r="35" spans="1:1" x14ac:dyDescent="0.2">
      <c r="A35" s="4" t="s">
        <v>35</v>
      </c>
    </row>
    <row r="37" spans="1:1" x14ac:dyDescent="0.2">
      <c r="A37" s="5" t="s">
        <v>37</v>
      </c>
    </row>
    <row r="38" spans="1:1" x14ac:dyDescent="0.2">
      <c r="A38" s="5"/>
    </row>
    <row r="39" spans="1:1" x14ac:dyDescent="0.2">
      <c r="A39" s="4" t="s">
        <v>38</v>
      </c>
    </row>
    <row r="40" spans="1:1" x14ac:dyDescent="0.2">
      <c r="A40" s="4" t="s">
        <v>39</v>
      </c>
    </row>
    <row r="42" spans="1:1" x14ac:dyDescent="0.2">
      <c r="A42" s="5" t="s">
        <v>40</v>
      </c>
    </row>
    <row r="43" spans="1:1" x14ac:dyDescent="0.2">
      <c r="A43" s="5"/>
    </row>
    <row r="44" spans="1:1" x14ac:dyDescent="0.2">
      <c r="A44" s="4" t="s">
        <v>41</v>
      </c>
    </row>
    <row r="45" spans="1:1" x14ac:dyDescent="0.2">
      <c r="A45" s="4" t="s">
        <v>42</v>
      </c>
    </row>
    <row r="46" spans="1:1" x14ac:dyDescent="0.2">
      <c r="A46" s="4" t="s">
        <v>43</v>
      </c>
    </row>
    <row r="48" spans="1:1" x14ac:dyDescent="0.2">
      <c r="A48" s="5" t="s">
        <v>36</v>
      </c>
    </row>
    <row r="49" spans="1:1" x14ac:dyDescent="0.2">
      <c r="A49" s="5"/>
    </row>
    <row r="50" spans="1:1" x14ac:dyDescent="0.2">
      <c r="A50" s="4" t="s">
        <v>44</v>
      </c>
    </row>
    <row r="51" spans="1:1" x14ac:dyDescent="0.2">
      <c r="A51" s="4" t="s">
        <v>47</v>
      </c>
    </row>
    <row r="52" spans="1:1" x14ac:dyDescent="0.2">
      <c r="A52" s="4" t="s">
        <v>46</v>
      </c>
    </row>
    <row r="53" spans="1:1" x14ac:dyDescent="0.2">
      <c r="A53" s="4" t="s">
        <v>45</v>
      </c>
    </row>
  </sheetData>
  <dataValidations count="1">
    <dataValidation allowBlank="1" showInputMessage="1" showErrorMessage="1" promptTitle="Rechtsform" sqref="A7:A26" xr:uid="{00000000-0002-0000-0500-000000000000}"/>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(1) Stammdaten</vt:lpstr>
      <vt:lpstr>(2) Angaben zu Auszubildenden</vt:lpstr>
      <vt:lpstr>(3) Einverständniserklärung</vt:lpstr>
      <vt:lpstr>(4) Ausfüllhinweise</vt:lpstr>
      <vt:lpstr>Drop Down</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Pascal Plikat</cp:lastModifiedBy>
  <cp:lastPrinted>2021-04-23T09:47:34Z</cp:lastPrinted>
  <dcterms:created xsi:type="dcterms:W3CDTF">2019-07-05T04:10:45Z</dcterms:created>
  <dcterms:modified xsi:type="dcterms:W3CDTF">2021-05-04T08:13:37Z</dcterms:modified>
</cp:coreProperties>
</file>