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_Medienprodukte\StatistischeMitteilungen\125_Bundestagswahl2021\04 Tabellenteil_endgueltig\"/>
    </mc:Choice>
  </mc:AlternateContent>
  <xr:revisionPtr revIDLastSave="0" documentId="13_ncr:1_{EBBBCF45-DE18-4B3A-9A7E-2B6DFEED6AC2}" xr6:coauthVersionLast="36" xr6:coauthVersionMax="36" xr10:uidLastSave="{00000000-0000-0000-0000-000000000000}"/>
  <bookViews>
    <workbookView xWindow="13815" yWindow="-15" windowWidth="13875" windowHeight="9990" tabRatio="947" xr2:uid="{00000000-000D-0000-FFFF-FFFF00000000}"/>
  </bookViews>
  <sheets>
    <sheet name="Inhalt" sheetId="103" r:id="rId1"/>
    <sheet name="Ü1_WK-Direktkandidaten" sheetId="116" r:id="rId2"/>
    <sheet name="Ü2_Landeslisten" sheetId="117" r:id="rId3"/>
    <sheet name="Tab1" sheetId="1" r:id="rId4"/>
    <sheet name="Tab2 Wahlkreise" sheetId="2" r:id="rId5"/>
    <sheet name="Tab3 Städte Land" sheetId="5" r:id="rId6"/>
    <sheet name="Tab4.1 Vergleich_Städte" sheetId="98" r:id="rId7"/>
    <sheet name="Tab4.2 Vergleich_Wahlkr" sheetId="113" r:id="rId8"/>
    <sheet name="Tab5.1 HB UrneBriefwahl" sheetId="8" r:id="rId9"/>
    <sheet name="Tab5.2 BHV UrneBriefwahl" sheetId="9" r:id="rId10"/>
    <sheet name="Tab5.3 Land UrneBriefwahl" sheetId="14" r:id="rId11"/>
    <sheet name="Tab6 UrneBriefwahlZeitreihe" sheetId="12" r:id="rId12"/>
    <sheet name="Tab7 ErgebnisseZeitreihe" sheetId="15" r:id="rId13"/>
    <sheet name="Tab8" sheetId="114" r:id="rId14"/>
    <sheet name="Tab9" sheetId="115" r:id="rId15"/>
    <sheet name="Tab10" sheetId="109" r:id="rId16"/>
    <sheet name="Tab11" sheetId="110" r:id="rId17"/>
    <sheet name="Tab12" sheetId="88" r:id="rId18"/>
    <sheet name="Tab13" sheetId="89" r:id="rId19"/>
  </sheets>
  <externalReferences>
    <externalReference r:id="rId20"/>
    <externalReference r:id="rId21"/>
    <externalReference r:id="rId22"/>
    <externalReference r:id="rId23"/>
  </externalReferences>
  <definedNames>
    <definedName name="_A48352" localSheetId="7">#REF!</definedName>
    <definedName name="_A48352" localSheetId="13">#REF!</definedName>
    <definedName name="_A48352" localSheetId="14">#REF!</definedName>
    <definedName name="_A48352">#REF!</definedName>
    <definedName name="_xlnm.Print_Area" localSheetId="0">Inhalt!$A$1:$H$135</definedName>
    <definedName name="_xlnm.Print_Area" localSheetId="3">'Tab1'!$A$2:$H$71</definedName>
    <definedName name="_xlnm.Print_Area" localSheetId="15">'Tab10'!$A$2:$N$328</definedName>
    <definedName name="_xlnm.Print_Area" localSheetId="16">'Tab11'!$A$2:$N$97</definedName>
    <definedName name="_xlnm.Print_Area" localSheetId="17">'Tab12'!$A$2:$I$58</definedName>
    <definedName name="_xlnm.Print_Area" localSheetId="18">'Tab13'!$A$2:$S$53</definedName>
    <definedName name="_xlnm.Print_Area" localSheetId="4">'Tab2 Wahlkreise'!$A$2:$G$53</definedName>
    <definedName name="_xlnm.Print_Area" localSheetId="5">'Tab3 Städte Land'!$A$2:$G$52</definedName>
    <definedName name="_xlnm.Print_Area" localSheetId="6">'Tab4.1 Vergleich_Städte'!$A$2:$T$52</definedName>
    <definedName name="_xlnm.Print_Area" localSheetId="7">'Tab4.2 Vergleich_Wahlkr'!$A$2:$T$52</definedName>
    <definedName name="_xlnm.Print_Area" localSheetId="8">'Tab5.1 HB UrneBriefwahl'!$A$2:$G$52</definedName>
    <definedName name="_xlnm.Print_Area" localSheetId="9">'Tab5.2 BHV UrneBriefwahl'!$A$2:$G$50</definedName>
    <definedName name="_xlnm.Print_Area" localSheetId="10">'Tab5.3 Land UrneBriefwahl'!$A$2:$G$52</definedName>
    <definedName name="_xlnm.Print_Area" localSheetId="11">'Tab6 UrneBriefwahlZeitreihe'!$A$2:$H$67</definedName>
    <definedName name="_xlnm.Print_Area" localSheetId="12">'Tab7 ErgebnisseZeitreihe'!$A$2:$M$68</definedName>
    <definedName name="_xlnm.Print_Area" localSheetId="13">'Tab8'!$A$2:$Z$122</definedName>
    <definedName name="_xlnm.Print_Area" localSheetId="14">'Tab9'!$A$2:$AB$122</definedName>
    <definedName name="_xlnm.Print_Area" localSheetId="1">'Ü1_WK-Direktkandidaten'!$A$4:$K$152</definedName>
    <definedName name="_xlnm.Print_Area" localSheetId="2">Ü2_Landeslisten!$A$4:$K$44</definedName>
    <definedName name="_xlnm.Print_Titles" localSheetId="3">'Tab1'!$2:$3</definedName>
    <definedName name="_xlnm.Print_Titles" localSheetId="15">'Tab10'!$2:$4</definedName>
    <definedName name="_xlnm.Print_Titles" localSheetId="16">'Tab11'!$2:$4</definedName>
    <definedName name="_xlnm.Print_Titles" localSheetId="18">'Tab13'!$2:$2</definedName>
    <definedName name="_xlnm.Print_Titles" localSheetId="12">'Tab7 ErgebnisseZeitreihe'!$2:$5</definedName>
    <definedName name="_xlnm.Print_Titles" localSheetId="13">'Tab8'!$2:$4</definedName>
    <definedName name="_xlnm.Print_Titles" localSheetId="14">'Tab9'!$2:$4</definedName>
    <definedName name="_xlnm.Print_Titles" localSheetId="1">'Ü1_WK-Direktkandidaten'!$4:$5</definedName>
    <definedName name="EG1_Frauen" localSheetId="0">[1]TAB5!#REF!</definedName>
    <definedName name="EG1_Frauen" localSheetId="15">[1]TAB5!#REF!</definedName>
    <definedName name="EG1_Frauen" localSheetId="6">[1]TAB5!#REF!</definedName>
    <definedName name="EG1_Frauen" localSheetId="7">[1]TAB5!#REF!</definedName>
    <definedName name="EG1_Frauen" localSheetId="13">[1]TAB5!#REF!</definedName>
    <definedName name="EG1_Frauen" localSheetId="14">[1]TAB5!#REF!</definedName>
    <definedName name="EG1_Frauen" localSheetId="1">[2]TAB5!#REF!</definedName>
    <definedName name="EG1_Frauen" localSheetId="2">[2]TAB5!#REF!</definedName>
    <definedName name="EG1_Frauen">[1]TAB5!#REF!</definedName>
    <definedName name="EG1_Männer" localSheetId="0">[1]TAB5!#REF!</definedName>
    <definedName name="EG1_Männer" localSheetId="15">[1]TAB5!#REF!</definedName>
    <definedName name="EG1_Männer" localSheetId="6">[1]TAB5!#REF!</definedName>
    <definedName name="EG1_Männer" localSheetId="7">[1]TAB5!#REF!</definedName>
    <definedName name="EG1_Männer" localSheetId="13">[1]TAB5!#REF!</definedName>
    <definedName name="EG1_Männer" localSheetId="14">[1]TAB5!#REF!</definedName>
    <definedName name="EG1_Männer" localSheetId="1">[2]TAB5!#REF!</definedName>
    <definedName name="EG1_Männer" localSheetId="2">[2]TAB5!#REF!</definedName>
    <definedName name="EG1_Männer">[1]TAB5!#REF!</definedName>
    <definedName name="EG2_Frauen" localSheetId="0">[1]TAB5!#REF!</definedName>
    <definedName name="EG2_Frauen" localSheetId="15">[1]TAB5!#REF!</definedName>
    <definedName name="EG2_Frauen" localSheetId="6">[1]TAB5!#REF!</definedName>
    <definedName name="EG2_Frauen" localSheetId="7">[1]TAB5!#REF!</definedName>
    <definedName name="EG2_Frauen" localSheetId="13">[1]TAB5!#REF!</definedName>
    <definedName name="EG2_Frauen" localSheetId="14">[1]TAB5!#REF!</definedName>
    <definedName name="EG2_Frauen" localSheetId="1">[2]TAB5!#REF!</definedName>
    <definedName name="EG2_Frauen" localSheetId="2">[2]TAB5!#REF!</definedName>
    <definedName name="EG2_Frauen">[1]TAB5!#REF!</definedName>
    <definedName name="EG2_Männer" localSheetId="0">[1]TAB5!#REF!</definedName>
    <definedName name="EG2_Männer" localSheetId="15">[1]TAB5!#REF!</definedName>
    <definedName name="EG2_Männer" localSheetId="6">[1]TAB5!#REF!</definedName>
    <definedName name="EG2_Männer" localSheetId="7">[1]TAB5!#REF!</definedName>
    <definedName name="EG2_Männer" localSheetId="13">[1]TAB5!#REF!</definedName>
    <definedName name="EG2_Männer" localSheetId="14">[1]TAB5!#REF!</definedName>
    <definedName name="EG2_Männer" localSheetId="1">[2]TAB5!#REF!</definedName>
    <definedName name="EG2_Männer" localSheetId="2">[2]TAB5!#REF!</definedName>
    <definedName name="EG2_Männer">[1]TAB5!#REF!</definedName>
    <definedName name="EG2_Zusammen" localSheetId="0">[1]TAB5!#REF!</definedName>
    <definedName name="EG2_Zusammen" localSheetId="15">[1]TAB5!#REF!</definedName>
    <definedName name="EG2_Zusammen" localSheetId="6">[1]TAB5!#REF!</definedName>
    <definedName name="EG2_Zusammen" localSheetId="7">[1]TAB5!#REF!</definedName>
    <definedName name="EG2_Zusammen" localSheetId="13">[1]TAB5!#REF!</definedName>
    <definedName name="EG2_Zusammen" localSheetId="14">[1]TAB5!#REF!</definedName>
    <definedName name="EG2_Zusammen" localSheetId="1">[2]TAB5!#REF!</definedName>
    <definedName name="EG2_Zusammen" localSheetId="2">[2]TAB5!#REF!</definedName>
    <definedName name="EG2_Zusammen">[1]TAB5!#REF!</definedName>
    <definedName name="HTML_CodePage" hidden="1">1252</definedName>
    <definedName name="HTML_Control" localSheetId="0" hidden="1">{"'06Bhtm'!$A$1:$C$23"}</definedName>
    <definedName name="HTML_Control" localSheetId="1" hidden="1">{"'06Bhtm'!$A$1:$C$23"}</definedName>
    <definedName name="HTML_Control" localSheetId="2" hidden="1">{"'06Bhtm'!$A$1:$C$23"}</definedName>
    <definedName name="HTML_Control" hidden="1">{"'06Bhtm'!$A$1:$C$23"}</definedName>
    <definedName name="HTML_Description" hidden="1">""</definedName>
    <definedName name="HTML_Email" hidden="1">""</definedName>
    <definedName name="HTML_Header" hidden="1">"10htm"</definedName>
    <definedName name="HTML_LastUpdate" hidden="1">"23.09.99"</definedName>
    <definedName name="HTML_LineAfter" hidden="1">FALSE</definedName>
    <definedName name="HTML_LineBefore" hidden="1">FALSE</definedName>
    <definedName name="HTML_Name" hidden="1">"Blida"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"D:\BIZ\1999\html\biz22.htm"</definedName>
    <definedName name="HTML_PathTemplate" hidden="1">"D:\BlidaPC90\Biz\HTMLtest.htm"</definedName>
    <definedName name="HTML_Title" hidden="1">"xyz"</definedName>
    <definedName name="lw2007_neu" localSheetId="0">[1]TAB5!#REF!</definedName>
    <definedName name="lw2007_neu" localSheetId="15">[1]TAB5!#REF!</definedName>
    <definedName name="lw2007_neu" localSheetId="6">[1]TAB5!#REF!</definedName>
    <definedName name="lw2007_neu" localSheetId="7">[1]TAB5!#REF!</definedName>
    <definedName name="lw2007_neu" localSheetId="13">[1]TAB5!#REF!</definedName>
    <definedName name="lw2007_neu" localSheetId="14">[1]TAB5!#REF!</definedName>
    <definedName name="lw2007_neu" localSheetId="1">[2]TAB5!#REF!</definedName>
    <definedName name="lw2007_neu" localSheetId="2">[2]TAB5!#REF!</definedName>
    <definedName name="lw2007_neu">[1]TAB5!#REF!</definedName>
    <definedName name="mm" localSheetId="7">#REF!</definedName>
    <definedName name="mm" localSheetId="13">#REF!</definedName>
    <definedName name="mm" localSheetId="14">#REF!</definedName>
    <definedName name="mm">#REF!</definedName>
    <definedName name="Parteien" localSheetId="0">[1]TAB5!#REF!</definedName>
    <definedName name="Parteien" localSheetId="15">[1]TAB5!#REF!</definedName>
    <definedName name="Parteien" localSheetId="6">[1]TAB5!#REF!</definedName>
    <definedName name="Parteien" localSheetId="7">[1]TAB5!#REF!</definedName>
    <definedName name="Parteien" localSheetId="13">[1]TAB5!#REF!</definedName>
    <definedName name="Parteien" localSheetId="14">[1]TAB5!#REF!</definedName>
    <definedName name="Parteien" localSheetId="1">[2]TAB5!#REF!</definedName>
    <definedName name="Parteien" localSheetId="2">[2]TAB5!#REF!</definedName>
    <definedName name="Parteien">[1]TAB5!#REF!</definedName>
    <definedName name="Print_Area" localSheetId="1">'Ü1_WK-Direktkandidaten'!$A$4:$L$62</definedName>
    <definedName name="Print_Area" localSheetId="2">Ü2_Landeslisten!$A$4:$K$44</definedName>
    <definedName name="SPSS">[3]Geburtenraten!$A$1:$I$2583</definedName>
    <definedName name="Tab.Abb.4.2" hidden="1">{"'06Bhtm'!$A$1:$C$23"}</definedName>
    <definedName name="TabAbb.2.4" localSheetId="0" hidden="1">{"'06Bhtm'!$A$1:$C$23"}</definedName>
    <definedName name="TabAbb.2.4" localSheetId="1" hidden="1">{"'06Bhtm'!$A$1:$C$23"}</definedName>
    <definedName name="TabAbb.2.4" localSheetId="2" hidden="1">{"'06Bhtm'!$A$1:$C$23"}</definedName>
    <definedName name="TabAbb.2.4" hidden="1">{"'06Bhtm'!$A$1:$C$23"}</definedName>
    <definedName name="VWT_Y" localSheetId="7">[4]STRG!#REF!</definedName>
    <definedName name="VWT_Y" localSheetId="13">[4]STRG!#REF!</definedName>
    <definedName name="VWT_Y" localSheetId="14">[4]STRG!#REF!</definedName>
    <definedName name="VWT_Y">[4]STRG!#REF!</definedName>
    <definedName name="_xlnm.Extract" localSheetId="7">#REF!</definedName>
    <definedName name="_xlnm.Extract" localSheetId="13">#REF!</definedName>
    <definedName name="_xlnm.Extract" localSheetId="14">#REF!</definedName>
    <definedName name="_xlnm.Extract">#REF!</definedName>
  </definedNames>
  <calcPr calcId="191029"/>
</workbook>
</file>

<file path=xl/calcChain.xml><?xml version="1.0" encoding="utf-8"?>
<calcChain xmlns="http://schemas.openxmlformats.org/spreadsheetml/2006/main">
  <c r="E125" i="115" l="1"/>
  <c r="F125" i="115"/>
  <c r="G125" i="115"/>
  <c r="H125" i="115"/>
  <c r="I125" i="115"/>
  <c r="J125" i="115"/>
  <c r="K125" i="115"/>
  <c r="L125" i="115"/>
  <c r="M125" i="115"/>
  <c r="N125" i="115"/>
  <c r="Z125" i="115"/>
  <c r="E127" i="115"/>
  <c r="F127" i="115"/>
  <c r="G127" i="115"/>
  <c r="H127" i="115"/>
  <c r="I127" i="115"/>
  <c r="J127" i="115"/>
  <c r="K127" i="115"/>
  <c r="L127" i="115"/>
  <c r="M127" i="115"/>
  <c r="N127" i="115"/>
  <c r="Z127" i="115"/>
  <c r="D127" i="115"/>
  <c r="D125" i="115"/>
  <c r="G10" i="14" l="1"/>
  <c r="C10" i="14"/>
  <c r="G10" i="9"/>
  <c r="C10" i="9"/>
  <c r="G8" i="14"/>
  <c r="G7" i="14"/>
  <c r="G6" i="14"/>
  <c r="C8" i="14"/>
  <c r="C7" i="14"/>
  <c r="C6" i="14"/>
  <c r="G8" i="9"/>
  <c r="G7" i="9"/>
  <c r="G6" i="9"/>
  <c r="C8" i="9"/>
  <c r="C7" i="9"/>
  <c r="C6" i="9"/>
  <c r="G10" i="8"/>
  <c r="C10" i="8"/>
  <c r="G8" i="8"/>
  <c r="G7" i="8"/>
  <c r="G6" i="8"/>
  <c r="C8" i="8"/>
  <c r="C7" i="8"/>
  <c r="C6" i="8"/>
  <c r="G8" i="5"/>
  <c r="G7" i="5"/>
  <c r="G6" i="5"/>
  <c r="E8" i="5"/>
  <c r="E7" i="5"/>
  <c r="E6" i="5"/>
  <c r="C7" i="5"/>
  <c r="C8" i="5"/>
  <c r="C6" i="5"/>
  <c r="G9" i="2" l="1"/>
  <c r="G8" i="2"/>
  <c r="G7" i="2"/>
  <c r="C9" i="2"/>
  <c r="C8" i="2"/>
  <c r="C7" i="2"/>
  <c r="M68" i="15" l="1"/>
  <c r="M47" i="15"/>
  <c r="M26" i="15"/>
  <c r="G67" i="12"/>
  <c r="D67" i="12"/>
  <c r="D46" i="12"/>
  <c r="G46" i="12"/>
  <c r="G25" i="12"/>
  <c r="D25" i="12"/>
  <c r="P52" i="113"/>
  <c r="Q52" i="113" s="1"/>
  <c r="J52" i="113"/>
  <c r="K52" i="113" s="1"/>
  <c r="D52" i="113"/>
  <c r="E52" i="113" s="1"/>
  <c r="P27" i="113"/>
  <c r="Q27" i="113" s="1"/>
  <c r="J27" i="113"/>
  <c r="K27" i="113" s="1"/>
  <c r="D27" i="113"/>
  <c r="J52" i="98"/>
  <c r="K52" i="98" s="1"/>
  <c r="D52" i="98"/>
  <c r="E52" i="98" s="1"/>
  <c r="P27" i="98"/>
  <c r="Q27" i="98" s="1"/>
  <c r="J27" i="98"/>
  <c r="K27" i="98" s="1"/>
  <c r="D27" i="98"/>
  <c r="E27" i="98" s="1"/>
  <c r="J44" i="117" l="1"/>
  <c r="K42" i="117"/>
  <c r="J42" i="117"/>
  <c r="G66" i="12" l="1"/>
  <c r="N96" i="110" l="1"/>
  <c r="N93" i="110"/>
  <c r="N87" i="110"/>
  <c r="N84" i="110"/>
  <c r="N81" i="110"/>
  <c r="N78" i="110"/>
  <c r="N75" i="110"/>
  <c r="N72" i="110"/>
  <c r="N69" i="110"/>
  <c r="N66" i="110"/>
  <c r="N63" i="110"/>
  <c r="N60" i="110"/>
  <c r="N57" i="110"/>
  <c r="N54" i="110"/>
  <c r="N51" i="110"/>
  <c r="N48" i="110"/>
  <c r="N45" i="110"/>
  <c r="N39" i="110"/>
  <c r="N36" i="110"/>
  <c r="N33" i="110"/>
  <c r="N30" i="110"/>
  <c r="N27" i="110"/>
  <c r="N24" i="110"/>
  <c r="N21" i="110"/>
  <c r="N15" i="110"/>
  <c r="N12" i="110"/>
  <c r="N9" i="110"/>
  <c r="N6" i="110"/>
  <c r="N327" i="109"/>
  <c r="N324" i="109"/>
  <c r="N321" i="109"/>
  <c r="N318" i="109"/>
  <c r="N315" i="109"/>
  <c r="N312" i="109"/>
  <c r="N309" i="109"/>
  <c r="N306" i="109"/>
  <c r="N303" i="109"/>
  <c r="N300" i="109"/>
  <c r="N297" i="109"/>
  <c r="N294" i="109"/>
  <c r="N291" i="109"/>
  <c r="N288" i="109"/>
  <c r="N285" i="109"/>
  <c r="N282" i="109"/>
  <c r="N279" i="109"/>
  <c r="N276" i="109"/>
  <c r="N273" i="109"/>
  <c r="N270" i="109"/>
  <c r="N267" i="109"/>
  <c r="N264" i="109"/>
  <c r="N261" i="109"/>
  <c r="N257" i="109"/>
  <c r="N254" i="109"/>
  <c r="N251" i="109"/>
  <c r="N248" i="109"/>
  <c r="N245" i="109"/>
  <c r="N242" i="109"/>
  <c r="N239" i="109"/>
  <c r="N236" i="109"/>
  <c r="N233" i="109"/>
  <c r="N230" i="109"/>
  <c r="N227" i="109"/>
  <c r="N224" i="109"/>
  <c r="N220" i="109"/>
  <c r="N217" i="109"/>
  <c r="N214" i="109"/>
  <c r="N211" i="109"/>
  <c r="N208" i="109"/>
  <c r="N205" i="109"/>
  <c r="N202" i="109"/>
  <c r="N199" i="109"/>
  <c r="N196" i="109"/>
  <c r="N193" i="109"/>
  <c r="N190" i="109"/>
  <c r="N187" i="109"/>
  <c r="N184" i="109"/>
  <c r="N181" i="109"/>
  <c r="N178" i="109"/>
  <c r="N175" i="109"/>
  <c r="N172" i="109"/>
  <c r="N169" i="109"/>
  <c r="N166" i="109"/>
  <c r="N163" i="109"/>
  <c r="N160" i="109"/>
  <c r="N157" i="109"/>
  <c r="N154" i="109"/>
  <c r="N151" i="109"/>
  <c r="N148" i="109"/>
  <c r="N145" i="109"/>
  <c r="N142" i="109"/>
  <c r="N139" i="109"/>
  <c r="N136" i="109"/>
  <c r="N133" i="109"/>
  <c r="N130" i="109"/>
  <c r="N127" i="109"/>
  <c r="N124" i="109"/>
  <c r="N121" i="109"/>
  <c r="N118" i="109"/>
  <c r="N115" i="109"/>
  <c r="N112" i="109"/>
  <c r="N109" i="109"/>
  <c r="N106" i="109"/>
  <c r="N103" i="109"/>
  <c r="N100" i="109"/>
  <c r="N97" i="109"/>
  <c r="N94" i="109"/>
  <c r="N91" i="109"/>
  <c r="N88" i="109"/>
  <c r="N85" i="109"/>
  <c r="N82" i="109"/>
  <c r="N79" i="109"/>
  <c r="N76" i="109"/>
  <c r="N73" i="109"/>
  <c r="N70" i="109"/>
  <c r="N67" i="109"/>
  <c r="N64" i="109"/>
  <c r="N61" i="109"/>
  <c r="N58" i="109"/>
  <c r="N55" i="109"/>
  <c r="N52" i="109"/>
  <c r="N49" i="109"/>
  <c r="N46" i="109"/>
  <c r="N43" i="109"/>
  <c r="N40" i="109"/>
  <c r="N37" i="109"/>
  <c r="N34" i="109"/>
  <c r="N31" i="109"/>
  <c r="N28" i="109"/>
  <c r="N25" i="109"/>
  <c r="N22" i="109"/>
  <c r="N15" i="109"/>
  <c r="N12" i="109"/>
  <c r="N9" i="109"/>
  <c r="N6" i="109"/>
  <c r="N95" i="110" l="1"/>
  <c r="N97" i="110" s="1"/>
  <c r="N92" i="110"/>
  <c r="N94" i="110" s="1"/>
  <c r="N86" i="110"/>
  <c r="N88" i="110" s="1"/>
  <c r="N83" i="110"/>
  <c r="N85" i="110" s="1"/>
  <c r="N80" i="110"/>
  <c r="N82" i="110" s="1"/>
  <c r="N77" i="110"/>
  <c r="N79" i="110" s="1"/>
  <c r="N74" i="110"/>
  <c r="N76" i="110" s="1"/>
  <c r="N71" i="110"/>
  <c r="N73" i="110" s="1"/>
  <c r="N68" i="110"/>
  <c r="N70" i="110" s="1"/>
  <c r="N65" i="110"/>
  <c r="N67" i="110" s="1"/>
  <c r="N62" i="110"/>
  <c r="N64" i="110" s="1"/>
  <c r="N59" i="110"/>
  <c r="N61" i="110" s="1"/>
  <c r="N56" i="110"/>
  <c r="N58" i="110" s="1"/>
  <c r="N53" i="110"/>
  <c r="N55" i="110" s="1"/>
  <c r="N50" i="110"/>
  <c r="N52" i="110" s="1"/>
  <c r="N47" i="110"/>
  <c r="N49" i="110" s="1"/>
  <c r="N44" i="110"/>
  <c r="N46" i="110" s="1"/>
  <c r="N41" i="110"/>
  <c r="N38" i="110"/>
  <c r="N40" i="110" s="1"/>
  <c r="N35" i="110"/>
  <c r="N37" i="110" s="1"/>
  <c r="N32" i="110"/>
  <c r="N34" i="110" s="1"/>
  <c r="N29" i="110"/>
  <c r="N31" i="110" s="1"/>
  <c r="N26" i="110"/>
  <c r="N28" i="110" s="1"/>
  <c r="N23" i="110"/>
  <c r="N25" i="110" s="1"/>
  <c r="N20" i="110"/>
  <c r="N22" i="110" s="1"/>
  <c r="N17" i="110"/>
  <c r="N14" i="110"/>
  <c r="N16" i="110" s="1"/>
  <c r="N11" i="110"/>
  <c r="N13" i="110" s="1"/>
  <c r="N8" i="110"/>
  <c r="N10" i="110" s="1"/>
  <c r="N5" i="110"/>
  <c r="N7" i="110" s="1"/>
  <c r="N326" i="109"/>
  <c r="N328" i="109" s="1"/>
  <c r="N323" i="109"/>
  <c r="N325" i="109" s="1"/>
  <c r="N320" i="109"/>
  <c r="N322" i="109" s="1"/>
  <c r="N317" i="109"/>
  <c r="N319" i="109" s="1"/>
  <c r="N314" i="109"/>
  <c r="N316" i="109" s="1"/>
  <c r="N311" i="109"/>
  <c r="N313" i="109" s="1"/>
  <c r="N308" i="109"/>
  <c r="N310" i="109" s="1"/>
  <c r="N305" i="109"/>
  <c r="N307" i="109" s="1"/>
  <c r="N302" i="109"/>
  <c r="N304" i="109" s="1"/>
  <c r="N299" i="109"/>
  <c r="N301" i="109" s="1"/>
  <c r="N296" i="109"/>
  <c r="N298" i="109" s="1"/>
  <c r="N293" i="109"/>
  <c r="N295" i="109" s="1"/>
  <c r="N290" i="109"/>
  <c r="N292" i="109" s="1"/>
  <c r="N287" i="109"/>
  <c r="N289" i="109" s="1"/>
  <c r="N284" i="109"/>
  <c r="N286" i="109" s="1"/>
  <c r="N281" i="109"/>
  <c r="N283" i="109" s="1"/>
  <c r="N278" i="109"/>
  <c r="N280" i="109" s="1"/>
  <c r="N275" i="109"/>
  <c r="N277" i="109" s="1"/>
  <c r="N272" i="109"/>
  <c r="N274" i="109" s="1"/>
  <c r="N269" i="109"/>
  <c r="N271" i="109" s="1"/>
  <c r="N266" i="109"/>
  <c r="N268" i="109" s="1"/>
  <c r="N263" i="109"/>
  <c r="N265" i="109" s="1"/>
  <c r="N260" i="109"/>
  <c r="N262" i="109" s="1"/>
  <c r="N256" i="109"/>
  <c r="N258" i="109" s="1"/>
  <c r="N253" i="109"/>
  <c r="N255" i="109" s="1"/>
  <c r="N250" i="109"/>
  <c r="N252" i="109" s="1"/>
  <c r="N247" i="109"/>
  <c r="N249" i="109" s="1"/>
  <c r="N244" i="109"/>
  <c r="N246" i="109" s="1"/>
  <c r="N241" i="109"/>
  <c r="N243" i="109" s="1"/>
  <c r="N238" i="109"/>
  <c r="N240" i="109" s="1"/>
  <c r="N235" i="109"/>
  <c r="N237" i="109" s="1"/>
  <c r="N232" i="109"/>
  <c r="N234" i="109" s="1"/>
  <c r="N229" i="109"/>
  <c r="N231" i="109" s="1"/>
  <c r="N226" i="109"/>
  <c r="N228" i="109" s="1"/>
  <c r="N223" i="109"/>
  <c r="N225" i="109" s="1"/>
  <c r="N219" i="109"/>
  <c r="N221" i="109" s="1"/>
  <c r="N216" i="109"/>
  <c r="N218" i="109" s="1"/>
  <c r="N213" i="109"/>
  <c r="N215" i="109" s="1"/>
  <c r="N210" i="109"/>
  <c r="N212" i="109" s="1"/>
  <c r="N207" i="109"/>
  <c r="N209" i="109" s="1"/>
  <c r="N204" i="109"/>
  <c r="N206" i="109" s="1"/>
  <c r="N201" i="109"/>
  <c r="N203" i="109" s="1"/>
  <c r="N198" i="109"/>
  <c r="N200" i="109" s="1"/>
  <c r="N195" i="109"/>
  <c r="N197" i="109" s="1"/>
  <c r="N192" i="109"/>
  <c r="N194" i="109" s="1"/>
  <c r="N189" i="109"/>
  <c r="N191" i="109" s="1"/>
  <c r="N186" i="109"/>
  <c r="N188" i="109" s="1"/>
  <c r="N183" i="109"/>
  <c r="N185" i="109" s="1"/>
  <c r="N180" i="109"/>
  <c r="N182" i="109" s="1"/>
  <c r="N177" i="109"/>
  <c r="N179" i="109" s="1"/>
  <c r="N174" i="109"/>
  <c r="N176" i="109" s="1"/>
  <c r="N171" i="109"/>
  <c r="N173" i="109" s="1"/>
  <c r="N168" i="109"/>
  <c r="N170" i="109" s="1"/>
  <c r="N165" i="109"/>
  <c r="N167" i="109" s="1"/>
  <c r="N162" i="109"/>
  <c r="N164" i="109" s="1"/>
  <c r="N159" i="109"/>
  <c r="N161" i="109" s="1"/>
  <c r="N156" i="109"/>
  <c r="N158" i="109" s="1"/>
  <c r="N153" i="109"/>
  <c r="N155" i="109" s="1"/>
  <c r="N150" i="109"/>
  <c r="N152" i="109" s="1"/>
  <c r="N147" i="109"/>
  <c r="N149" i="109" s="1"/>
  <c r="N144" i="109"/>
  <c r="N146" i="109" s="1"/>
  <c r="N141" i="109"/>
  <c r="N143" i="109" s="1"/>
  <c r="N138" i="109"/>
  <c r="N140" i="109" s="1"/>
  <c r="N135" i="109"/>
  <c r="N137" i="109" s="1"/>
  <c r="N132" i="109"/>
  <c r="N134" i="109" s="1"/>
  <c r="N129" i="109"/>
  <c r="N131" i="109" s="1"/>
  <c r="N126" i="109"/>
  <c r="N128" i="109" s="1"/>
  <c r="N123" i="109"/>
  <c r="N125" i="109" s="1"/>
  <c r="N120" i="109"/>
  <c r="N122" i="109" s="1"/>
  <c r="N117" i="109"/>
  <c r="N119" i="109" s="1"/>
  <c r="N114" i="109"/>
  <c r="N116" i="109" s="1"/>
  <c r="N111" i="109"/>
  <c r="N113" i="109" s="1"/>
  <c r="N108" i="109"/>
  <c r="N110" i="109" s="1"/>
  <c r="N105" i="109"/>
  <c r="N107" i="109" s="1"/>
  <c r="N102" i="109"/>
  <c r="N104" i="109" s="1"/>
  <c r="N99" i="109"/>
  <c r="N101" i="109" s="1"/>
  <c r="N96" i="109"/>
  <c r="N98" i="109" s="1"/>
  <c r="N93" i="109"/>
  <c r="N95" i="109" s="1"/>
  <c r="N90" i="109"/>
  <c r="N92" i="109" s="1"/>
  <c r="N87" i="109"/>
  <c r="N89" i="109" s="1"/>
  <c r="N84" i="109"/>
  <c r="N86" i="109" s="1"/>
  <c r="N81" i="109"/>
  <c r="N83" i="109" s="1"/>
  <c r="N78" i="109"/>
  <c r="N80" i="109" s="1"/>
  <c r="N75" i="109"/>
  <c r="N77" i="109" s="1"/>
  <c r="N72" i="109"/>
  <c r="N74" i="109" s="1"/>
  <c r="N69" i="109"/>
  <c r="N71" i="109" s="1"/>
  <c r="N66" i="109"/>
  <c r="N68" i="109" s="1"/>
  <c r="N63" i="109"/>
  <c r="N65" i="109" s="1"/>
  <c r="N60" i="109"/>
  <c r="N62" i="109" s="1"/>
  <c r="N57" i="109"/>
  <c r="N59" i="109" s="1"/>
  <c r="N54" i="109"/>
  <c r="N56" i="109" s="1"/>
  <c r="N51" i="109"/>
  <c r="N53" i="109" s="1"/>
  <c r="N48" i="109"/>
  <c r="N50" i="109" s="1"/>
  <c r="N45" i="109"/>
  <c r="N47" i="109" s="1"/>
  <c r="N42" i="109"/>
  <c r="N44" i="109" s="1"/>
  <c r="N39" i="109"/>
  <c r="N41" i="109" s="1"/>
  <c r="N36" i="109"/>
  <c r="N38" i="109" s="1"/>
  <c r="N33" i="109"/>
  <c r="N35" i="109" s="1"/>
  <c r="N30" i="109"/>
  <c r="N32" i="109" s="1"/>
  <c r="N27" i="109"/>
  <c r="N29" i="109" s="1"/>
  <c r="N24" i="109"/>
  <c r="N26" i="109" s="1"/>
  <c r="N21" i="109"/>
  <c r="N23" i="109" s="1"/>
  <c r="N14" i="109"/>
  <c r="N16" i="109" s="1"/>
  <c r="N11" i="109"/>
  <c r="N13" i="109" s="1"/>
  <c r="N8" i="109"/>
  <c r="N10" i="109" s="1"/>
  <c r="N5" i="109"/>
  <c r="N7" i="109" s="1"/>
  <c r="N18" i="110" l="1"/>
  <c r="N19" i="110" s="1"/>
  <c r="N42" i="110"/>
  <c r="N43" i="110" s="1"/>
</calcChain>
</file>

<file path=xl/sharedStrings.xml><?xml version="1.0" encoding="utf-8"?>
<sst xmlns="http://schemas.openxmlformats.org/spreadsheetml/2006/main" count="4401" uniqueCount="754">
  <si>
    <t>Schleswig-Holstein</t>
  </si>
  <si>
    <t>Nordrhein-Westfalen</t>
  </si>
  <si>
    <t>Rheinland-Pfalz</t>
  </si>
  <si>
    <t>Bundesgebiet</t>
  </si>
  <si>
    <t>Ellenerbrok-Schevem.</t>
  </si>
  <si>
    <t xml:space="preserve">(OT 111, 112, 113; ohne </t>
  </si>
  <si>
    <t xml:space="preserve">(einschl. OT 123 und </t>
  </si>
  <si>
    <t xml:space="preserve">Stadt Bremen </t>
  </si>
  <si>
    <t>(einschl. Briefwahl OT 111)</t>
  </si>
  <si>
    <t>(einschl. Briefwahl OT 137)</t>
  </si>
  <si>
    <t>FREIE WÄHLER (FREIE WÄHLER)</t>
  </si>
  <si>
    <t xml:space="preserve">Bahnhofsvorstadt </t>
  </si>
  <si>
    <t xml:space="preserve">Stadtteil Mitte </t>
  </si>
  <si>
    <t xml:space="preserve">Stadtbezirk Mitte </t>
  </si>
  <si>
    <t xml:space="preserve">Alte Neustadt </t>
  </si>
  <si>
    <t xml:space="preserve">Hohentor </t>
  </si>
  <si>
    <t xml:space="preserve">Südervorstadt </t>
  </si>
  <si>
    <t xml:space="preserve">Gartenstadt Süd </t>
  </si>
  <si>
    <t xml:space="preserve">Buntentor </t>
  </si>
  <si>
    <t xml:space="preserve">Habenhausen </t>
  </si>
  <si>
    <t xml:space="preserve">Kattenturm </t>
  </si>
  <si>
    <t xml:space="preserve">Mittelshuchting </t>
  </si>
  <si>
    <t xml:space="preserve">Stadtbezirk Süd </t>
  </si>
  <si>
    <t xml:space="preserve">Peterswerder </t>
  </si>
  <si>
    <t xml:space="preserve">Neu-Schwachhausen </t>
  </si>
  <si>
    <t xml:space="preserve">Barkhof </t>
  </si>
  <si>
    <t xml:space="preserve">Lehesterdeich </t>
  </si>
  <si>
    <t xml:space="preserve">Ellener Feld </t>
  </si>
  <si>
    <t xml:space="preserve">Ellenerbrok-Schevemoor </t>
  </si>
  <si>
    <t xml:space="preserve">Osterholz </t>
  </si>
  <si>
    <t xml:space="preserve">Mahndorf </t>
  </si>
  <si>
    <t xml:space="preserve">Stadtbezirk Ost </t>
  </si>
  <si>
    <t xml:space="preserve">Stadtbezirk Nord </t>
  </si>
  <si>
    <t xml:space="preserve">Altstadt </t>
  </si>
  <si>
    <t xml:space="preserve">Ostertor </t>
  </si>
  <si>
    <t xml:space="preserve">Neustadt </t>
  </si>
  <si>
    <t xml:space="preserve">Neuenland </t>
  </si>
  <si>
    <t xml:space="preserve">Huckelriede </t>
  </si>
  <si>
    <t xml:space="preserve">Arsten </t>
  </si>
  <si>
    <t xml:space="preserve">Kattenesch </t>
  </si>
  <si>
    <t xml:space="preserve">Sodenmatt </t>
  </si>
  <si>
    <t xml:space="preserve">Kirchhuchting </t>
  </si>
  <si>
    <t xml:space="preserve">Grolland </t>
  </si>
  <si>
    <t xml:space="preserve">Rablinghausen </t>
  </si>
  <si>
    <t xml:space="preserve">Steintor </t>
  </si>
  <si>
    <t xml:space="preserve">Fesenfeld </t>
  </si>
  <si>
    <t xml:space="preserve">Hulsberg </t>
  </si>
  <si>
    <t xml:space="preserve">Riensberg </t>
  </si>
  <si>
    <t xml:space="preserve">Radio Bremen </t>
  </si>
  <si>
    <t xml:space="preserve">Schwachhausen </t>
  </si>
  <si>
    <t xml:space="preserve">Gete </t>
  </si>
  <si>
    <t xml:space="preserve">Horn </t>
  </si>
  <si>
    <t xml:space="preserve">Lehe </t>
  </si>
  <si>
    <t xml:space="preserve">Tenever </t>
  </si>
  <si>
    <t xml:space="preserve">Blockdiek </t>
  </si>
  <si>
    <t xml:space="preserve">Sebaldsbrück </t>
  </si>
  <si>
    <t xml:space="preserve">Hastedt </t>
  </si>
  <si>
    <t xml:space="preserve">Hemelingen </t>
  </si>
  <si>
    <t xml:space="preserve">Arbergen </t>
  </si>
  <si>
    <t xml:space="preserve">Hohweg </t>
  </si>
  <si>
    <t xml:space="preserve">Stadtbezirk West </t>
  </si>
  <si>
    <t>Stadtteil Gröpelingen</t>
  </si>
  <si>
    <t>Burg-Grambke</t>
  </si>
  <si>
    <t>Ortsteil (OT)
Stadtteil
Stadtbezirk</t>
  </si>
  <si>
    <t xml:space="preserve"> OT 122, 123, 124 und 125) </t>
  </si>
  <si>
    <t>Briefwahl OT 512)</t>
  </si>
  <si>
    <t>Utbremen</t>
  </si>
  <si>
    <t>(einschl. OT 444)</t>
  </si>
  <si>
    <t>Werderland</t>
  </si>
  <si>
    <t>(einschl. OT 123)</t>
  </si>
  <si>
    <t>Stadtteil Burglesum</t>
  </si>
  <si>
    <t>Stadtteil Neustadt</t>
  </si>
  <si>
    <t>Stadtteil Obervieland</t>
  </si>
  <si>
    <t>Stadtteil Huchting</t>
  </si>
  <si>
    <t>Stadtteil Woltmershausen</t>
  </si>
  <si>
    <t>Seehausen</t>
  </si>
  <si>
    <t>Stadtteil Schwachhausen</t>
  </si>
  <si>
    <t xml:space="preserve">Gartenstadt Vahr </t>
  </si>
  <si>
    <t xml:space="preserve">Neue Vahr Nord </t>
  </si>
  <si>
    <t xml:space="preserve">Neue Vahr Südwest </t>
  </si>
  <si>
    <t xml:space="preserve">Neue Vahr Südost </t>
  </si>
  <si>
    <t>Stadtteil Vahr</t>
  </si>
  <si>
    <t>Stadtteil Horn-Lehe</t>
  </si>
  <si>
    <t>Stadtteil Osterholz</t>
  </si>
  <si>
    <t>Stadtteil Hemelingen</t>
  </si>
  <si>
    <t>Stadtteil Findorff</t>
  </si>
  <si>
    <t>Stadtteil Walle</t>
  </si>
  <si>
    <t>Stadtteil Vegesack</t>
  </si>
  <si>
    <t>Stadtteil Blumenthal</t>
  </si>
  <si>
    <t xml:space="preserve">Stadtteil Östliche Vorstadt </t>
  </si>
  <si>
    <t xml:space="preserve">Borgfeld </t>
  </si>
  <si>
    <t>a)</t>
  </si>
  <si>
    <t>b)</t>
  </si>
  <si>
    <t>c)</t>
  </si>
  <si>
    <t>d)</t>
  </si>
  <si>
    <t>Landeslistenbewerberin</t>
  </si>
  <si>
    <t>e)</t>
  </si>
  <si>
    <t xml:space="preserve">Anzahl </t>
  </si>
  <si>
    <t>Wahlberechtigte insgesamt</t>
  </si>
  <si>
    <t>davon laut Wählerverzeichnis</t>
  </si>
  <si>
    <t>SPD</t>
  </si>
  <si>
    <t>CDU</t>
  </si>
  <si>
    <t>GRÜNE</t>
  </si>
  <si>
    <t>DIE LINKE</t>
  </si>
  <si>
    <t>FDP</t>
  </si>
  <si>
    <t>NPD</t>
  </si>
  <si>
    <t>MLPD</t>
  </si>
  <si>
    <t>PIRATEN</t>
  </si>
  <si>
    <t>Stadt Bremen</t>
  </si>
  <si>
    <t>Stadt Bremerhaven</t>
  </si>
  <si>
    <t>Land Bremen</t>
  </si>
  <si>
    <t xml:space="preserve">      </t>
  </si>
  <si>
    <t xml:space="preserve">                                                            </t>
  </si>
  <si>
    <t>Übrige Parteien</t>
  </si>
  <si>
    <t>Urnenwahl</t>
  </si>
  <si>
    <t>Briefwahl</t>
  </si>
  <si>
    <t>Insgesamt</t>
  </si>
  <si>
    <t>Wahltag</t>
  </si>
  <si>
    <t>Wahl-
beteiligung</t>
  </si>
  <si>
    <t>insgesamt</t>
  </si>
  <si>
    <t>Von den gültigen Zweitstimmen entfielen auf</t>
  </si>
  <si>
    <t>06.09.1953</t>
  </si>
  <si>
    <t>15.09.1957</t>
  </si>
  <si>
    <t>17.09.1961</t>
  </si>
  <si>
    <t>19.09.1965</t>
  </si>
  <si>
    <t>28.09.1969</t>
  </si>
  <si>
    <t>03.10.1976</t>
  </si>
  <si>
    <t>05.10.1980</t>
  </si>
  <si>
    <t>25.01.1987</t>
  </si>
  <si>
    <t>02.12.1990</t>
  </si>
  <si>
    <t>Wahl-
beteili-
gung</t>
  </si>
  <si>
    <t>Sonstige</t>
  </si>
  <si>
    <t>%-Punkte</t>
  </si>
  <si>
    <t>Erststimmen</t>
  </si>
  <si>
    <t>Zweitstimmen</t>
  </si>
  <si>
    <r>
      <t xml:space="preserve">19.11.1972 </t>
    </r>
    <r>
      <rPr>
        <vertAlign val="superscript"/>
        <sz val="7"/>
        <rFont val="Syntax"/>
      </rPr>
      <t>1)</t>
    </r>
  </si>
  <si>
    <r>
      <t xml:space="preserve">06.03.1983 </t>
    </r>
    <r>
      <rPr>
        <vertAlign val="superscript"/>
        <sz val="7"/>
        <rFont val="Syntax"/>
      </rPr>
      <t>1)</t>
    </r>
  </si>
  <si>
    <r>
      <t xml:space="preserve">18.09.2005 </t>
    </r>
    <r>
      <rPr>
        <vertAlign val="superscript"/>
        <sz val="7"/>
        <rFont val="Syntax"/>
      </rPr>
      <t>1)</t>
    </r>
  </si>
  <si>
    <t>Tabelle 2.1
Wahlkreis 54 Bremen I</t>
  </si>
  <si>
    <t>Tabelle 2.2
Wahlkreis 55 Bremen II - Bremerhaven</t>
  </si>
  <si>
    <t>Wahlkreis 54  Bremen I</t>
  </si>
  <si>
    <t>Wahlkreis 55  Bremen II - Bremerhaven</t>
  </si>
  <si>
    <t>Die PARTEI</t>
  </si>
  <si>
    <r>
      <t xml:space="preserve">DIE LINKE </t>
    </r>
    <r>
      <rPr>
        <vertAlign val="superscript"/>
        <sz val="7"/>
        <rFont val="Syntax"/>
      </rPr>
      <t>3)</t>
    </r>
  </si>
  <si>
    <r>
      <t xml:space="preserve">14.08.1949 </t>
    </r>
    <r>
      <rPr>
        <vertAlign val="superscript"/>
        <sz val="7"/>
        <rFont val="Syntax"/>
      </rPr>
      <t>4)</t>
    </r>
  </si>
  <si>
    <r>
      <t xml:space="preserve">19.11.1972 </t>
    </r>
    <r>
      <rPr>
        <vertAlign val="superscript"/>
        <sz val="7"/>
        <rFont val="Syntax"/>
      </rPr>
      <t>5)</t>
    </r>
  </si>
  <si>
    <r>
      <t xml:space="preserve">06.03.1983 </t>
    </r>
    <r>
      <rPr>
        <vertAlign val="superscript"/>
        <sz val="7"/>
        <rFont val="Syntax"/>
      </rPr>
      <t>5)</t>
    </r>
  </si>
  <si>
    <r>
      <t xml:space="preserve">18.09.2005 </t>
    </r>
    <r>
      <rPr>
        <vertAlign val="superscript"/>
        <sz val="7"/>
        <rFont val="Syntax"/>
      </rPr>
      <t>5)</t>
    </r>
  </si>
  <si>
    <t>Von den gültigen Erststimmen entfielen auf</t>
  </si>
  <si>
    <t>un-
gültig</t>
  </si>
  <si>
    <t>gültig</t>
  </si>
  <si>
    <t>Königsheide</t>
  </si>
  <si>
    <t>Fehrmoor</t>
  </si>
  <si>
    <t>Leherheide-West</t>
  </si>
  <si>
    <t>Stadtteil Leherheide</t>
  </si>
  <si>
    <t>Eckernfeld</t>
  </si>
  <si>
    <t>Twischkamp</t>
  </si>
  <si>
    <t>Goethestraße</t>
  </si>
  <si>
    <t>Klushof</t>
  </si>
  <si>
    <t>Mitte-Süd</t>
  </si>
  <si>
    <t>Mitte-Nord</t>
  </si>
  <si>
    <t>Stadtteil Mitte</t>
  </si>
  <si>
    <t>Stadtbezirk Nord</t>
  </si>
  <si>
    <t>Geestemünde-Nord</t>
  </si>
  <si>
    <t>Geestendorf</t>
  </si>
  <si>
    <t>Geestemünde-Süd</t>
  </si>
  <si>
    <t>Bürgerpark</t>
  </si>
  <si>
    <t>Grünhöfe</t>
  </si>
  <si>
    <t>Stadtteil Geestemünde</t>
  </si>
  <si>
    <t>Jedutenberg</t>
  </si>
  <si>
    <t>Stadtbezirk Süd</t>
  </si>
  <si>
    <t>Weddewarden</t>
  </si>
  <si>
    <t>Schierholz</t>
  </si>
  <si>
    <t>Stadtteil Lehe</t>
  </si>
  <si>
    <t>Stadtteil Wulsdorf</t>
  </si>
  <si>
    <t>Schiffdorferdamm</t>
  </si>
  <si>
    <t>Surheide</t>
  </si>
  <si>
    <t>Weddewarden /</t>
  </si>
  <si>
    <t>Schiffdorferdamm /</t>
  </si>
  <si>
    <t>Wahlkreis 54
Bremen I</t>
  </si>
  <si>
    <t>Wahlkreis 55
Bremen II - Bremerhaven</t>
  </si>
  <si>
    <t xml:space="preserve">Partei für Arbeit, Rechtsstaat, Tierschutz, Elitenförderung </t>
  </si>
  <si>
    <t>Alternative für Deutschland (AfD)</t>
  </si>
  <si>
    <t>Bündnis 21/RRP</t>
  </si>
  <si>
    <t>AfD</t>
  </si>
  <si>
    <t>pro Deutschland</t>
  </si>
  <si>
    <t>FREIE WÄHLER</t>
  </si>
  <si>
    <t>Tierschutzpartei</t>
  </si>
  <si>
    <t>Wahlkreis 54 Bremen I</t>
  </si>
  <si>
    <t xml:space="preserve">Von den gültigen Zweitstimmen entfielen auf </t>
  </si>
  <si>
    <t>Land 
Freie Hansestadt Bremen</t>
  </si>
  <si>
    <t>Anzahl</t>
  </si>
  <si>
    <t>%</t>
  </si>
  <si>
    <t>Wahlberechtigte</t>
  </si>
  <si>
    <t>x</t>
  </si>
  <si>
    <t>Ungültige Erststimmen</t>
  </si>
  <si>
    <t>Gültige Erststimmen</t>
  </si>
  <si>
    <t>Sozialdemokratische Partei Deutschlands (SPD)</t>
  </si>
  <si>
    <t>Christlich Demokratische Union Deutschlands (CDU)</t>
  </si>
  <si>
    <t>BÜNDNIS 90/DIE GRÜNEN (GRÜNE)</t>
  </si>
  <si>
    <t>DIE LINKE (DIE LINKE)</t>
  </si>
  <si>
    <t>Freie Demokratische Partei (FDP)</t>
  </si>
  <si>
    <t>111</t>
  </si>
  <si>
    <t>112</t>
  </si>
  <si>
    <t>113</t>
  </si>
  <si>
    <t>122</t>
  </si>
  <si>
    <t>Industriehäfen</t>
  </si>
  <si>
    <t>siehe 445 Oslebshausen</t>
  </si>
  <si>
    <t>123</t>
  </si>
  <si>
    <t/>
  </si>
  <si>
    <t>siehe 511 Burg-Grambke</t>
  </si>
  <si>
    <t>124</t>
  </si>
  <si>
    <t>Neustädter Häfen</t>
  </si>
  <si>
    <t>siehe 251 Woltmershausen</t>
  </si>
  <si>
    <t>125</t>
  </si>
  <si>
    <t>Hohentorshafen</t>
  </si>
  <si>
    <t>211</t>
  </si>
  <si>
    <t>212</t>
  </si>
  <si>
    <t>213</t>
  </si>
  <si>
    <t>214</t>
  </si>
  <si>
    <t>215</t>
  </si>
  <si>
    <t>216</t>
  </si>
  <si>
    <t>217</t>
  </si>
  <si>
    <t>218</t>
  </si>
  <si>
    <t>231</t>
  </si>
  <si>
    <t>232</t>
  </si>
  <si>
    <t>233</t>
  </si>
  <si>
    <t>234</t>
  </si>
  <si>
    <t>241</t>
  </si>
  <si>
    <t>242</t>
  </si>
  <si>
    <t>243</t>
  </si>
  <si>
    <t>244</t>
  </si>
  <si>
    <t>311</t>
  </si>
  <si>
    <t>312</t>
  </si>
  <si>
    <t>313</t>
  </si>
  <si>
    <t>314</t>
  </si>
  <si>
    <t>321</t>
  </si>
  <si>
    <t>322</t>
  </si>
  <si>
    <t>323</t>
  </si>
  <si>
    <t>324</t>
  </si>
  <si>
    <t>325</t>
  </si>
  <si>
    <t>326</t>
  </si>
  <si>
    <t>327</t>
  </si>
  <si>
    <t>331</t>
  </si>
  <si>
    <t>332</t>
  </si>
  <si>
    <t>334</t>
  </si>
  <si>
    <t>335</t>
  </si>
  <si>
    <t>341</t>
  </si>
  <si>
    <t>342</t>
  </si>
  <si>
    <t>343</t>
  </si>
  <si>
    <t>351</t>
  </si>
  <si>
    <t>371</t>
  </si>
  <si>
    <t>372</t>
  </si>
  <si>
    <t>373</t>
  </si>
  <si>
    <t>374</t>
  </si>
  <si>
    <t>375</t>
  </si>
  <si>
    <t>381</t>
  </si>
  <si>
    <t>382</t>
  </si>
  <si>
    <t>383</t>
  </si>
  <si>
    <t>384</t>
  </si>
  <si>
    <t>385</t>
  </si>
  <si>
    <t>251</t>
  </si>
  <si>
    <t>Woltmershausen</t>
  </si>
  <si>
    <t>252</t>
  </si>
  <si>
    <t>Rablinghausen</t>
  </si>
  <si>
    <t>261</t>
  </si>
  <si>
    <t xml:space="preserve">Seehausen </t>
  </si>
  <si>
    <t>271</t>
  </si>
  <si>
    <t xml:space="preserve">Strom </t>
  </si>
  <si>
    <t>411</t>
  </si>
  <si>
    <t xml:space="preserve">Blockland </t>
  </si>
  <si>
    <t>421</t>
  </si>
  <si>
    <t xml:space="preserve">Regensburger Straße </t>
  </si>
  <si>
    <t>422</t>
  </si>
  <si>
    <t xml:space="preserve">Findorff-Bürgerweide </t>
  </si>
  <si>
    <t>423</t>
  </si>
  <si>
    <t xml:space="preserve">Weidedamm </t>
  </si>
  <si>
    <t>424</t>
  </si>
  <si>
    <t>431</t>
  </si>
  <si>
    <t xml:space="preserve">Utbremen </t>
  </si>
  <si>
    <t>432</t>
  </si>
  <si>
    <t xml:space="preserve">Steffensweg </t>
  </si>
  <si>
    <t>433</t>
  </si>
  <si>
    <t xml:space="preserve">Westend </t>
  </si>
  <si>
    <t>434</t>
  </si>
  <si>
    <t xml:space="preserve">Walle </t>
  </si>
  <si>
    <t>435</t>
  </si>
  <si>
    <t xml:space="preserve">Osterfeuerberg </t>
  </si>
  <si>
    <t>436</t>
  </si>
  <si>
    <t>437</t>
  </si>
  <si>
    <t>Überseestadt</t>
  </si>
  <si>
    <t>441</t>
  </si>
  <si>
    <t xml:space="preserve">Lindenhof </t>
  </si>
  <si>
    <t>442</t>
  </si>
  <si>
    <t xml:space="preserve">Gröpelingen </t>
  </si>
  <si>
    <t>443</t>
  </si>
  <si>
    <t xml:space="preserve">Ohlenhof </t>
  </si>
  <si>
    <t>In den Wischen</t>
  </si>
  <si>
    <t>445</t>
  </si>
  <si>
    <t xml:space="preserve">Oslebshausen </t>
  </si>
  <si>
    <t>511</t>
  </si>
  <si>
    <t>512</t>
  </si>
  <si>
    <t>513</t>
  </si>
  <si>
    <t xml:space="preserve">Burgdamm </t>
  </si>
  <si>
    <t>514</t>
  </si>
  <si>
    <t xml:space="preserve">Lesum </t>
  </si>
  <si>
    <t>515</t>
  </si>
  <si>
    <t xml:space="preserve">St. Magnus </t>
  </si>
  <si>
    <t>521</t>
  </si>
  <si>
    <t xml:space="preserve">Vegesack </t>
  </si>
  <si>
    <t>522</t>
  </si>
  <si>
    <t xml:space="preserve">Grohn </t>
  </si>
  <si>
    <t>523</t>
  </si>
  <si>
    <t xml:space="preserve">Schönebeck </t>
  </si>
  <si>
    <t>524</t>
  </si>
  <si>
    <t xml:space="preserve">Aumund-Hammersbeck </t>
  </si>
  <si>
    <t>525</t>
  </si>
  <si>
    <t xml:space="preserve">Fähr-Lobbendorf </t>
  </si>
  <si>
    <t>531</t>
  </si>
  <si>
    <t xml:space="preserve">Blumenthal </t>
  </si>
  <si>
    <t>532</t>
  </si>
  <si>
    <t xml:space="preserve">Rönnebeck </t>
  </si>
  <si>
    <t>533</t>
  </si>
  <si>
    <t xml:space="preserve">Lüssum-Bockhorn </t>
  </si>
  <si>
    <t>534</t>
  </si>
  <si>
    <t xml:space="preserve">Farge </t>
  </si>
  <si>
    <t>535</t>
  </si>
  <si>
    <t xml:space="preserve">Rekum </t>
  </si>
  <si>
    <t>(ohne Briefwahl)</t>
  </si>
  <si>
    <t>121</t>
  </si>
  <si>
    <t xml:space="preserve">Königsheide </t>
  </si>
  <si>
    <t xml:space="preserve">Fehrmoor </t>
  </si>
  <si>
    <t xml:space="preserve">Leherheide-West </t>
  </si>
  <si>
    <t>131</t>
  </si>
  <si>
    <t xml:space="preserve">Speckenbüttel </t>
  </si>
  <si>
    <t>132</t>
  </si>
  <si>
    <t xml:space="preserve">Eckernfeld </t>
  </si>
  <si>
    <t>133</t>
  </si>
  <si>
    <t xml:space="preserve">Twischkamp </t>
  </si>
  <si>
    <t>134</t>
  </si>
  <si>
    <t xml:space="preserve">Goethestraße </t>
  </si>
  <si>
    <t>135</t>
  </si>
  <si>
    <t xml:space="preserve">Klushof </t>
  </si>
  <si>
    <t>136</t>
  </si>
  <si>
    <t>137</t>
  </si>
  <si>
    <t xml:space="preserve">Buschkämpen </t>
  </si>
  <si>
    <t>141</t>
  </si>
  <si>
    <t xml:space="preserve">Mitte-Süd </t>
  </si>
  <si>
    <t>142</t>
  </si>
  <si>
    <t xml:space="preserve">Mitte-Nord </t>
  </si>
  <si>
    <t xml:space="preserve">Geestemünde-Nord </t>
  </si>
  <si>
    <t xml:space="preserve">Geestendorf </t>
  </si>
  <si>
    <t xml:space="preserve">Geestemünde-Süd </t>
  </si>
  <si>
    <t xml:space="preserve">Bürgerpark </t>
  </si>
  <si>
    <t xml:space="preserve">Grünhöfe </t>
  </si>
  <si>
    <t>221</t>
  </si>
  <si>
    <t xml:space="preserve">Schiffdorferdamm </t>
  </si>
  <si>
    <t xml:space="preserve">Surheide </t>
  </si>
  <si>
    <t xml:space="preserve">Dreibergen </t>
  </si>
  <si>
    <t xml:space="preserve">Jedutenberg </t>
  </si>
  <si>
    <t>Fischereihafen</t>
  </si>
  <si>
    <t>Luneplate</t>
  </si>
  <si>
    <t>Nationaldemokratische Partei Deutschlands (NPD)</t>
  </si>
  <si>
    <t>Marxistisch-Leninistische Partei Deutschlands (MLPD)</t>
  </si>
  <si>
    <t>Ungültige Zweitstimmen</t>
  </si>
  <si>
    <t>Gültige Zweitstimmen</t>
  </si>
  <si>
    <t>Ortsteil (OT)</t>
  </si>
  <si>
    <t>Wahl- 
berechtigte</t>
  </si>
  <si>
    <t>Wahl- beteiligung</t>
  </si>
  <si>
    <t>(einschl. Briefwahl OT 436)</t>
  </si>
  <si>
    <t>Gröpelingen (einschl. OT 444)</t>
  </si>
  <si>
    <t>(einschl. OT 122)</t>
  </si>
  <si>
    <t>Oslebshausen (einschl. OT 122)</t>
  </si>
  <si>
    <t>absolut</t>
  </si>
  <si>
    <t>Wahlbe- 
teiligung</t>
  </si>
  <si>
    <t>Wahljahr
----------
Veränderung</t>
  </si>
  <si>
    <t>Hamburg</t>
  </si>
  <si>
    <t>Bremen</t>
  </si>
  <si>
    <t>Berlin</t>
  </si>
  <si>
    <t>Sachsen</t>
  </si>
  <si>
    <t>Hessen</t>
  </si>
  <si>
    <t>Thüringen</t>
  </si>
  <si>
    <t>Bayern</t>
  </si>
  <si>
    <t>Saarland</t>
  </si>
  <si>
    <t>Ungültige Stimmen</t>
  </si>
  <si>
    <t>Gültige Stimmen</t>
  </si>
  <si>
    <t>Partei</t>
  </si>
  <si>
    <r>
      <t xml:space="preserve">Nr. 
WK </t>
    </r>
    <r>
      <rPr>
        <vertAlign val="superscript"/>
        <sz val="7"/>
        <rFont val="Syntax"/>
      </rPr>
      <t>1)</t>
    </r>
  </si>
  <si>
    <t>Wahljahr</t>
  </si>
  <si>
    <r>
      <t xml:space="preserve">Bündnis 21/RRP </t>
    </r>
    <r>
      <rPr>
        <vertAlign val="superscript"/>
        <sz val="7"/>
        <rFont val="Syntax"/>
      </rPr>
      <t>2)</t>
    </r>
  </si>
  <si>
    <t>REP</t>
  </si>
  <si>
    <t>GRAUE</t>
  </si>
  <si>
    <t>Schill</t>
  </si>
  <si>
    <r>
      <t xml:space="preserve">GRÜNE </t>
    </r>
    <r>
      <rPr>
        <vertAlign val="superscript"/>
        <sz val="7"/>
        <rFont val="Syntax"/>
      </rPr>
      <t>4)</t>
    </r>
  </si>
  <si>
    <t>x, x</t>
  </si>
  <si>
    <t>NATURGESETZ</t>
  </si>
  <si>
    <t>darunter Frauen</t>
  </si>
  <si>
    <t>Kurzbezeichnung</t>
  </si>
  <si>
    <t>Vollständiger Name der Partei</t>
  </si>
  <si>
    <t>Alternative für Deutschland</t>
  </si>
  <si>
    <t>APPD</t>
  </si>
  <si>
    <r>
      <t xml:space="preserve">Anarchistische Pogo-Partei Deutschlands </t>
    </r>
    <r>
      <rPr>
        <vertAlign val="superscript"/>
        <sz val="7"/>
        <rFont val="Syntax"/>
      </rPr>
      <t>1)</t>
    </r>
  </si>
  <si>
    <t>BFB-Die Offensive</t>
  </si>
  <si>
    <r>
      <t xml:space="preserve">CHANCE 2000 </t>
    </r>
    <r>
      <rPr>
        <vertAlign val="superscript"/>
        <sz val="7"/>
        <rFont val="Syntax"/>
      </rPr>
      <t xml:space="preserve">3) </t>
    </r>
  </si>
  <si>
    <r>
      <t xml:space="preserve">Bündnis 21/RRP </t>
    </r>
    <r>
      <rPr>
        <vertAlign val="superscript"/>
        <sz val="7"/>
        <rFont val="Syntax"/>
      </rPr>
      <t>4)</t>
    </r>
  </si>
  <si>
    <t>Christlich Demokratische Union Deutschlands</t>
  </si>
  <si>
    <t>DIE FRAUEN</t>
  </si>
  <si>
    <t>Feministische Partei DIE FRAUEN</t>
  </si>
  <si>
    <r>
      <t xml:space="preserve">DIE LINKE </t>
    </r>
    <r>
      <rPr>
        <vertAlign val="superscript"/>
        <sz val="7"/>
        <rFont val="Syntax"/>
      </rPr>
      <t xml:space="preserve">5) </t>
    </r>
  </si>
  <si>
    <t>Partei für Arbeit, Rechtsstaat, Tierschutz, Elitenförderung und 
basisdemokratische Initiative</t>
  </si>
  <si>
    <t>DVU</t>
  </si>
  <si>
    <t>DEUTSCHE VOLKSUNION</t>
  </si>
  <si>
    <t xml:space="preserve">Freie Demokratische Partei </t>
  </si>
  <si>
    <r>
      <t>DIE GRAUEN - Graue Panther</t>
    </r>
    <r>
      <rPr>
        <vertAlign val="superscript"/>
        <sz val="7"/>
        <rFont val="Syntax"/>
      </rPr>
      <t xml:space="preserve"> 6)</t>
    </r>
  </si>
  <si>
    <r>
      <t xml:space="preserve">BÜNDNIS 90/DIE GRÜNEN </t>
    </r>
    <r>
      <rPr>
        <vertAlign val="superscript"/>
        <sz val="7"/>
        <rFont val="Syntax"/>
      </rPr>
      <t>7)</t>
    </r>
  </si>
  <si>
    <t>Marxistisch-Leninistische Partei Deutschlands</t>
  </si>
  <si>
    <r>
      <t xml:space="preserve">NATURGESETZ PARTEI, AUFBRUCH ZU NEUEM BEWUSSTSEIN </t>
    </r>
    <r>
      <rPr>
        <vertAlign val="superscript"/>
        <sz val="7"/>
        <rFont val="Syntax"/>
      </rPr>
      <t>8)</t>
    </r>
  </si>
  <si>
    <t>Nationaldemokratische Partei Deutschlands</t>
  </si>
  <si>
    <t>Ökologisch-Demokratische Partei</t>
  </si>
  <si>
    <t>PBC</t>
  </si>
  <si>
    <t>Partei Bibeltreuer Christen</t>
  </si>
  <si>
    <t>Piratenpartei Deutschland</t>
  </si>
  <si>
    <t>Pro DM</t>
  </si>
  <si>
    <t>DIE REPUBLIKANER</t>
  </si>
  <si>
    <t>Sozialdemokratische Partei Deutschlands</t>
  </si>
  <si>
    <t>PARTEI MENSCH UMWELT TIERSCHUTZ</t>
  </si>
  <si>
    <t xml:space="preserve">darunter Frauen  </t>
  </si>
  <si>
    <t xml:space="preserve">Summe der Landeslisten  </t>
  </si>
  <si>
    <t>ohne Sperrvermerk Wahlschein (A1)</t>
  </si>
  <si>
    <t xml:space="preserve">mit Sperrvermerk Wahlschein (A2) </t>
  </si>
  <si>
    <t>darunter mit Wahlschein (B1)</t>
  </si>
  <si>
    <t>darunter mit Sperrvermerk (A2)</t>
  </si>
  <si>
    <t xml:space="preserve"> .</t>
  </si>
  <si>
    <r>
      <t xml:space="preserve">Pro Deutsche Mitte - Initiative Pro D-Mark - </t>
    </r>
    <r>
      <rPr>
        <vertAlign val="superscript"/>
        <sz val="7"/>
        <rFont val="Syntax"/>
      </rPr>
      <t>9)</t>
    </r>
  </si>
  <si>
    <r>
      <t xml:space="preserve">Partei Rechtsstaatlicher Offensive </t>
    </r>
    <r>
      <rPr>
        <vertAlign val="superscript"/>
        <sz val="7"/>
        <rFont val="Syntax"/>
      </rPr>
      <t>10)</t>
    </r>
  </si>
  <si>
    <t>und basisdemokratische Initiative  (Die PARTEI)</t>
  </si>
  <si>
    <t>54 (55)</t>
  </si>
  <si>
    <t>55 (56)</t>
  </si>
  <si>
    <t xml:space="preserve">Wahl- 
berechtigte </t>
  </si>
  <si>
    <t>Blockland</t>
  </si>
  <si>
    <t xml:space="preserve">                    </t>
  </si>
  <si>
    <t>DKP</t>
  </si>
  <si>
    <t xml:space="preserve">        </t>
  </si>
  <si>
    <t xml:space="preserve">                   x</t>
  </si>
  <si>
    <t>BGE</t>
  </si>
  <si>
    <t>Bündnis Grundeinkommen</t>
  </si>
  <si>
    <t>Deutsche Kommunistische Partei</t>
  </si>
  <si>
    <t>DM</t>
  </si>
  <si>
    <t>Deutsche Mitte</t>
  </si>
  <si>
    <t>MENSCHLICHE WELT</t>
  </si>
  <si>
    <t>V-Partei³</t>
  </si>
  <si>
    <t>V-Partei³ - Partei für Veränderung, Vegetarier und Veganer</t>
  </si>
  <si>
    <t>Sarah Janina Ryglewski</t>
  </si>
  <si>
    <t>Veganer (V-Partei³)</t>
  </si>
  <si>
    <t>Dr. Kirsten Kappert-Gonther</t>
  </si>
  <si>
    <t>Bundestagswahl 2017</t>
  </si>
  <si>
    <t>MENSCH-LICHE WELT</t>
  </si>
  <si>
    <t>Stadtteil Oberneuland</t>
  </si>
  <si>
    <r>
      <t>Oberneuland</t>
    </r>
    <r>
      <rPr>
        <vertAlign val="superscript"/>
        <sz val="8"/>
        <rFont val="Syntax"/>
      </rPr>
      <t xml:space="preserve"> 1)</t>
    </r>
  </si>
  <si>
    <t>ÖDP</t>
  </si>
  <si>
    <t>Merkmal</t>
  </si>
  <si>
    <t>DIE 
LINKE</t>
  </si>
  <si>
    <t xml:space="preserve">(einschl. OT 124 </t>
  </si>
  <si>
    <t>und OT 125)</t>
  </si>
  <si>
    <t xml:space="preserve">(einschl. OT 122 und </t>
  </si>
  <si>
    <t>OT 444)</t>
  </si>
  <si>
    <t xml:space="preserve">Stadt </t>
  </si>
  <si>
    <t>Bundestags-</t>
  </si>
  <si>
    <t>Wahlkreis 55 Bremen Il</t>
  </si>
  <si>
    <t xml:space="preserve"> - Bremerhaven</t>
  </si>
  <si>
    <t xml:space="preserve">Von den gültigen </t>
  </si>
  <si>
    <t>Erststimmen entfielen auf</t>
  </si>
  <si>
    <t>Wolfgang Lange</t>
  </si>
  <si>
    <t>Katharina Büntjen</t>
  </si>
  <si>
    <t>Inhalt</t>
  </si>
  <si>
    <t>Übersichten</t>
  </si>
  <si>
    <t>Übersicht 1</t>
  </si>
  <si>
    <t>Übersicht 2</t>
  </si>
  <si>
    <t>Tabelle 1</t>
  </si>
  <si>
    <t>Tabelle 2</t>
  </si>
  <si>
    <t>Tabelle 2.1</t>
  </si>
  <si>
    <t>Tabelle 2.2</t>
  </si>
  <si>
    <t>Wahlkreis 55 Bremen II - Bremerhaven</t>
  </si>
  <si>
    <t>Tabelle 3</t>
  </si>
  <si>
    <t>Tabelle 4.1</t>
  </si>
  <si>
    <t>Tabelle 4.2</t>
  </si>
  <si>
    <t>Tabelle 5.1</t>
  </si>
  <si>
    <t>Tabelle 5.2</t>
  </si>
  <si>
    <t>Tabelle 5.3</t>
  </si>
  <si>
    <t>Tabelle 6</t>
  </si>
  <si>
    <t>Tabelle 7</t>
  </si>
  <si>
    <t>Tabelle 10</t>
  </si>
  <si>
    <t>Tabelle 11</t>
  </si>
  <si>
    <t>Tabelle 12</t>
  </si>
  <si>
    <t>Tabelle 13</t>
  </si>
  <si>
    <t>Tabellen</t>
  </si>
  <si>
    <t xml:space="preserve"> Erststimmen</t>
  </si>
  <si>
    <t xml:space="preserve"> Zweitstimmen</t>
  </si>
  <si>
    <t>Von den gültigen Zweitstimmen entfielen auf die Landesliste</t>
  </si>
  <si>
    <t>In den Wischen (siehe OT 442 Gröpelingen)</t>
  </si>
  <si>
    <t>Uwe Schmidt</t>
  </si>
  <si>
    <t>Wahl-
berechtigte</t>
  </si>
  <si>
    <t>Gesundheitsforschung</t>
  </si>
  <si>
    <t>Tierschutzallianz</t>
  </si>
  <si>
    <t>Volksabstimmung</t>
  </si>
  <si>
    <t>Die Humanisten</t>
  </si>
  <si>
    <t>UNABHÄNGIGE</t>
  </si>
  <si>
    <t>siehe 241 Dreibergen</t>
  </si>
  <si>
    <t xml:space="preserve">Dreibergen (einschl. OT 251 und OT 252) </t>
  </si>
  <si>
    <t>(einschl. OT 251 und 252)</t>
  </si>
  <si>
    <t>Fischereihafen (siehe Stadtteil 24 Wulsdorf)</t>
  </si>
  <si>
    <t xml:space="preserve">Wahlbeteiligung          </t>
  </si>
  <si>
    <t xml:space="preserve">Ungültige Zweitstimmen   </t>
  </si>
  <si>
    <t xml:space="preserve">Gültige Zweitstimmen     </t>
  </si>
  <si>
    <t>Niedersachsen</t>
  </si>
  <si>
    <t>davon</t>
  </si>
  <si>
    <t xml:space="preserve">Wahlberechtigte              </t>
  </si>
  <si>
    <t>%-Pkt.</t>
  </si>
  <si>
    <t xml:space="preserve">x  </t>
  </si>
  <si>
    <t xml:space="preserve">Neustädter Hafen (siehe OT 251 Woltmershausen / Stadtteil 25 Woltmershausen) </t>
  </si>
  <si>
    <t>Hohentorshafen  (siehe OT 251 Woltmershausen / Stadtteil 25 Woltmershausen)</t>
  </si>
  <si>
    <t xml:space="preserve">Stadtbremisches Überseehafengebiet Bremerhaven (siehe OT 511 Burg-Grambke / Stadtteil 51 Burglesum) </t>
  </si>
  <si>
    <t xml:space="preserve">Industriehäfen (siehe Ortsteil 445 Oslebshausen / Stadtteil 44 Gröpelingen) </t>
  </si>
  <si>
    <t>Fischereihafen (siehe OT 241 Dreibergen)</t>
  </si>
  <si>
    <t>Luneplate (siehe OT 241 Dreibergen)</t>
  </si>
  <si>
    <t>Wähler / Wahlbeteiligung</t>
  </si>
  <si>
    <t>Wahlschein nach § 25 (2) BWO (A3)</t>
  </si>
  <si>
    <t>Thomas Röwekamp</t>
  </si>
  <si>
    <t>Wiebke Winter</t>
  </si>
  <si>
    <t>Cindi Tuncel</t>
  </si>
  <si>
    <t>Doris Achelwilm</t>
  </si>
  <si>
    <t>Michael Labetzke</t>
  </si>
  <si>
    <t>Heinrich Löhmann</t>
  </si>
  <si>
    <t>Thomas Jürgewitz</t>
  </si>
  <si>
    <t>Dr. Volker Redder</t>
  </si>
  <si>
    <t>Gökhan Akkamis</t>
  </si>
  <si>
    <t>Merle Andersen</t>
  </si>
  <si>
    <t>Patrick Strauß</t>
  </si>
  <si>
    <t>V-Partei³ - Partei für Veränderung, Vegetarier und</t>
  </si>
  <si>
    <t>Rolf Bode</t>
  </si>
  <si>
    <t>Jürgen Bader</t>
  </si>
  <si>
    <t>Basisdemokratische Partei Deutschland (dieBasis)</t>
  </si>
  <si>
    <t>Ronald-Oliver Marahrens</t>
  </si>
  <si>
    <t>Annette Kaufmann</t>
  </si>
  <si>
    <t>Ökologisch-Demokratische Partei (ÖDP)</t>
  </si>
  <si>
    <t>Antje Piegsa</t>
  </si>
  <si>
    <t>Kara Tober</t>
  </si>
  <si>
    <t>Partei der Humanisten (Die Humanisten)</t>
  </si>
  <si>
    <t>Bennet Henking</t>
  </si>
  <si>
    <t>Mathis Härtel</t>
  </si>
  <si>
    <t>PARTEI MENSCH UMWELT TIERSCHUTZ (Tierschutzpartei)</t>
  </si>
  <si>
    <t>Cornelia Balog-Broschintzki</t>
  </si>
  <si>
    <t>Team Todenhöfer - Die Gerechtigkeitspartei (Team Todenhöfer)</t>
  </si>
  <si>
    <t>Volt Deutschland (Volt)</t>
  </si>
  <si>
    <t>Partei für Arbeit, Rechtsstaat, Tierschutz, Elitenförderung 
und basisdemokratische Initiative  (Die PARTEI)</t>
  </si>
  <si>
    <t>Menschliche Welt; für das Wohl und 
Glücklich-Sein aller (MENSCHLICHE WELT)</t>
  </si>
  <si>
    <t>V-Partei³ - Partei für Veränderung, Vegetarier und 
Veganer (V-Partei³)</t>
  </si>
  <si>
    <t>Michael Speer</t>
  </si>
  <si>
    <t>Tabelle 1
Ergebnis der Wahl zum 20. Deutschen Bundestag am 26. September 2021 im Land Bremen</t>
  </si>
  <si>
    <t>Tabelle 2
Wahl zum 20. Deutschen Bundestag am 26. September 2021 im Land Bremen: Ergebnisse nach Wahlkreisen</t>
  </si>
  <si>
    <t>12 Lange, Wolfgang (MLPD)</t>
  </si>
  <si>
    <t>13 Marahrens, Ronald-Oliver (dieBasis)</t>
  </si>
  <si>
    <t>14 Piegsa, Antje (ÖDP)</t>
  </si>
  <si>
    <t>15 Henking, Bennet (Die Humanisten)</t>
  </si>
  <si>
    <t>16 Balog-Broschinski, Cornelia (Tierschutzpartei)</t>
  </si>
  <si>
    <t>18 Speer, Michael (Volt)</t>
  </si>
  <si>
    <t>19 x</t>
  </si>
  <si>
    <t xml:space="preserve">  1 Ryglewski, Sarah Janina (SPD)</t>
  </si>
  <si>
    <t xml:space="preserve">  2 Röwekamp, Thomas (CDU)</t>
  </si>
  <si>
    <t xml:space="preserve">  3 Tuncel, Cindi (DIE LINKE) </t>
  </si>
  <si>
    <t xml:space="preserve">  4 Dr. Kappert-Gonther, Kirsten (GRÜNE)</t>
  </si>
  <si>
    <t xml:space="preserve">  5 Löhmann, Heinrich (AfD)</t>
  </si>
  <si>
    <t xml:space="preserve">  6 Dr. Redder, Volker (FDP)</t>
  </si>
  <si>
    <t xml:space="preserve">  7 Andersen, Merle (Die PARTEI)</t>
  </si>
  <si>
    <t xml:space="preserve">  8 Strauß, Patrick (FREIE WÄHLER)</t>
  </si>
  <si>
    <t xml:space="preserve">  9 x</t>
  </si>
  <si>
    <t xml:space="preserve">  1 Schmidt, Uwe (SPD)</t>
  </si>
  <si>
    <t xml:space="preserve">  2 Winter, Wiebke (CDU)</t>
  </si>
  <si>
    <t xml:space="preserve">  3 Achelwilm, Doris (DIE LINKE) </t>
  </si>
  <si>
    <t xml:space="preserve">  4 Labetzke, Michael (GRÜNE)</t>
  </si>
  <si>
    <t xml:space="preserve">  5 Jürgewitz, Thomas (AfD)</t>
  </si>
  <si>
    <t xml:space="preserve">  6 Akkamis, Gökhan(FDP)</t>
  </si>
  <si>
    <t xml:space="preserve">  7 Fasmers, Ralf (Die PARTEI)</t>
  </si>
  <si>
    <t xml:space="preserve">  8 Büntjen, Katharina (FREIE WÄHLER)</t>
  </si>
  <si>
    <t xml:space="preserve">  9 Bode, Rolf (V-Partei³)</t>
  </si>
  <si>
    <t>12 Bader, Jürgen (MLPD)</t>
  </si>
  <si>
    <t>13 Kaufmann, Annette (dieBasis)</t>
  </si>
  <si>
    <t>14 Tober, Kara (ÖDP)</t>
  </si>
  <si>
    <t>16 x</t>
  </si>
  <si>
    <t>18 x</t>
  </si>
  <si>
    <t>19 Daum, Christian (PIRATEN)</t>
  </si>
  <si>
    <t>dieBasis</t>
  </si>
  <si>
    <t>Team Todenhöfer</t>
  </si>
  <si>
    <t>Volt</t>
  </si>
  <si>
    <t xml:space="preserve">  1 SPD</t>
  </si>
  <si>
    <t xml:space="preserve">  2 CDU</t>
  </si>
  <si>
    <t xml:space="preserve">  3 DIE LINKE</t>
  </si>
  <si>
    <t xml:space="preserve">  4 GRÜNE</t>
  </si>
  <si>
    <t>10 MENSCHLICHE WELT</t>
  </si>
  <si>
    <t>11 NPD</t>
  </si>
  <si>
    <t>12 MLPD</t>
  </si>
  <si>
    <t>13 dieBasis</t>
  </si>
  <si>
    <t>14 ÖDP</t>
  </si>
  <si>
    <t>15 Die Humanisten</t>
  </si>
  <si>
    <t>16 Tierschutzpartei</t>
  </si>
  <si>
    <t>17 Team Todenhöfer</t>
  </si>
  <si>
    <t>18 Volt</t>
  </si>
  <si>
    <t xml:space="preserve">  5 AfD</t>
  </si>
  <si>
    <t xml:space="preserve">  6 FDP</t>
  </si>
  <si>
    <t xml:space="preserve">  7 Die PARTEI</t>
  </si>
  <si>
    <t xml:space="preserve">  8 FREIE WÄHLER</t>
  </si>
  <si>
    <t xml:space="preserve">  9 V-Partei³</t>
  </si>
  <si>
    <t>Tabelle 3
Wahl zum 20. Deutschen Bundestag am 26. September 2021 im Land Bremen: Ergebnisse nach Städten</t>
  </si>
  <si>
    <t>Tabelle 4.1
Vergleich der Bundestagswahlen 2021 und 2017 im Land Bremen: Erst- und Zweitstimmen nach Städten</t>
  </si>
  <si>
    <t>Bundestagswahl 2021</t>
  </si>
  <si>
    <t>Veränderung 2021 zu 2017</t>
  </si>
  <si>
    <t>wahl 2017</t>
  </si>
  <si>
    <t>Stadtbrem. Überseehafengebiet Bhv.</t>
  </si>
  <si>
    <t>Wahl-kreis</t>
  </si>
  <si>
    <t>OT-Nr.</t>
  </si>
  <si>
    <t>Team Toden-höfer</t>
  </si>
  <si>
    <t>Die Hu-manisten</t>
  </si>
  <si>
    <t>Tabelle 8
Erststimmen bei der Bundestagswahl 2021 nach Ortsteilen, Wahlkreisen und Städten</t>
  </si>
  <si>
    <t>Tabelle 8</t>
  </si>
  <si>
    <t>Woltmershausen (einschl. OT 124 und OT 125)</t>
  </si>
  <si>
    <t xml:space="preserve">
55</t>
  </si>
  <si>
    <t xml:space="preserve">
251</t>
  </si>
  <si>
    <t xml:space="preserve">
111</t>
  </si>
  <si>
    <t>Tabelle 9
Zweitstimmen bei der Bundestagswahl 2021 nach Ortsteilen, Wahlkreisen und Städten</t>
  </si>
  <si>
    <t>Tabelle 9</t>
  </si>
  <si>
    <t>Weidedamm (einschl. BW OT 424)</t>
  </si>
  <si>
    <t>In den Hufen (ohne BW)</t>
  </si>
  <si>
    <t>Osterfeuerberg (einschl. BW OT 436)</t>
  </si>
  <si>
    <t>Hohweg (ohne BW)</t>
  </si>
  <si>
    <t>Burg-Grambke (einschl. OT 123 u. BW OT 512)</t>
  </si>
  <si>
    <t xml:space="preserve">Werderland (ohne BW) </t>
  </si>
  <si>
    <t xml:space="preserve">
Weddewarden (ohne BW)</t>
  </si>
  <si>
    <t xml:space="preserve">Speckenbüttel (einschl. BW OT 111) </t>
  </si>
  <si>
    <t xml:space="preserve">Schierholz (einschl. BW OT 137) </t>
  </si>
  <si>
    <t>Buschkämpen (ohne BW)</t>
  </si>
  <si>
    <t>Von den</t>
  </si>
  <si>
    <t>Werderland (ohne BW)</t>
  </si>
  <si>
    <t>Burg-Grambke (einschl. OT 123 und BW OT 512)</t>
  </si>
  <si>
    <t>Tabelle 10
Vergleich der Bundestagswahlen 2021 und 2017 (Zweitstimmen) in der Stadt Bremen nach Verwaltungsbezirken (einschließlich Briefwahl)</t>
  </si>
  <si>
    <t>2021/2017</t>
  </si>
  <si>
    <t>Tabelle 11
Vergleich der Bundestagswahlen 2021 und 2017 (Zweitstimmen) in der Stadt Bremerhaven nach Verwaltungsbezirken (einschließlich Briefwahl)</t>
  </si>
  <si>
    <t>2021</t>
  </si>
  <si>
    <t>Differenz zu 2017</t>
  </si>
  <si>
    <t>Bremerhaven</t>
  </si>
  <si>
    <t>gültigen Zweitstimmen entfielen auf</t>
  </si>
  <si>
    <t>Als Abgeordnete des 20. Deutschen Bundestages sind gewählt:</t>
  </si>
  <si>
    <t>Tabelle 5.1
Bundestagswahl 2021 in der Stadt Bremen nach Urnenwahl und Briefwahl</t>
  </si>
  <si>
    <t>Tabelle 5.2
Bundestagswahl 2021 in der Stadt Bremerhaven nach Urnenwahl und Briefwahl</t>
  </si>
  <si>
    <t>Tabelle 5.3
Bundestagswahl 2021 im Land Bremen nach Urnenwahl und Briefwahl</t>
  </si>
  <si>
    <t xml:space="preserve">Tabelle 7
Bundestagswahlen 1949 bis 2021 (Zweitstimmen) im Land Bremen nach Städten </t>
  </si>
  <si>
    <t>Tier-schutz-partei</t>
  </si>
  <si>
    <r>
      <t>Ortsteil (OT)</t>
    </r>
    <r>
      <rPr>
        <vertAlign val="superscript"/>
        <sz val="7"/>
        <rFont val="Syntax"/>
      </rPr>
      <t>1)</t>
    </r>
    <r>
      <rPr>
        <sz val="7"/>
        <rFont val="Syntax"/>
      </rPr>
      <t xml:space="preserve">
(BW: Briefwahl)</t>
    </r>
  </si>
  <si>
    <r>
      <t>OT-Nr.</t>
    </r>
    <r>
      <rPr>
        <vertAlign val="superscript"/>
        <sz val="7"/>
        <rFont val="Syntax"/>
      </rPr>
      <t>1)</t>
    </r>
  </si>
  <si>
    <t>Ralf Fasmers</t>
  </si>
  <si>
    <t>Wähler:innen / Wahlbeteiligung</t>
  </si>
  <si>
    <t>Bewerber:in</t>
  </si>
  <si>
    <t>Piratenpartei Deutschland (PIRATEN)</t>
  </si>
  <si>
    <t>Christian Daum</t>
  </si>
  <si>
    <t>15 Härtel, Mathis (Die Humanisten)</t>
  </si>
  <si>
    <t>Wähler:innen insgesamt / Wahlbeteiligung</t>
  </si>
  <si>
    <t>Tabelle 6
Wahlbeteiligung und Briefwähler:innen *) bei den Bundestagswahlen 1949 bis 2021 im Land Bremen</t>
  </si>
  <si>
    <t>darunter Wähler:innen / Wahlbeteiligung</t>
  </si>
  <si>
    <t>darunter Wähler:innen /Wahlbeteiligung</t>
  </si>
  <si>
    <t>Übrige Parteien/Einzelbewerber:innen</t>
  </si>
  <si>
    <t>darunter Wähler:innen  / Wahlbeteiligung</t>
  </si>
  <si>
    <t>In den Hufen  (siehe OT 423 Weidedamm)</t>
  </si>
  <si>
    <t>(einschl. OT 424)</t>
  </si>
  <si>
    <t>MENSCHLICHE</t>
  </si>
  <si>
    <t>Einzelbewer-</t>
  </si>
  <si>
    <t>WELT</t>
  </si>
  <si>
    <t>ber:innen</t>
  </si>
  <si>
    <t>Summe</t>
  </si>
  <si>
    <t>Übersicht der Parteien und Einzelbewerber:innen, die sich an den Bundestagswahlen 1990 bis 2021 im Land Bremen mit Kreiswahlvorschlägen beteiligt haben</t>
  </si>
  <si>
    <t>Übersicht der Parteien, die sich an den Bundestagswahlen 1990 bis 2021 im Land Bremen mit Landeslisten beteiligt haben</t>
  </si>
  <si>
    <t>Landeslistenbewerber:innen</t>
  </si>
  <si>
    <t>Basisdemokratische Partei Deutschland</t>
  </si>
  <si>
    <t>Partei der Humanisten</t>
  </si>
  <si>
    <r>
      <t xml:space="preserve">Bürgerbewegung pro Deutschland </t>
    </r>
    <r>
      <rPr>
        <vertAlign val="superscript"/>
        <sz val="7"/>
        <rFont val="Syntax"/>
      </rPr>
      <t>11)</t>
    </r>
  </si>
  <si>
    <t>Team Todenhöfer - Die Gerechtigkeitspartei</t>
  </si>
  <si>
    <t>Volt Deutschland</t>
  </si>
  <si>
    <t xml:space="preserve">Summe der Landeslistenbewerber:innen </t>
  </si>
  <si>
    <t>Menschliche Welt für das Wohl und Glücklichsein aller</t>
  </si>
  <si>
    <r>
      <t xml:space="preserve">BUND FREIER BÜRGER - OFFENSIVE FÜR DEUTSCHLAND, 
Die Freiheitlichen </t>
    </r>
    <r>
      <rPr>
        <vertAlign val="superscript"/>
        <sz val="7"/>
        <rFont val="Syntax"/>
      </rPr>
      <t xml:space="preserve">2) </t>
    </r>
  </si>
  <si>
    <t>Weidedamm (einschl. OT 424)</t>
  </si>
  <si>
    <t>Wahlkreis</t>
  </si>
  <si>
    <t>Gartenpartei</t>
  </si>
  <si>
    <t>Graue Panther</t>
  </si>
  <si>
    <t>CSU</t>
  </si>
  <si>
    <t>DiB</t>
  </si>
  <si>
    <t>BP</t>
  </si>
  <si>
    <t>Die Grauen</t>
  </si>
  <si>
    <t>BüSo</t>
  </si>
  <si>
    <t>du.</t>
  </si>
  <si>
    <t>SGP</t>
  </si>
  <si>
    <t>Bündnis C</t>
  </si>
  <si>
    <t>BÜRGERBEWEGUNG</t>
  </si>
  <si>
    <t>III. Weg</t>
  </si>
  <si>
    <t>BÜNDNIS21</t>
  </si>
  <si>
    <t>LIEBE</t>
  </si>
  <si>
    <t>LKR</t>
  </si>
  <si>
    <t>PdF</t>
  </si>
  <si>
    <t>LfK</t>
  </si>
  <si>
    <t>SSW</t>
  </si>
  <si>
    <t>B*</t>
  </si>
  <si>
    <t>sonstige</t>
  </si>
  <si>
    <t>FAMILIE</t>
  </si>
  <si>
    <t>KlimalisteBW</t>
  </si>
  <si>
    <t>THP</t>
  </si>
  <si>
    <t>Brandenburg</t>
  </si>
  <si>
    <t>Sachsen-Anhalt</t>
  </si>
  <si>
    <t>Tabelle 4.2
Vergleich der Bundestagswahlen 2021 und 2017 im Land Bremen: Erst- und Zweitstimmen nach Wahlkreisen</t>
  </si>
  <si>
    <t>darunter mit Briefwahl</t>
  </si>
  <si>
    <t>Wahlkreis 55 - Bremen II - Bremerhaven
nur Teil Stadt Bremen</t>
  </si>
  <si>
    <t>55 (nur Teil 
Stadt Bremen)</t>
  </si>
  <si>
    <t>Wahlkreis 55  Bremen II - Bremerhaven gesamt</t>
  </si>
  <si>
    <t>55 (nur 
Stadt Bremen)</t>
  </si>
  <si>
    <t>%-Anteil bzw.%-Punkte (Veränderung)</t>
  </si>
  <si>
    <r>
      <t>FDP</t>
    </r>
    <r>
      <rPr>
        <vertAlign val="superscript"/>
        <sz val="7"/>
        <rFont val="Syntax"/>
      </rPr>
      <t xml:space="preserve"> 1)</t>
    </r>
  </si>
  <si>
    <r>
      <t xml:space="preserve">GRÜNE </t>
    </r>
    <r>
      <rPr>
        <vertAlign val="superscript"/>
        <sz val="7"/>
        <rFont val="Syntax"/>
      </rPr>
      <t>2)</t>
    </r>
  </si>
  <si>
    <t>Mecklenburg-Vorpommern</t>
  </si>
  <si>
    <t>Anteil Briefwahl</t>
  </si>
  <si>
    <t>Wähler:innen</t>
  </si>
  <si>
    <t xml:space="preserve"> - </t>
  </si>
  <si>
    <t>Thomas Röwekamp (CDU)</t>
  </si>
  <si>
    <t>Dr. Kirsten Kappert-Gonther
   (GRÜNE)</t>
  </si>
  <si>
    <t>Dr. Volker Redder (FDP)</t>
  </si>
  <si>
    <t>Tabelle 12
Wahlbeteiligung und Stimmabgabe bei der Bundestagswahl 2017
Vorläufiges Bundesergebnis</t>
  </si>
  <si>
    <t>Tabelle 13
Stimmenanteile (Zweitstimmen) der Parteien bei der Bundestagswahl 2021 nach Ländern 
Vorläufiges Bundesergebnis</t>
  </si>
  <si>
    <r>
      <t>Übrige</t>
    </r>
    <r>
      <rPr>
        <vertAlign val="superscript"/>
        <sz val="7"/>
        <rFont val="Syntax"/>
      </rPr>
      <t>1)</t>
    </r>
  </si>
  <si>
    <t>Baden-Württemberg</t>
  </si>
  <si>
    <t>Min</t>
  </si>
  <si>
    <t>max</t>
  </si>
  <si>
    <t>Übersicht der Parteien und Einzelbewerber:innen die sich an den Bundestagswahlen 1990 bis 2021 im Land Bremen mit Kreiswahlvorschlägen beteiligt haben</t>
  </si>
  <si>
    <t>Ergebnis der Wahl zum 20. Deutschen Bundestag am 26. September 2021 im Land Bremen</t>
  </si>
  <si>
    <t>Wahl zum 20. Deutschen Bundestag am 26. September 2021 im Land Bremen: Ergebnisse nach Wahlkreisen</t>
  </si>
  <si>
    <t>Wahl zum 20. Deutschen Bundestag am 26. September 2021 im Land Bremen: Ergebnisse nach Städten</t>
  </si>
  <si>
    <t>Vergleich der Bundestagswahlen 2021 und 2017 im Land Bremen: Erst- und Zweitstimmen nach Städten</t>
  </si>
  <si>
    <t>Vergleich der Bundestagswahlen 2021 und 2017 im Land Bremen: Erst- und Zweitstimmen nach Wahlkreisen</t>
  </si>
  <si>
    <t>Bundestagswahl 2021 in der Stadt Bremen nach Urnenwahl und Briefwahl</t>
  </si>
  <si>
    <t>Bundestagswahl 2021 in der Stadt Bremerhaven nach Urnenwahl und Briefwahl</t>
  </si>
  <si>
    <t>Bundestagswahl 2021 im Land Bremen nach Urnenwahl und Briefwahl</t>
  </si>
  <si>
    <t xml:space="preserve">Bundestagswahlen 1949 bis 2021 (Zweitstimmen) im Land Bremen nach Städten </t>
  </si>
  <si>
    <t>Erststimmen bei der Bundestagswahl 2021 nach Ortsteilen, Wahlkreisen und Städten</t>
  </si>
  <si>
    <t>Zweitstimmen bei der Bundestagswahl 2021 nach Ortsteilen, Wahlkreisen und Städten</t>
  </si>
  <si>
    <t>Vergleich der Bundestagswahlen 2021 und 2017 (Zweitstimmen) in der Stadt Bremen nach Verwaltungsbezirken (einschließlich Briefwahl)</t>
  </si>
  <si>
    <t>Vergleich der Bundestagswahlen 2021 und 2017 (Zweitstimmen) in der Stadt Bremerhaven nach Verwaltungsbezirken (einschließlich Briefwahl)</t>
  </si>
  <si>
    <t>Wahlbeteiligung und Stimmabgabe bei der Bundestagswahl 2021 Vorläufiges Bundesergebnis</t>
  </si>
  <si>
    <t>Stimmenanteile (Zweitstimmen) der Parteien bei der Bundestagswahl 2021 nach Ländern Vorläufiges Bundesergebnis</t>
  </si>
  <si>
    <t>Wahlbeteiligung und Briefwähler:innen bei den Bundestagswahlen 1949 bis 2021 im Land Bremen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</si>
</sst>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1">
    <numFmt numFmtId="164" formatCode="_(* #,##0_);_(* \(#,##0\);_(* &quot;-&quot;_);_(@_)"/>
    <numFmt numFmtId="165" formatCode="_(&quot;€&quot;* #,##0.00_);_(&quot;€&quot;* \(#,##0.00\);_(&quot;€&quot;* &quot;-&quot;??_);_(@_)"/>
    <numFmt numFmtId="166" formatCode="\(0.00%\)"/>
    <numFmt numFmtId="167" formatCode="#\ ##0"/>
    <numFmt numFmtId="168" formatCode="###\ \ ##0"/>
    <numFmt numFmtId="169" formatCode="0.0"/>
    <numFmt numFmtId="170" formatCode="#\ ###\ ##0"/>
    <numFmt numFmtId="171" formatCode="###\ ###\ ###"/>
    <numFmt numFmtId="172" formatCode="###\ ##0"/>
    <numFmt numFmtId="173" formatCode="0.0\ \ "/>
    <numFmt numFmtId="174" formatCode="###\ ##0\ \ "/>
    <numFmt numFmtId="175" formatCode="#\ ##0.0"/>
    <numFmt numFmtId="176" formatCode="@\ *."/>
    <numFmt numFmtId="177" formatCode="0.0_)"/>
    <numFmt numFmtId="178" formatCode="\ @\ *."/>
    <numFmt numFmtId="179" formatCode="\+#\ ###\ ##0;\-\ #\ ###\ ##0;\-"/>
    <numFmt numFmtId="180" formatCode="* &quot;[&quot;#0&quot;]&quot;"/>
    <numFmt numFmtId="181" formatCode="*+\ #\ ###\ ###\ ##0.0;\-\ #\ ###\ ###\ ##0.0;* &quot;&quot;\-&quot;&quot;"/>
    <numFmt numFmtId="182" formatCode="\+\ #\ ###\ ###\ ##0.0;\-\ #\ ###\ ###\ ##0.0;* &quot;&quot;\-&quot;&quot;"/>
    <numFmt numFmtId="183" formatCode="* &quot;[&quot;#0\ \ &quot;]&quot;"/>
    <numFmt numFmtId="184" formatCode="##\ ###\ ##0"/>
    <numFmt numFmtId="185" formatCode="#\ ###\ ###"/>
    <numFmt numFmtId="186" formatCode="#\ ###\ ##0.0;\-\ #\ ###\ ##0.0;\-"/>
    <numFmt numFmtId="187" formatCode="\ ##\ ###\ ##0.0\ \ ;\ \–#\ ###\ ##0.0\ \ ;\ * \–\ \ ;\ * @\ \ "/>
    <numFmt numFmtId="188" formatCode="\ #\ ###\ ###\ ##0\ \ ;\ \–###\ ###\ ##0\ \ ;\ * \–\ \ ;\ * @\ \ "/>
    <numFmt numFmtId="189" formatCode="###\ ###\ ##0"/>
    <numFmt numFmtId="190" formatCode="\ ####0.0\ \ ;\ * \–####0.0\ \ ;\ * \X\ \ ;\ * @\ \ "/>
    <numFmt numFmtId="191" formatCode="\ ??0.0\ \ ;\ * \–??0.0\ \ ;\ * \–\ \ ;\ * @\ \ "/>
    <numFmt numFmtId="192" formatCode="#,##0.0"/>
    <numFmt numFmtId="193" formatCode="#,##0;\-#,##0\ \ "/>
    <numFmt numFmtId="194" formatCode="#,###,##0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Syntax"/>
    </font>
    <font>
      <sz val="7"/>
      <name val="Syntax"/>
    </font>
    <font>
      <b/>
      <sz val="6"/>
      <name val="Arial"/>
      <family val="2"/>
    </font>
    <font>
      <sz val="6"/>
      <name val="Arial"/>
      <family val="2"/>
    </font>
    <font>
      <vertAlign val="superscript"/>
      <sz val="7"/>
      <name val="Syntax"/>
    </font>
    <font>
      <sz val="8"/>
      <name val="Helv"/>
    </font>
    <font>
      <sz val="6"/>
      <name val="Syntax"/>
    </font>
    <font>
      <b/>
      <sz val="8"/>
      <name val="Syntax"/>
    </font>
    <font>
      <sz val="8"/>
      <name val="Syntax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6"/>
      <name val="Syntax"/>
    </font>
    <font>
      <vertAlign val="superscript"/>
      <sz val="8"/>
      <name val="Syntax"/>
    </font>
    <font>
      <sz val="7"/>
      <color rgb="FFFF0000"/>
      <name val="Syntax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MS Sans Serif"/>
      <family val="2"/>
    </font>
    <font>
      <sz val="7"/>
      <name val="Arial"/>
      <family val="2"/>
    </font>
    <font>
      <u/>
      <sz val="8"/>
      <color indexed="12"/>
      <name val="Tahoma"/>
      <family val="2"/>
    </font>
    <font>
      <u/>
      <sz val="11"/>
      <color theme="10"/>
      <name val="Arial"/>
      <family val="2"/>
    </font>
    <font>
      <u/>
      <sz val="8"/>
      <color indexed="12"/>
      <name val="Arial"/>
      <family val="2"/>
    </font>
    <font>
      <u/>
      <sz val="10"/>
      <color theme="10"/>
      <name val="Arial"/>
      <family val="2"/>
    </font>
    <font>
      <sz val="10"/>
      <color indexed="17"/>
      <name val="Univers Condensed"/>
      <family val="2"/>
    </font>
    <font>
      <b/>
      <sz val="10"/>
      <name val="Arial"/>
      <family val="2"/>
    </font>
    <font>
      <sz val="6.5"/>
      <name val="MS Sans Serif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7.5"/>
      <name val="Arial"/>
      <family val="2"/>
    </font>
    <font>
      <sz val="10"/>
      <name val="Times New Roman"/>
      <family val="1"/>
    </font>
    <font>
      <sz val="9"/>
      <name val="Syntax"/>
    </font>
    <font>
      <sz val="9"/>
      <name val="Synatx"/>
    </font>
    <font>
      <sz val="7"/>
      <color theme="1"/>
      <name val="Syntax"/>
    </font>
    <font>
      <b/>
      <u/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Syntax"/>
    </font>
    <font>
      <b/>
      <sz val="11"/>
      <color rgb="FFFF0000"/>
      <name val="Syntax"/>
    </font>
    <font>
      <sz val="10"/>
      <name val="Syntax"/>
    </font>
    <font>
      <b/>
      <u/>
      <sz val="8"/>
      <name val="Arial"/>
      <family val="2"/>
    </font>
    <font>
      <sz val="14"/>
      <name val="Synatx"/>
    </font>
    <font>
      <b/>
      <sz val="9"/>
      <name val="Synatx"/>
    </font>
    <font>
      <u/>
      <sz val="9"/>
      <name val="Synatx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91">
    <xf numFmtId="0" fontId="0" fillId="0" borderId="0"/>
    <xf numFmtId="0" fontId="11" fillId="0" borderId="0">
      <alignment horizontal="center"/>
    </xf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6" applyNumberFormat="0" applyAlignment="0" applyProtection="0"/>
    <xf numFmtId="0" fontId="24" fillId="6" borderId="17" applyNumberFormat="0" applyAlignment="0" applyProtection="0"/>
    <xf numFmtId="0" fontId="25" fillId="6" borderId="16" applyNumberFormat="0" applyAlignment="0" applyProtection="0"/>
    <xf numFmtId="0" fontId="26" fillId="0" borderId="18" applyNumberFormat="0" applyFill="0" applyAlignment="0" applyProtection="0"/>
    <xf numFmtId="0" fontId="27" fillId="7" borderId="1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0" fontId="5" fillId="8" borderId="20" applyNumberFormat="0" applyFont="0" applyAlignment="0" applyProtection="0"/>
    <xf numFmtId="0" fontId="32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7" fillId="0" borderId="0"/>
    <xf numFmtId="0" fontId="4" fillId="0" borderId="0"/>
    <xf numFmtId="0" fontId="4" fillId="8" borderId="20" applyNumberFormat="0" applyFont="0" applyAlignment="0" applyProtection="0"/>
    <xf numFmtId="0" fontId="3" fillId="0" borderId="0"/>
    <xf numFmtId="0" fontId="32" fillId="0" borderId="0"/>
    <xf numFmtId="0" fontId="4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32" fillId="0" borderId="0"/>
    <xf numFmtId="0" fontId="11" fillId="0" borderId="0">
      <alignment horizontal="center"/>
    </xf>
    <xf numFmtId="0" fontId="32" fillId="0" borderId="0"/>
    <xf numFmtId="176" fontId="38" fillId="0" borderId="0"/>
    <xf numFmtId="176" fontId="38" fillId="0" borderId="0"/>
    <xf numFmtId="49" fontId="38" fillId="0" borderId="0"/>
    <xf numFmtId="49" fontId="38" fillId="0" borderId="0"/>
    <xf numFmtId="177" fontId="32" fillId="0" borderId="0">
      <alignment horizontal="center"/>
    </xf>
    <xf numFmtId="177" fontId="32" fillId="0" borderId="0">
      <alignment horizontal="center"/>
    </xf>
    <xf numFmtId="178" fontId="38" fillId="0" borderId="0"/>
    <xf numFmtId="178" fontId="38" fillId="0" borderId="0"/>
    <xf numFmtId="179" fontId="32" fillId="0" borderId="0"/>
    <xf numFmtId="179" fontId="32" fillId="0" borderId="0"/>
    <xf numFmtId="180" fontId="32" fillId="0" borderId="0"/>
    <xf numFmtId="180" fontId="32" fillId="0" borderId="0"/>
    <xf numFmtId="181" fontId="32" fillId="0" borderId="0"/>
    <xf numFmtId="181" fontId="32" fillId="0" borderId="0"/>
    <xf numFmtId="182" fontId="32" fillId="0" borderId="0">
      <alignment horizontal="center"/>
    </xf>
    <xf numFmtId="182" fontId="32" fillId="0" borderId="0">
      <alignment horizontal="center"/>
    </xf>
    <xf numFmtId="183" fontId="32" fillId="0" borderId="0">
      <alignment horizontal="center"/>
    </xf>
    <xf numFmtId="183" fontId="32" fillId="0" borderId="0">
      <alignment horizontal="center"/>
    </xf>
    <xf numFmtId="184" fontId="32" fillId="0" borderId="0">
      <alignment horizontal="center"/>
    </xf>
    <xf numFmtId="184" fontId="32" fillId="0" borderId="0">
      <alignment horizontal="center"/>
    </xf>
    <xf numFmtId="185" fontId="32" fillId="0" borderId="0">
      <alignment horizontal="center"/>
    </xf>
    <xf numFmtId="185" fontId="32" fillId="0" borderId="0">
      <alignment horizontal="center"/>
    </xf>
    <xf numFmtId="186" fontId="32" fillId="0" borderId="0">
      <alignment horizontal="center"/>
    </xf>
    <xf numFmtId="186" fontId="32" fillId="0" borderId="0">
      <alignment horizontal="center"/>
    </xf>
    <xf numFmtId="187" fontId="43" fillId="0" borderId="0">
      <alignment horizontal="right"/>
    </xf>
    <xf numFmtId="188" fontId="43" fillId="0" borderId="0">
      <alignment horizontal="right"/>
    </xf>
    <xf numFmtId="164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9" fontId="11" fillId="0" borderId="0">
      <alignment horizontal="right"/>
    </xf>
    <xf numFmtId="0" fontId="4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8" fillId="0" borderId="0"/>
    <xf numFmtId="190" fontId="43" fillId="0" borderId="0">
      <alignment horizontal="right"/>
    </xf>
    <xf numFmtId="0" fontId="9" fillId="0" borderId="28" applyFont="0" applyBorder="0" applyAlignment="0"/>
    <xf numFmtId="1" fontId="49" fillId="34" borderId="29">
      <alignment horizontal="right"/>
    </xf>
    <xf numFmtId="0" fontId="50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191" fontId="43" fillId="0" borderId="0">
      <alignment horizontal="right"/>
    </xf>
    <xf numFmtId="0" fontId="32" fillId="0" borderId="0"/>
    <xf numFmtId="0" fontId="51" fillId="0" borderId="0"/>
    <xf numFmtId="0" fontId="32" fillId="0" borderId="0"/>
    <xf numFmtId="0" fontId="51" fillId="0" borderId="0"/>
    <xf numFmtId="0" fontId="52" fillId="0" borderId="0"/>
    <xf numFmtId="0" fontId="51" fillId="0" borderId="0"/>
    <xf numFmtId="0" fontId="3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8" fillId="0" borderId="0"/>
    <xf numFmtId="0" fontId="38" fillId="0" borderId="0"/>
    <xf numFmtId="0" fontId="52" fillId="0" borderId="0"/>
    <xf numFmtId="0" fontId="32" fillId="0" borderId="0"/>
    <xf numFmtId="0" fontId="51" fillId="0" borderId="0"/>
    <xf numFmtId="0" fontId="3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92" fontId="53" fillId="0" borderId="0">
      <alignment horizontal="center" vertical="center"/>
    </xf>
    <xf numFmtId="49" fontId="38" fillId="0" borderId="0">
      <alignment horizontal="left" vertical="top"/>
    </xf>
    <xf numFmtId="0" fontId="11" fillId="0" borderId="0">
      <alignment horizontal="left"/>
    </xf>
    <xf numFmtId="193" fontId="54" fillId="0" borderId="30"/>
    <xf numFmtId="0" fontId="1" fillId="0" borderId="0"/>
  </cellStyleXfs>
  <cellXfs count="516">
    <xf numFmtId="0" fontId="0" fillId="0" borderId="0" xfId="0"/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Fill="1" applyAlignment="1">
      <alignment vertical="center"/>
    </xf>
    <xf numFmtId="170" fontId="7" fillId="0" borderId="0" xfId="1" applyNumberFormat="1" applyFont="1" applyAlignment="1">
      <alignment vertical="center"/>
    </xf>
    <xf numFmtId="170" fontId="7" fillId="0" borderId="0" xfId="1" applyNumberFormat="1" applyFont="1" applyAlignment="1">
      <alignment vertical="center" wrapText="1"/>
    </xf>
    <xf numFmtId="0" fontId="7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1" fontId="7" fillId="0" borderId="0" xfId="1" applyNumberFormat="1" applyFont="1" applyAlignment="1">
      <alignment horizontal="right" vertical="center" indent="1"/>
    </xf>
    <xf numFmtId="1" fontId="6" fillId="0" borderId="0" xfId="1" applyNumberFormat="1" applyFont="1" applyFill="1" applyAlignment="1">
      <alignment horizontal="right" vertical="center" indent="1"/>
    </xf>
    <xf numFmtId="167" fontId="7" fillId="0" borderId="0" xfId="1" applyNumberFormat="1" applyFont="1" applyAlignment="1">
      <alignment horizontal="right" vertical="center" indent="1"/>
    </xf>
    <xf numFmtId="167" fontId="7" fillId="0" borderId="0" xfId="1" applyNumberFormat="1" applyFont="1" applyFill="1" applyAlignment="1">
      <alignment horizontal="right" vertical="center" indent="1"/>
    </xf>
    <xf numFmtId="2" fontId="7" fillId="0" borderId="0" xfId="1" applyNumberFormat="1" applyFont="1" applyBorder="1" applyAlignment="1" applyProtection="1">
      <alignment horizontal="right" vertical="center" indent="1"/>
      <protection locked="0"/>
    </xf>
    <xf numFmtId="167" fontId="7" fillId="0" borderId="0" xfId="1" applyNumberFormat="1" applyFont="1" applyBorder="1" applyAlignment="1" applyProtection="1">
      <alignment horizontal="right" vertical="center" indent="1"/>
      <protection locked="0"/>
    </xf>
    <xf numFmtId="168" fontId="7" fillId="0" borderId="0" xfId="0" applyNumberFormat="1" applyFont="1" applyFill="1" applyBorder="1" applyAlignment="1">
      <alignment horizontal="right" vertical="center" indent="1"/>
    </xf>
    <xf numFmtId="2" fontId="6" fillId="0" borderId="0" xfId="0" applyNumberFormat="1" applyFont="1" applyFill="1" applyBorder="1" applyAlignment="1">
      <alignment horizontal="right" vertical="center" indent="1"/>
    </xf>
    <xf numFmtId="2" fontId="7" fillId="0" borderId="0" xfId="0" applyNumberFormat="1" applyFont="1" applyFill="1" applyBorder="1" applyAlignment="1">
      <alignment horizontal="right" vertical="center" indent="1"/>
    </xf>
    <xf numFmtId="167" fontId="7" fillId="0" borderId="0" xfId="0" applyNumberFormat="1" applyFont="1" applyFill="1" applyAlignment="1">
      <alignment horizontal="right" vertical="center" indent="1"/>
    </xf>
    <xf numFmtId="2" fontId="7" fillId="0" borderId="0" xfId="0" applyNumberFormat="1" applyFont="1" applyFill="1" applyAlignment="1">
      <alignment horizontal="right" vertical="center" indent="1"/>
    </xf>
    <xf numFmtId="2" fontId="7" fillId="0" borderId="0" xfId="0" applyNumberFormat="1" applyFont="1" applyFill="1" applyAlignment="1">
      <alignment horizontal="right" indent="1"/>
    </xf>
    <xf numFmtId="166" fontId="7" fillId="0" borderId="0" xfId="0" applyNumberFormat="1" applyFont="1" applyFill="1" applyAlignment="1">
      <alignment horizontal="right" vertical="center" indent="1"/>
    </xf>
    <xf numFmtId="0" fontId="7" fillId="0" borderId="0" xfId="0" applyFont="1" applyFill="1" applyAlignment="1">
      <alignment horizontal="right" vertical="center" indent="1"/>
    </xf>
    <xf numFmtId="173" fontId="7" fillId="0" borderId="0" xfId="0" applyNumberFormat="1" applyFont="1" applyAlignment="1">
      <alignment vertical="center"/>
    </xf>
    <xf numFmtId="0" fontId="7" fillId="0" borderId="0" xfId="0" applyFont="1" applyFill="1" applyBorder="1"/>
    <xf numFmtId="0" fontId="12" fillId="0" borderId="0" xfId="0" applyFont="1" applyFill="1"/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 indent="1"/>
    </xf>
    <xf numFmtId="0" fontId="7" fillId="0" borderId="4" xfId="0" applyFont="1" applyFill="1" applyBorder="1"/>
    <xf numFmtId="0" fontId="7" fillId="0" borderId="4" xfId="0" applyFont="1" applyFill="1" applyBorder="1" applyAlignment="1">
      <alignment horizontal="left" inden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168" fontId="7" fillId="0" borderId="0" xfId="0" applyNumberFormat="1" applyFont="1" applyBorder="1" applyAlignment="1">
      <alignment horizontal="right" vertical="center" indent="1"/>
    </xf>
    <xf numFmtId="2" fontId="7" fillId="0" borderId="0" xfId="0" applyNumberFormat="1" applyFont="1" applyBorder="1" applyAlignment="1">
      <alignment horizontal="right" vertical="center" inden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7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173" fontId="7" fillId="0" borderId="0" xfId="0" applyNumberFormat="1" applyFont="1" applyFill="1" applyAlignment="1">
      <alignment vertical="center"/>
    </xf>
    <xf numFmtId="0" fontId="35" fillId="0" borderId="0" xfId="0" applyFont="1" applyAlignment="1">
      <alignment vertical="center"/>
    </xf>
    <xf numFmtId="173" fontId="35" fillId="0" borderId="0" xfId="0" applyNumberFormat="1" applyFont="1" applyFill="1" applyAlignment="1">
      <alignment vertical="center"/>
    </xf>
    <xf numFmtId="173" fontId="35" fillId="0" borderId="0" xfId="0" applyNumberFormat="1" applyFont="1" applyFill="1" applyBorder="1" applyAlignment="1">
      <alignment horizontal="right" vertical="center"/>
    </xf>
    <xf numFmtId="173" fontId="35" fillId="0" borderId="0" xfId="0" applyNumberFormat="1" applyFont="1" applyAlignment="1">
      <alignment vertical="center"/>
    </xf>
    <xf numFmtId="174" fontId="35" fillId="0" borderId="0" xfId="0" applyNumberFormat="1" applyFont="1" applyAlignment="1">
      <alignment vertical="center"/>
    </xf>
    <xf numFmtId="174" fontId="35" fillId="0" borderId="0" xfId="0" applyNumberFormat="1" applyFont="1" applyAlignment="1">
      <alignment horizontal="right" vertical="center"/>
    </xf>
    <xf numFmtId="0" fontId="35" fillId="0" borderId="0" xfId="0" applyFont="1" applyFill="1" applyAlignment="1">
      <alignment vertical="center"/>
    </xf>
    <xf numFmtId="173" fontId="35" fillId="0" borderId="0" xfId="0" applyNumberFormat="1" applyFont="1" applyAlignment="1">
      <alignment horizontal="right" vertical="center"/>
    </xf>
    <xf numFmtId="0" fontId="36" fillId="0" borderId="0" xfId="0" applyFont="1"/>
    <xf numFmtId="0" fontId="35" fillId="0" borderId="0" xfId="0" applyFont="1" applyFill="1" applyBorder="1"/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5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/>
    <xf numFmtId="167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167" fontId="7" fillId="0" borderId="0" xfId="0" applyNumberFormat="1" applyFont="1" applyFill="1" applyAlignment="1">
      <alignment horizontal="right" indent="1"/>
    </xf>
    <xf numFmtId="168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6" fillId="0" borderId="5" xfId="0" applyFont="1" applyBorder="1" applyAlignment="1">
      <alignment horizontal="left" indent="1"/>
    </xf>
    <xf numFmtId="0" fontId="7" fillId="0" borderId="0" xfId="0" applyFont="1" applyFill="1" applyBorder="1" applyAlignment="1"/>
    <xf numFmtId="2" fontId="7" fillId="0" borderId="0" xfId="0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>
      <alignment horizontal="right" indent="1"/>
    </xf>
    <xf numFmtId="168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horizontal="left" indent="1"/>
    </xf>
    <xf numFmtId="14" fontId="7" fillId="0" borderId="12" xfId="0" applyNumberFormat="1" applyFont="1" applyFill="1" applyBorder="1" applyAlignment="1">
      <alignment horizontal="left" vertical="center" wrapText="1" indent="2"/>
    </xf>
    <xf numFmtId="0" fontId="7" fillId="0" borderId="12" xfId="0" applyFont="1" applyFill="1" applyBorder="1" applyAlignment="1">
      <alignment horizontal="left" vertical="center" wrapText="1" indent="2"/>
    </xf>
    <xf numFmtId="14" fontId="7" fillId="0" borderId="12" xfId="0" applyNumberFormat="1" applyFont="1" applyFill="1" applyBorder="1" applyAlignment="1">
      <alignment horizontal="left" vertical="center" indent="2"/>
    </xf>
    <xf numFmtId="0" fontId="6" fillId="0" borderId="0" xfId="0" applyFont="1" applyAlignment="1"/>
    <xf numFmtId="0" fontId="6" fillId="0" borderId="0" xfId="0" applyFont="1" applyAlignment="1">
      <alignment horizontal="left" indent="1"/>
    </xf>
    <xf numFmtId="14" fontId="7" fillId="0" borderId="12" xfId="1" applyNumberFormat="1" applyFont="1" applyBorder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9" fontId="7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left"/>
    </xf>
    <xf numFmtId="174" fontId="7" fillId="0" borderId="0" xfId="0" applyNumberFormat="1" applyFont="1" applyFill="1" applyAlignment="1">
      <alignment horizontal="right"/>
    </xf>
    <xf numFmtId="173" fontId="7" fillId="0" borderId="0" xfId="0" applyNumberFormat="1" applyFont="1" applyFill="1" applyAlignment="1">
      <alignment horizontal="right"/>
    </xf>
    <xf numFmtId="173" fontId="7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35" fillId="0" borderId="0" xfId="0" applyFont="1" applyFill="1" applyAlignment="1"/>
    <xf numFmtId="0" fontId="6" fillId="0" borderId="6" xfId="0" applyFont="1" applyFill="1" applyBorder="1" applyAlignment="1"/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 indent="1"/>
    </xf>
    <xf numFmtId="0" fontId="6" fillId="0" borderId="12" xfId="0" applyFont="1" applyFill="1" applyBorder="1" applyAlignment="1"/>
    <xf numFmtId="0" fontId="6" fillId="0" borderId="12" xfId="0" applyFont="1" applyFill="1" applyBorder="1" applyAlignment="1">
      <alignment horizontal="left" vertical="center" indent="1"/>
    </xf>
    <xf numFmtId="0" fontId="7" fillId="0" borderId="12" xfId="0" applyFont="1" applyFill="1" applyBorder="1" applyAlignment="1">
      <alignment horizontal="left" vertical="center" indent="2"/>
    </xf>
    <xf numFmtId="0" fontId="7" fillId="0" borderId="12" xfId="0" applyFont="1" applyBorder="1" applyAlignment="1">
      <alignment horizontal="left" vertical="center" indent="2"/>
    </xf>
    <xf numFmtId="0" fontId="7" fillId="0" borderId="12" xfId="0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 indent="3"/>
    </xf>
    <xf numFmtId="2" fontId="7" fillId="0" borderId="0" xfId="0" applyNumberFormat="1" applyFont="1" applyFill="1" applyBorder="1" applyAlignment="1">
      <alignment horizontal="left" vertical="center" indent="3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right" indent="1"/>
    </xf>
    <xf numFmtId="168" fontId="7" fillId="0" borderId="0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right" indent="1"/>
    </xf>
    <xf numFmtId="0" fontId="6" fillId="0" borderId="25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2"/>
    </xf>
    <xf numFmtId="0" fontId="6" fillId="0" borderId="26" xfId="0" applyFont="1" applyFill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2"/>
    </xf>
    <xf numFmtId="0" fontId="6" fillId="0" borderId="12" xfId="0" applyFont="1" applyFill="1" applyBorder="1" applyAlignment="1">
      <alignment vertical="center"/>
    </xf>
    <xf numFmtId="0" fontId="7" fillId="0" borderId="12" xfId="0" applyFont="1" applyFill="1" applyBorder="1" applyAlignme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168" fontId="7" fillId="0" borderId="0" xfId="0" applyNumberFormat="1" applyFont="1" applyFill="1" applyBorder="1" applyAlignment="1">
      <alignment horizontal="left" indent="3"/>
    </xf>
    <xf numFmtId="168" fontId="7" fillId="0" borderId="0" xfId="0" applyNumberFormat="1" applyFont="1" applyBorder="1" applyAlignment="1">
      <alignment horizontal="center" vertical="center"/>
    </xf>
    <xf numFmtId="168" fontId="9" fillId="0" borderId="0" xfId="0" applyNumberFormat="1" applyFont="1" applyAlignment="1">
      <alignment vertical="center"/>
    </xf>
    <xf numFmtId="0" fontId="7" fillId="0" borderId="25" xfId="0" applyFont="1" applyFill="1" applyBorder="1" applyAlignment="1">
      <alignment horizontal="left" vertical="center" indent="2"/>
    </xf>
    <xf numFmtId="0" fontId="13" fillId="0" borderId="0" xfId="0" applyFont="1" applyAlignment="1">
      <alignment horizontal="right" vertical="top"/>
    </xf>
    <xf numFmtId="0" fontId="38" fillId="0" borderId="0" xfId="62" applyFont="1" applyAlignment="1"/>
    <xf numFmtId="0" fontId="39" fillId="0" borderId="0" xfId="62" applyFont="1" applyAlignment="1">
      <alignment horizontal="right"/>
    </xf>
    <xf numFmtId="0" fontId="38" fillId="0" borderId="25" xfId="62" applyFont="1" applyBorder="1" applyAlignment="1"/>
    <xf numFmtId="0" fontId="38" fillId="0" borderId="23" xfId="62" applyFont="1" applyBorder="1" applyAlignment="1"/>
    <xf numFmtId="0" fontId="32" fillId="0" borderId="0" xfId="63" applyFont="1"/>
    <xf numFmtId="0" fontId="38" fillId="0" borderId="0" xfId="62" applyFont="1" applyAlignment="1">
      <alignment vertical="center"/>
    </xf>
    <xf numFmtId="0" fontId="39" fillId="0" borderId="0" xfId="62" applyFont="1" applyAlignment="1">
      <alignment horizontal="right" vertical="center"/>
    </xf>
    <xf numFmtId="0" fontId="38" fillId="0" borderId="25" xfId="62" applyFont="1" applyBorder="1" applyAlignment="1">
      <alignment vertical="center"/>
    </xf>
    <xf numFmtId="0" fontId="38" fillId="0" borderId="23" xfId="62" applyFont="1" applyBorder="1" applyAlignment="1">
      <alignment vertical="center"/>
    </xf>
    <xf numFmtId="0" fontId="15" fillId="0" borderId="0" xfId="63" applyFont="1"/>
    <xf numFmtId="0" fontId="38" fillId="0" borderId="0" xfId="65" applyFont="1"/>
    <xf numFmtId="0" fontId="38" fillId="0" borderId="0" xfId="66" applyFont="1" applyAlignment="1">
      <alignment vertical="center"/>
    </xf>
    <xf numFmtId="0" fontId="38" fillId="0" borderId="25" xfId="66" applyFont="1" applyBorder="1" applyAlignment="1">
      <alignment vertical="center"/>
    </xf>
    <xf numFmtId="0" fontId="38" fillId="0" borderId="23" xfId="66" applyFont="1" applyBorder="1" applyAlignment="1">
      <alignment vertical="center"/>
    </xf>
    <xf numFmtId="0" fontId="38" fillId="0" borderId="0" xfId="65" applyFont="1" applyAlignment="1"/>
    <xf numFmtId="0" fontId="38" fillId="0" borderId="0" xfId="66" applyFont="1" applyAlignment="1"/>
    <xf numFmtId="0" fontId="38" fillId="0" borderId="25" xfId="66" applyFont="1" applyBorder="1" applyAlignment="1"/>
    <xf numFmtId="0" fontId="38" fillId="0" borderId="23" xfId="66" applyFont="1" applyBorder="1" applyAlignment="1"/>
    <xf numFmtId="0" fontId="15" fillId="0" borderId="0" xfId="63" applyFont="1" applyAlignment="1"/>
    <xf numFmtId="0" fontId="32" fillId="0" borderId="0" xfId="63" applyFont="1" applyAlignment="1"/>
    <xf numFmtId="0" fontId="15" fillId="0" borderId="0" xfId="66" applyFont="1" applyAlignment="1"/>
    <xf numFmtId="0" fontId="15" fillId="0" borderId="25" xfId="66" applyFont="1" applyBorder="1" applyAlignment="1"/>
    <xf numFmtId="0" fontId="15" fillId="0" borderId="23" xfId="66" applyFont="1" applyBorder="1" applyAlignment="1"/>
    <xf numFmtId="0" fontId="15" fillId="0" borderId="0" xfId="66" applyFont="1" applyAlignment="1">
      <alignment vertical="center"/>
    </xf>
    <xf numFmtId="0" fontId="15" fillId="0" borderId="25" xfId="66" applyFont="1" applyBorder="1" applyAlignment="1">
      <alignment vertical="center"/>
    </xf>
    <xf numFmtId="0" fontId="15" fillId="0" borderId="23" xfId="66" applyFont="1" applyBorder="1" applyAlignment="1">
      <alignment vertical="center"/>
    </xf>
    <xf numFmtId="0" fontId="15" fillId="0" borderId="0" xfId="66" applyFont="1" applyBorder="1" applyAlignment="1">
      <alignment vertical="center"/>
    </xf>
    <xf numFmtId="0" fontId="15" fillId="0" borderId="0" xfId="68" applyFont="1" applyFill="1" applyBorder="1" applyAlignment="1">
      <alignment wrapText="1"/>
    </xf>
    <xf numFmtId="0" fontId="38" fillId="0" borderId="26" xfId="62" applyFont="1" applyBorder="1" applyAlignment="1">
      <alignment vertical="center"/>
    </xf>
    <xf numFmtId="0" fontId="55" fillId="0" borderId="0" xfId="64" applyFont="1" applyAlignment="1" applyProtection="1">
      <alignment horizontal="left" wrapText="1"/>
    </xf>
    <xf numFmtId="0" fontId="14" fillId="0" borderId="0" xfId="66" applyFont="1" applyAlignment="1">
      <alignment horizontal="left" wrapText="1"/>
    </xf>
    <xf numFmtId="0" fontId="56" fillId="0" borderId="0" xfId="63" applyFont="1" applyAlignment="1">
      <alignment horizontal="right"/>
    </xf>
    <xf numFmtId="0" fontId="56" fillId="0" borderId="0" xfId="64" applyFont="1" applyAlignment="1" applyProtection="1">
      <alignment horizontal="right"/>
    </xf>
    <xf numFmtId="0" fontId="56" fillId="0" borderId="0" xfId="64" applyFont="1" applyFill="1" applyBorder="1" applyAlignment="1" applyProtection="1">
      <alignment horizontal="right" wrapText="1"/>
    </xf>
    <xf numFmtId="0" fontId="56" fillId="0" borderId="0" xfId="66" applyFont="1" applyAlignment="1">
      <alignment horizontal="right"/>
    </xf>
    <xf numFmtId="0" fontId="56" fillId="0" borderId="0" xfId="62" applyFont="1" applyAlignment="1">
      <alignment horizontal="right"/>
    </xf>
    <xf numFmtId="0" fontId="15" fillId="0" borderId="26" xfId="66" applyFont="1" applyBorder="1" applyAlignment="1">
      <alignment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vertical="center"/>
    </xf>
    <xf numFmtId="0" fontId="6" fillId="0" borderId="6" xfId="0" applyFont="1" applyBorder="1" applyAlignment="1"/>
    <xf numFmtId="0" fontId="7" fillId="0" borderId="25" xfId="0" applyFont="1" applyBorder="1" applyAlignment="1">
      <alignment horizontal="left" indent="1"/>
    </xf>
    <xf numFmtId="0" fontId="6" fillId="0" borderId="25" xfId="0" applyFont="1" applyBorder="1" applyAlignment="1"/>
    <xf numFmtId="0" fontId="7" fillId="0" borderId="25" xfId="0" applyFont="1" applyFill="1" applyBorder="1" applyAlignment="1">
      <alignment horizontal="left" vertical="center" indent="1"/>
    </xf>
    <xf numFmtId="0" fontId="6" fillId="0" borderId="25" xfId="0" applyFont="1" applyFill="1" applyBorder="1" applyAlignment="1"/>
    <xf numFmtId="0" fontId="6" fillId="0" borderId="25" xfId="0" applyFont="1" applyFill="1" applyBorder="1" applyAlignment="1">
      <alignment horizontal="left" vertical="center" indent="1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 indent="1"/>
    </xf>
    <xf numFmtId="0" fontId="6" fillId="0" borderId="26" xfId="0" applyFont="1" applyBorder="1" applyAlignment="1">
      <alignment horizontal="left" indent="1"/>
    </xf>
    <xf numFmtId="0" fontId="6" fillId="0" borderId="22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12" xfId="0" applyFont="1" applyFill="1" applyBorder="1" applyAlignment="1">
      <alignment horizontal="left" indent="1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indent="1"/>
    </xf>
    <xf numFmtId="2" fontId="7" fillId="0" borderId="0" xfId="0" applyNumberFormat="1" applyFont="1" applyFill="1" applyBorder="1" applyAlignment="1">
      <alignment horizontal="right" indent="1"/>
    </xf>
    <xf numFmtId="0" fontId="6" fillId="0" borderId="25" xfId="0" applyFont="1" applyFill="1" applyBorder="1" applyAlignment="1">
      <alignment horizontal="left" indent="1"/>
    </xf>
    <xf numFmtId="0" fontId="6" fillId="0" borderId="26" xfId="0" applyFont="1" applyFill="1" applyBorder="1" applyAlignment="1">
      <alignment horizontal="left" indent="1"/>
    </xf>
    <xf numFmtId="0" fontId="7" fillId="0" borderId="26" xfId="0" applyFont="1" applyFill="1" applyBorder="1" applyAlignment="1">
      <alignment horizontal="left" vertical="center" indent="2"/>
    </xf>
    <xf numFmtId="0" fontId="7" fillId="0" borderId="31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13" fillId="0" borderId="4" xfId="0" applyNumberFormat="1" applyFont="1" applyFill="1" applyBorder="1" applyAlignment="1">
      <alignment vertical="top" wrapText="1"/>
    </xf>
    <xf numFmtId="49" fontId="7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94" fontId="7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 indent="2"/>
    </xf>
    <xf numFmtId="49" fontId="7" fillId="0" borderId="5" xfId="0" applyNumberFormat="1" applyFont="1" applyFill="1" applyBorder="1" applyAlignment="1"/>
    <xf numFmtId="3" fontId="7" fillId="0" borderId="0" xfId="0" applyNumberFormat="1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94" fontId="7" fillId="0" borderId="0" xfId="0" applyNumberFormat="1" applyFont="1" applyFill="1" applyBorder="1" applyAlignment="1">
      <alignment horizontal="right" wrapText="1"/>
    </xf>
    <xf numFmtId="0" fontId="7" fillId="0" borderId="35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/>
    </xf>
    <xf numFmtId="172" fontId="7" fillId="0" borderId="0" xfId="0" applyNumberFormat="1" applyFont="1" applyFill="1" applyBorder="1" applyAlignment="1">
      <alignment horizontal="right" vertical="center" indent="1"/>
    </xf>
    <xf numFmtId="172" fontId="7" fillId="0" borderId="0" xfId="0" applyNumberFormat="1" applyFont="1" applyBorder="1" applyAlignment="1">
      <alignment horizontal="right" indent="1"/>
    </xf>
    <xf numFmtId="172" fontId="7" fillId="0" borderId="0" xfId="0" applyNumberFormat="1" applyFont="1" applyFill="1" applyBorder="1" applyAlignment="1">
      <alignment horizontal="right" indent="1"/>
    </xf>
    <xf numFmtId="49" fontId="7" fillId="0" borderId="2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Alignment="1">
      <alignment horizontal="right" indent="1"/>
    </xf>
    <xf numFmtId="174" fontId="57" fillId="0" borderId="0" xfId="0" applyNumberFormat="1" applyFont="1" applyFill="1" applyAlignment="1">
      <alignment horizontal="right" vertical="center"/>
    </xf>
    <xf numFmtId="174" fontId="57" fillId="0" borderId="0" xfId="0" applyNumberFormat="1" applyFont="1" applyFill="1" applyAlignment="1">
      <alignment horizontal="right"/>
    </xf>
    <xf numFmtId="172" fontId="6" fillId="0" borderId="0" xfId="0" applyNumberFormat="1" applyFont="1" applyFill="1" applyBorder="1" applyAlignment="1">
      <alignment horizontal="right" vertical="center" indent="1"/>
    </xf>
    <xf numFmtId="170" fontId="7" fillId="0" borderId="32" xfId="0" applyNumberFormat="1" applyFont="1" applyFill="1" applyBorder="1" applyAlignment="1">
      <alignment horizontal="right" wrapText="1" indent="1"/>
    </xf>
    <xf numFmtId="170" fontId="7" fillId="0" borderId="33" xfId="0" applyNumberFormat="1" applyFont="1" applyFill="1" applyBorder="1" applyAlignment="1">
      <alignment horizontal="right" wrapText="1" indent="1"/>
    </xf>
    <xf numFmtId="170" fontId="7" fillId="0" borderId="5" xfId="0" applyNumberFormat="1" applyFont="1" applyFill="1" applyBorder="1" applyAlignment="1">
      <alignment horizontal="right" wrapText="1" indent="1"/>
    </xf>
    <xf numFmtId="170" fontId="7" fillId="0" borderId="0" xfId="0" applyNumberFormat="1" applyFont="1" applyFill="1" applyBorder="1" applyAlignment="1">
      <alignment horizontal="right" wrapText="1" indent="1"/>
    </xf>
    <xf numFmtId="175" fontId="7" fillId="0" borderId="5" xfId="0" applyNumberFormat="1" applyFont="1" applyFill="1" applyBorder="1" applyAlignment="1">
      <alignment horizontal="right" indent="1"/>
    </xf>
    <xf numFmtId="175" fontId="7" fillId="0" borderId="0" xfId="0" applyNumberFormat="1" applyFont="1" applyFill="1" applyBorder="1" applyAlignment="1">
      <alignment horizontal="right" vertical="center" wrapText="1" indent="1"/>
    </xf>
    <xf numFmtId="175" fontId="7" fillId="0" borderId="0" xfId="0" applyNumberFormat="1" applyFont="1" applyFill="1" applyAlignment="1">
      <alignment horizontal="right" vertical="center" indent="1"/>
    </xf>
    <xf numFmtId="175" fontId="7" fillId="0" borderId="6" xfId="0" applyNumberFormat="1" applyFont="1" applyFill="1" applyBorder="1" applyAlignment="1">
      <alignment horizontal="right" indent="1"/>
    </xf>
    <xf numFmtId="175" fontId="7" fillId="0" borderId="35" xfId="0" applyNumberFormat="1" applyFont="1" applyFill="1" applyBorder="1" applyAlignment="1">
      <alignment horizontal="right" vertical="center" wrapText="1" indent="1"/>
    </xf>
    <xf numFmtId="49" fontId="7" fillId="0" borderId="0" xfId="0" applyNumberFormat="1" applyFont="1" applyFill="1" applyBorder="1" applyAlignment="1">
      <alignment horizontal="left" wrapText="1" indent="1"/>
    </xf>
    <xf numFmtId="0" fontId="36" fillId="0" borderId="0" xfId="0" applyFont="1" applyFill="1"/>
    <xf numFmtId="167" fontId="7" fillId="0" borderId="0" xfId="0" applyNumberFormat="1" applyFont="1" applyFill="1" applyAlignment="1">
      <alignment horizontal="left" vertical="center"/>
    </xf>
    <xf numFmtId="175" fontId="7" fillId="0" borderId="36" xfId="0" applyNumberFormat="1" applyFont="1" applyFill="1" applyBorder="1" applyAlignment="1">
      <alignment horizontal="right" vertical="center" wrapText="1" indent="1"/>
    </xf>
    <xf numFmtId="0" fontId="58" fillId="0" borderId="0" xfId="64" applyFont="1" applyFill="1" applyAlignment="1" applyProtection="1">
      <alignment horizontal="left" vertical="top"/>
    </xf>
    <xf numFmtId="0" fontId="58" fillId="0" borderId="0" xfId="64" applyFont="1" applyAlignment="1" applyProtection="1">
      <alignment horizontal="left" vertical="top"/>
    </xf>
    <xf numFmtId="0" fontId="58" fillId="0" borderId="0" xfId="64" applyFont="1" applyFill="1" applyBorder="1" applyAlignment="1" applyProtection="1">
      <alignment horizontal="left" vertical="top"/>
    </xf>
    <xf numFmtId="0" fontId="7" fillId="0" borderId="36" xfId="0" applyFont="1" applyFill="1" applyBorder="1" applyAlignment="1"/>
    <xf numFmtId="0" fontId="7" fillId="0" borderId="12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top" indent="1"/>
    </xf>
    <xf numFmtId="167" fontId="7" fillId="0" borderId="0" xfId="0" applyNumberFormat="1" applyFont="1" applyFill="1" applyAlignment="1">
      <alignment horizontal="right" vertical="top" indent="1"/>
    </xf>
    <xf numFmtId="2" fontId="7" fillId="0" borderId="0" xfId="0" applyNumberFormat="1" applyFont="1" applyFill="1" applyAlignment="1">
      <alignment horizontal="right" vertical="top" indent="1"/>
    </xf>
    <xf numFmtId="0" fontId="7" fillId="0" borderId="1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7" fillId="0" borderId="12" xfId="0" applyFont="1" applyFill="1" applyBorder="1" applyAlignment="1">
      <alignment vertical="top"/>
    </xf>
    <xf numFmtId="0" fontId="7" fillId="0" borderId="37" xfId="0" applyFont="1" applyBorder="1" applyAlignment="1">
      <alignment horizontal="left" vertical="center" indent="1"/>
    </xf>
    <xf numFmtId="0" fontId="59" fillId="0" borderId="0" xfId="64" applyFont="1" applyFill="1" applyAlignment="1" applyProtection="1">
      <alignment horizontal="left" vertical="top"/>
    </xf>
    <xf numFmtId="0" fontId="7" fillId="0" borderId="37" xfId="0" applyFont="1" applyFill="1" applyBorder="1" applyAlignment="1">
      <alignment horizontal="left" vertical="center" indent="2"/>
    </xf>
    <xf numFmtId="0" fontId="7" fillId="0" borderId="38" xfId="0" applyFont="1" applyFill="1" applyBorder="1" applyAlignment="1">
      <alignment horizontal="left" vertical="center" indent="2"/>
    </xf>
    <xf numFmtId="0" fontId="7" fillId="0" borderId="38" xfId="0" applyFont="1" applyBorder="1" applyAlignment="1">
      <alignment horizontal="left" vertical="center" indent="2"/>
    </xf>
    <xf numFmtId="0" fontId="7" fillId="0" borderId="0" xfId="0" applyFont="1" applyBorder="1" applyAlignment="1">
      <alignment horizontal="left" vertical="center" indent="2"/>
    </xf>
    <xf numFmtId="14" fontId="7" fillId="0" borderId="0" xfId="0" applyNumberFormat="1" applyFont="1" applyFill="1" applyBorder="1" applyAlignment="1">
      <alignment horizontal="left" vertical="center" indent="2"/>
    </xf>
    <xf numFmtId="14" fontId="7" fillId="0" borderId="38" xfId="0" applyNumberFormat="1" applyFont="1" applyFill="1" applyBorder="1" applyAlignment="1">
      <alignment horizontal="left" vertical="center" indent="2"/>
    </xf>
    <xf numFmtId="14" fontId="7" fillId="0" borderId="38" xfId="1" applyNumberFormat="1" applyFont="1" applyBorder="1" applyAlignment="1">
      <alignment horizontal="left" vertical="center" indent="1"/>
    </xf>
    <xf numFmtId="0" fontId="60" fillId="0" borderId="0" xfId="1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38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7" fillId="0" borderId="9" xfId="0" applyFont="1" applyBorder="1" applyAlignment="1">
      <alignment horizontal="left" indent="1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4" xfId="0" applyFont="1" applyBorder="1" applyAlignment="1">
      <alignment horizontal="left" indent="1"/>
    </xf>
    <xf numFmtId="0" fontId="6" fillId="0" borderId="0" xfId="0" applyFont="1" applyBorder="1" applyAlignment="1">
      <alignment horizontal="left"/>
    </xf>
    <xf numFmtId="0" fontId="7" fillId="0" borderId="34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 indent="1"/>
    </xf>
    <xf numFmtId="170" fontId="7" fillId="0" borderId="0" xfId="0" applyNumberFormat="1" applyFont="1" applyAlignment="1">
      <alignment horizontal="right" indent="1"/>
    </xf>
    <xf numFmtId="170" fontId="7" fillId="0" borderId="0" xfId="0" applyNumberFormat="1" applyFont="1" applyAlignment="1">
      <alignment horizontal="left" indent="1"/>
    </xf>
    <xf numFmtId="0" fontId="7" fillId="0" borderId="38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7" fillId="33" borderId="38" xfId="0" applyFont="1" applyFill="1" applyBorder="1" applyAlignment="1">
      <alignment horizontal="center"/>
    </xf>
    <xf numFmtId="0" fontId="7" fillId="33" borderId="34" xfId="0" applyFont="1" applyFill="1" applyBorder="1" applyAlignment="1">
      <alignment horizontal="center"/>
    </xf>
    <xf numFmtId="0" fontId="7" fillId="33" borderId="34" xfId="0" applyFont="1" applyFill="1" applyBorder="1" applyAlignment="1">
      <alignment horizontal="left"/>
    </xf>
    <xf numFmtId="170" fontId="7" fillId="33" borderId="0" xfId="0" applyNumberFormat="1" applyFont="1" applyFill="1" applyAlignment="1">
      <alignment horizontal="right" indent="1"/>
    </xf>
    <xf numFmtId="169" fontId="7" fillId="33" borderId="0" xfId="0" applyNumberFormat="1" applyFont="1" applyFill="1" applyAlignment="1">
      <alignment horizontal="right" indent="1"/>
    </xf>
    <xf numFmtId="0" fontId="7" fillId="33" borderId="34" xfId="0" applyFont="1" applyFill="1" applyBorder="1" applyAlignment="1">
      <alignment horizontal="left" indent="1"/>
    </xf>
    <xf numFmtId="0" fontId="7" fillId="33" borderId="26" xfId="0" applyFont="1" applyFill="1" applyBorder="1" applyAlignment="1">
      <alignment horizontal="center"/>
    </xf>
    <xf numFmtId="170" fontId="7" fillId="33" borderId="0" xfId="0" applyNumberFormat="1" applyFont="1" applyFill="1" applyAlignment="1">
      <alignment horizontal="left" indent="1"/>
    </xf>
    <xf numFmtId="169" fontId="7" fillId="33" borderId="0" xfId="0" applyNumberFormat="1" applyFont="1" applyFill="1" applyAlignment="1">
      <alignment horizontal="right"/>
    </xf>
    <xf numFmtId="10" fontId="7" fillId="33" borderId="34" xfId="0" applyNumberFormat="1" applyFont="1" applyFill="1" applyBorder="1" applyAlignment="1">
      <alignment horizontal="left"/>
    </xf>
    <xf numFmtId="0" fontId="6" fillId="33" borderId="0" xfId="0" applyFont="1" applyFill="1" applyBorder="1" applyAlignment="1">
      <alignment horizontal="left"/>
    </xf>
    <xf numFmtId="0" fontId="7" fillId="33" borderId="0" xfId="0" applyFont="1" applyFill="1" applyBorder="1" applyAlignment="1"/>
    <xf numFmtId="0" fontId="7" fillId="33" borderId="38" xfId="0" applyFont="1" applyFill="1" applyBorder="1" applyAlignment="1">
      <alignment horizontal="left"/>
    </xf>
    <xf numFmtId="0" fontId="6" fillId="33" borderId="26" xfId="0" applyFont="1" applyFill="1" applyBorder="1" applyAlignment="1">
      <alignment horizontal="left" indent="1"/>
    </xf>
    <xf numFmtId="0" fontId="6" fillId="33" borderId="38" xfId="0" applyFont="1" applyFill="1" applyBorder="1" applyAlignment="1">
      <alignment horizontal="left"/>
    </xf>
    <xf numFmtId="0" fontId="7" fillId="33" borderId="0" xfId="0" applyFont="1" applyFill="1" applyAlignment="1"/>
    <xf numFmtId="0" fontId="6" fillId="33" borderId="26" xfId="0" applyFont="1" applyFill="1" applyBorder="1" applyAlignment="1">
      <alignment horizontal="center"/>
    </xf>
    <xf numFmtId="0" fontId="7" fillId="33" borderId="25" xfId="0" applyFont="1" applyFill="1" applyBorder="1" applyAlignment="1">
      <alignment horizontal="left" vertical="center" indent="2"/>
    </xf>
    <xf numFmtId="172" fontId="7" fillId="33" borderId="0" xfId="0" applyNumberFormat="1" applyFont="1" applyFill="1" applyBorder="1" applyAlignment="1">
      <alignment horizontal="right" vertical="center" indent="1"/>
    </xf>
    <xf numFmtId="2" fontId="7" fillId="33" borderId="0" xfId="0" applyNumberFormat="1" applyFont="1" applyFill="1" applyBorder="1" applyAlignment="1">
      <alignment horizontal="right" vertical="center" indent="1"/>
    </xf>
    <xf numFmtId="0" fontId="7" fillId="33" borderId="26" xfId="0" applyFont="1" applyFill="1" applyBorder="1" applyAlignment="1">
      <alignment horizontal="left" vertical="center" indent="2"/>
    </xf>
    <xf numFmtId="0" fontId="7" fillId="33" borderId="37" xfId="0" applyFont="1" applyFill="1" applyBorder="1" applyAlignment="1">
      <alignment horizontal="left" vertical="center" indent="2"/>
    </xf>
    <xf numFmtId="0" fontId="7" fillId="33" borderId="27" xfId="0" applyFont="1" applyFill="1" applyBorder="1" applyAlignment="1">
      <alignment horizontal="center"/>
    </xf>
    <xf numFmtId="0" fontId="6" fillId="0" borderId="27" xfId="0" applyFont="1" applyBorder="1" applyAlignment="1">
      <alignment horizontal="left" indent="1"/>
    </xf>
    <xf numFmtId="2" fontId="7" fillId="0" borderId="0" xfId="1" applyNumberFormat="1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33" borderId="39" xfId="0" applyFont="1" applyFill="1" applyBorder="1" applyAlignment="1">
      <alignment horizontal="center" vertical="center"/>
    </xf>
    <xf numFmtId="0" fontId="7" fillId="33" borderId="40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vertical="center"/>
    </xf>
    <xf numFmtId="0" fontId="7" fillId="0" borderId="40" xfId="0" applyFont="1" applyFill="1" applyBorder="1"/>
    <xf numFmtId="0" fontId="6" fillId="0" borderId="39" xfId="0" applyFont="1" applyFill="1" applyBorder="1" applyAlignment="1">
      <alignment horizontal="center" vertical="center"/>
    </xf>
    <xf numFmtId="0" fontId="6" fillId="0" borderId="0" xfId="124" applyFont="1" applyFill="1" applyBorder="1" applyAlignment="1">
      <alignment horizontal="left" vertical="center"/>
    </xf>
    <xf numFmtId="0" fontId="6" fillId="0" borderId="0" xfId="124" applyFont="1" applyBorder="1" applyAlignment="1">
      <alignment horizontal="left" vertical="center"/>
    </xf>
    <xf numFmtId="0" fontId="7" fillId="0" borderId="0" xfId="124" applyFont="1" applyBorder="1" applyAlignment="1">
      <alignment vertical="center"/>
    </xf>
    <xf numFmtId="0" fontId="7" fillId="0" borderId="0" xfId="124" applyFont="1" applyFill="1" applyBorder="1"/>
    <xf numFmtId="0" fontId="7" fillId="0" borderId="0" xfId="124" applyFont="1" applyBorder="1"/>
    <xf numFmtId="0" fontId="7" fillId="0" borderId="2" xfId="124" applyFont="1" applyBorder="1" applyAlignment="1">
      <alignment horizontal="center" vertical="center"/>
    </xf>
    <xf numFmtId="0" fontId="7" fillId="0" borderId="1" xfId="124" applyFont="1" applyBorder="1" applyAlignment="1">
      <alignment horizontal="center" vertical="center"/>
    </xf>
    <xf numFmtId="0" fontId="7" fillId="0" borderId="0" xfId="124" applyFont="1" applyBorder="1" applyAlignment="1">
      <alignment horizontal="center" vertical="center"/>
    </xf>
    <xf numFmtId="0" fontId="7" fillId="0" borderId="0" xfId="124" applyFont="1" applyBorder="1" applyAlignment="1">
      <alignment vertical="center" wrapText="1"/>
    </xf>
    <xf numFmtId="0" fontId="7" fillId="33" borderId="0" xfId="124" applyFont="1" applyFill="1" applyBorder="1" applyAlignment="1">
      <alignment vertical="center" wrapText="1"/>
    </xf>
    <xf numFmtId="0" fontId="7" fillId="33" borderId="0" xfId="124" applyFont="1" applyFill="1" applyBorder="1" applyAlignment="1">
      <alignment horizontal="center" vertical="center"/>
    </xf>
    <xf numFmtId="0" fontId="7" fillId="0" borderId="0" xfId="124" applyFont="1" applyFill="1" applyBorder="1" applyAlignment="1">
      <alignment horizontal="left" vertical="center"/>
    </xf>
    <xf numFmtId="0" fontId="7" fillId="0" borderId="0" xfId="124" applyFont="1" applyFill="1" applyBorder="1" applyAlignment="1">
      <alignment horizontal="center" vertical="center"/>
    </xf>
    <xf numFmtId="0" fontId="7" fillId="33" borderId="0" xfId="124" applyFont="1" applyFill="1" applyBorder="1" applyAlignment="1">
      <alignment horizontal="left" vertical="center"/>
    </xf>
    <xf numFmtId="0" fontId="7" fillId="33" borderId="0" xfId="124" applyFont="1" applyFill="1" applyBorder="1" applyAlignment="1">
      <alignment vertical="center"/>
    </xf>
    <xf numFmtId="0" fontId="7" fillId="0" borderId="0" xfId="124" applyFont="1" applyFill="1" applyBorder="1" applyAlignment="1">
      <alignment horizontal="left" vertical="center" wrapText="1"/>
    </xf>
    <xf numFmtId="0" fontId="7" fillId="33" borderId="0" xfId="124" applyFont="1" applyFill="1" applyBorder="1" applyAlignment="1">
      <alignment horizontal="left" vertical="center" wrapText="1"/>
    </xf>
    <xf numFmtId="0" fontId="7" fillId="0" borderId="0" xfId="124" applyFont="1" applyFill="1" applyBorder="1" applyAlignment="1">
      <alignment horizontal="right" vertical="center"/>
    </xf>
    <xf numFmtId="0" fontId="7" fillId="0" borderId="4" xfId="124" applyFont="1" applyFill="1" applyBorder="1" applyAlignment="1">
      <alignment vertical="center"/>
    </xf>
    <xf numFmtId="0" fontId="7" fillId="0" borderId="4" xfId="124" applyFont="1" applyFill="1" applyBorder="1" applyAlignment="1">
      <alignment horizontal="right" vertical="center"/>
    </xf>
    <xf numFmtId="0" fontId="7" fillId="0" borderId="4" xfId="124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indent="1"/>
    </xf>
    <xf numFmtId="0" fontId="6" fillId="33" borderId="27" xfId="0" applyFont="1" applyFill="1" applyBorder="1" applyAlignment="1">
      <alignment horizontal="left"/>
    </xf>
    <xf numFmtId="170" fontId="6" fillId="33" borderId="0" xfId="0" applyNumberFormat="1" applyFont="1" applyFill="1" applyAlignment="1">
      <alignment horizontal="right" indent="1"/>
    </xf>
    <xf numFmtId="169" fontId="6" fillId="33" borderId="0" xfId="0" applyNumberFormat="1" applyFont="1" applyFill="1" applyAlignment="1">
      <alignment horizontal="right" indent="1"/>
    </xf>
    <xf numFmtId="0" fontId="7" fillId="0" borderId="22" xfId="0" applyFont="1" applyBorder="1" applyAlignment="1">
      <alignment horizontal="left" indent="1"/>
    </xf>
    <xf numFmtId="0" fontId="7" fillId="33" borderId="26" xfId="0" applyFont="1" applyFill="1" applyBorder="1" applyAlignment="1">
      <alignment horizontal="left" indent="1"/>
    </xf>
    <xf numFmtId="0" fontId="7" fillId="0" borderId="26" xfId="0" applyFont="1" applyBorder="1" applyAlignment="1">
      <alignment horizontal="left" indent="1"/>
    </xf>
    <xf numFmtId="10" fontId="7" fillId="33" borderId="26" xfId="0" applyNumberFormat="1" applyFont="1" applyFill="1" applyBorder="1" applyAlignment="1">
      <alignment horizontal="left" indent="1"/>
    </xf>
    <xf numFmtId="0" fontId="7" fillId="0" borderId="26" xfId="0" applyFont="1" applyBorder="1" applyAlignment="1">
      <alignment horizontal="left" wrapText="1" indent="1"/>
    </xf>
    <xf numFmtId="0" fontId="6" fillId="33" borderId="34" xfId="0" applyFont="1" applyFill="1" applyBorder="1" applyAlignment="1">
      <alignment horizontal="center"/>
    </xf>
    <xf numFmtId="0" fontId="6" fillId="33" borderId="34" xfId="0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left" vertical="center" indent="2"/>
    </xf>
    <xf numFmtId="49" fontId="7" fillId="0" borderId="38" xfId="0" applyNumberFormat="1" applyFont="1" applyFill="1" applyBorder="1" applyAlignment="1">
      <alignment vertical="center"/>
    </xf>
    <xf numFmtId="49" fontId="7" fillId="0" borderId="38" xfId="0" applyNumberFormat="1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5" fontId="7" fillId="0" borderId="0" xfId="0" applyNumberFormat="1" applyFont="1" applyFill="1" applyAlignment="1">
      <alignment horizontal="right" indent="1"/>
    </xf>
    <xf numFmtId="0" fontId="7" fillId="0" borderId="0" xfId="0" applyFont="1" applyFill="1" applyBorder="1" applyAlignment="1">
      <alignment horizontal="right" indent="1"/>
    </xf>
    <xf numFmtId="2" fontId="7" fillId="33" borderId="0" xfId="0" applyNumberFormat="1" applyFont="1" applyFill="1" applyBorder="1" applyAlignment="1">
      <alignment horizontal="left" vertical="center" indent="1"/>
    </xf>
    <xf numFmtId="0" fontId="63" fillId="0" borderId="0" xfId="64" applyFont="1" applyAlignment="1" applyProtection="1">
      <alignment horizontal="left" vertical="top"/>
    </xf>
    <xf numFmtId="0" fontId="6" fillId="33" borderId="26" xfId="0" applyFont="1" applyFill="1" applyBorder="1" applyAlignment="1">
      <alignment horizontal="center"/>
    </xf>
    <xf numFmtId="170" fontId="6" fillId="0" borderId="0" xfId="0" applyNumberFormat="1" applyFont="1" applyFill="1" applyAlignment="1">
      <alignment horizontal="right" indent="1"/>
    </xf>
    <xf numFmtId="169" fontId="6" fillId="0" borderId="0" xfId="0" applyNumberFormat="1" applyFont="1" applyFill="1" applyAlignment="1">
      <alignment horizontal="right" indent="1"/>
    </xf>
    <xf numFmtId="0" fontId="6" fillId="33" borderId="0" xfId="0" applyFont="1" applyFill="1" applyAlignment="1"/>
    <xf numFmtId="0" fontId="6" fillId="0" borderId="38" xfId="0" applyFont="1" applyBorder="1" applyAlignment="1">
      <alignment horizontal="left"/>
    </xf>
    <xf numFmtId="170" fontId="6" fillId="0" borderId="0" xfId="0" applyNumberFormat="1" applyFont="1" applyAlignment="1">
      <alignment horizontal="right" indent="1"/>
    </xf>
    <xf numFmtId="169" fontId="6" fillId="0" borderId="0" xfId="0" applyNumberFormat="1" applyFont="1" applyAlignment="1">
      <alignment horizontal="right" indent="1"/>
    </xf>
    <xf numFmtId="0" fontId="6" fillId="33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 inden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/>
    </xf>
    <xf numFmtId="0" fontId="7" fillId="0" borderId="38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 vertical="center"/>
    </xf>
    <xf numFmtId="170" fontId="7" fillId="0" borderId="0" xfId="0" applyNumberFormat="1" applyFont="1" applyFill="1" applyAlignment="1">
      <alignment horizontal="right" indent="1"/>
    </xf>
    <xf numFmtId="169" fontId="7" fillId="0" borderId="0" xfId="0" applyNumberFormat="1" applyFont="1" applyFill="1" applyAlignment="1">
      <alignment horizontal="right" indent="1"/>
    </xf>
    <xf numFmtId="0" fontId="7" fillId="0" borderId="26" xfId="0" applyFont="1" applyFill="1" applyBorder="1" applyAlignment="1">
      <alignment horizontal="center"/>
    </xf>
    <xf numFmtId="169" fontId="7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124" applyFont="1" applyFill="1" applyBorder="1" applyAlignment="1">
      <alignment horizontal="left" vertical="center" wrapText="1"/>
    </xf>
    <xf numFmtId="0" fontId="7" fillId="0" borderId="3" xfId="124" applyFont="1" applyBorder="1" applyAlignment="1">
      <alignment horizontal="center" vertical="center" wrapText="1"/>
    </xf>
    <xf numFmtId="0" fontId="7" fillId="0" borderId="3" xfId="124" applyFont="1" applyBorder="1" applyAlignment="1">
      <alignment vertical="center" wrapText="1"/>
    </xf>
    <xf numFmtId="0" fontId="7" fillId="0" borderId="2" xfId="124" applyFont="1" applyBorder="1" applyAlignment="1">
      <alignment horizontal="center" vertical="center" wrapText="1"/>
    </xf>
    <xf numFmtId="0" fontId="7" fillId="0" borderId="2" xfId="124" applyFont="1" applyBorder="1" applyAlignment="1">
      <alignment vertical="center" wrapText="1"/>
    </xf>
    <xf numFmtId="0" fontId="7" fillId="0" borderId="1" xfId="124" applyFont="1" applyBorder="1" applyAlignment="1">
      <alignment horizontal="center" vertical="center" wrapText="1"/>
    </xf>
    <xf numFmtId="0" fontId="7" fillId="0" borderId="7" xfId="124" applyFont="1" applyBorder="1" applyAlignment="1">
      <alignment horizontal="center" vertical="center" wrapText="1"/>
    </xf>
    <xf numFmtId="167" fontId="7" fillId="0" borderId="0" xfId="0" applyNumberFormat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indent="1"/>
    </xf>
    <xf numFmtId="0" fontId="7" fillId="0" borderId="7" xfId="0" applyFont="1" applyBorder="1" applyAlignment="1">
      <alignment horizontal="righ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13" fillId="0" borderId="4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4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left" wrapText="1" indent="1"/>
    </xf>
    <xf numFmtId="0" fontId="6" fillId="0" borderId="26" xfId="0" applyFont="1" applyBorder="1" applyAlignment="1">
      <alignment horizontal="left" wrapText="1" indent="1"/>
    </xf>
    <xf numFmtId="0" fontId="6" fillId="0" borderId="0" xfId="0" applyFont="1" applyFill="1" applyBorder="1" applyAlignment="1">
      <alignment horizontal="left" wrapText="1"/>
    </xf>
    <xf numFmtId="0" fontId="6" fillId="0" borderId="38" xfId="0" applyFont="1" applyFill="1" applyBorder="1" applyAlignment="1">
      <alignment horizontal="left" wrapText="1"/>
    </xf>
    <xf numFmtId="0" fontId="6" fillId="0" borderId="26" xfId="0" applyFont="1" applyFill="1" applyBorder="1" applyAlignment="1">
      <alignment horizontal="left" wrapText="1" indent="1"/>
    </xf>
    <xf numFmtId="0" fontId="6" fillId="0" borderId="0" xfId="0" applyFont="1" applyFill="1" applyBorder="1" applyAlignment="1">
      <alignment horizontal="left" wrapText="1" indent="1"/>
    </xf>
    <xf numFmtId="0" fontId="13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indent="1"/>
    </xf>
    <xf numFmtId="0" fontId="7" fillId="0" borderId="2" xfId="0" applyFont="1" applyBorder="1" applyAlignment="1">
      <alignment horizontal="left" vertical="center" indent="1"/>
    </xf>
    <xf numFmtId="0" fontId="6" fillId="0" borderId="26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33" borderId="26" xfId="0" applyFont="1" applyFill="1" applyBorder="1" applyAlignment="1">
      <alignment horizontal="center"/>
    </xf>
    <xf numFmtId="0" fontId="6" fillId="33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71" fontId="7" fillId="0" borderId="2" xfId="0" applyNumberFormat="1" applyFont="1" applyFill="1" applyBorder="1" applyAlignment="1">
      <alignment horizontal="center" vertical="center"/>
    </xf>
    <xf numFmtId="171" fontId="7" fillId="0" borderId="1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64" fillId="0" borderId="0" xfId="62" applyFont="1" applyAlignment="1">
      <alignment horizontal="left" wrapText="1"/>
    </xf>
    <xf numFmtId="0" fontId="56" fillId="0" borderId="0" xfId="62" applyFont="1" applyAlignment="1">
      <alignment horizontal="left" wrapText="1"/>
    </xf>
    <xf numFmtId="0" fontId="65" fillId="0" borderId="0" xfId="63" applyFont="1" applyAlignment="1">
      <alignment wrapText="1"/>
    </xf>
    <xf numFmtId="0" fontId="65" fillId="0" borderId="0" xfId="64" applyFont="1" applyAlignment="1" applyProtection="1">
      <alignment horizontal="left" wrapText="1"/>
    </xf>
    <xf numFmtId="0" fontId="6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65" fillId="0" borderId="0" xfId="0" applyFont="1" applyAlignment="1">
      <alignment horizontal="left" wrapText="1" indent="1"/>
    </xf>
    <xf numFmtId="0" fontId="56" fillId="0" borderId="0" xfId="0" applyFont="1" applyAlignment="1">
      <alignment horizontal="left" wrapText="1" indent="1"/>
    </xf>
    <xf numFmtId="0" fontId="65" fillId="0" borderId="0" xfId="63" applyFont="1" applyAlignment="1">
      <alignment horizontal="left" wrapText="1"/>
    </xf>
    <xf numFmtId="0" fontId="66" fillId="0" borderId="0" xfId="64" applyFont="1" applyAlignment="1" applyProtection="1">
      <alignment wrapText="1"/>
    </xf>
    <xf numFmtId="0" fontId="66" fillId="0" borderId="0" xfId="64" applyFont="1" applyAlignment="1" applyProtection="1">
      <alignment horizontal="left" wrapText="1"/>
    </xf>
    <xf numFmtId="0" fontId="13" fillId="0" borderId="4" xfId="0" applyFont="1" applyBorder="1" applyAlignment="1">
      <alignment horizontal="left" vertical="top" wrapText="1"/>
    </xf>
  </cellXfs>
  <cellStyles count="191">
    <cellStyle name="0mitP" xfId="69" xr:uid="{00000000-0005-0000-0000-000000000000}"/>
    <cellStyle name="0mitP 2" xfId="70" xr:uid="{00000000-0005-0000-0000-000001000000}"/>
    <cellStyle name="0ohneP" xfId="71" xr:uid="{00000000-0005-0000-0000-000002000000}"/>
    <cellStyle name="0ohneP 2" xfId="72" xr:uid="{00000000-0005-0000-0000-000003000000}"/>
    <cellStyle name="10mitP" xfId="73" xr:uid="{00000000-0005-0000-0000-000004000000}"/>
    <cellStyle name="10mitP 2" xfId="74" xr:uid="{00000000-0005-0000-0000-000005000000}"/>
    <cellStyle name="1mitP" xfId="75" xr:uid="{00000000-0005-0000-0000-000006000000}"/>
    <cellStyle name="1mitP 2" xfId="76" xr:uid="{00000000-0005-0000-0000-000007000000}"/>
    <cellStyle name="20 % - Akzent1" xfId="19" builtinId="30" customBuiltin="1"/>
    <cellStyle name="20 % - Akzent1 2" xfId="46" xr:uid="{00000000-0005-0000-0000-000009000000}"/>
    <cellStyle name="20 % - Akzent2" xfId="23" builtinId="34" customBuiltin="1"/>
    <cellStyle name="20 % - Akzent2 2" xfId="48" xr:uid="{00000000-0005-0000-0000-00000B000000}"/>
    <cellStyle name="20 % - Akzent3" xfId="27" builtinId="38" customBuiltin="1"/>
    <cellStyle name="20 % - Akzent3 2" xfId="50" xr:uid="{00000000-0005-0000-0000-00000D000000}"/>
    <cellStyle name="20 % - Akzent4" xfId="31" builtinId="42" customBuiltin="1"/>
    <cellStyle name="20 % - Akzent4 2" xfId="52" xr:uid="{00000000-0005-0000-0000-00000F000000}"/>
    <cellStyle name="20 % - Akzent5" xfId="35" builtinId="46" customBuiltin="1"/>
    <cellStyle name="20 % - Akzent5 2" xfId="54" xr:uid="{00000000-0005-0000-0000-000011000000}"/>
    <cellStyle name="20 % - Akzent6" xfId="39" builtinId="50" customBuiltin="1"/>
    <cellStyle name="20 % - Akzent6 2" xfId="56" xr:uid="{00000000-0005-0000-0000-000013000000}"/>
    <cellStyle name="3mitP" xfId="77" xr:uid="{00000000-0005-0000-0000-000014000000}"/>
    <cellStyle name="3mitP 2" xfId="78" xr:uid="{00000000-0005-0000-0000-000015000000}"/>
    <cellStyle name="3ohneP" xfId="79" xr:uid="{00000000-0005-0000-0000-000016000000}"/>
    <cellStyle name="3ohneP 2" xfId="80" xr:uid="{00000000-0005-0000-0000-000017000000}"/>
    <cellStyle name="40 % - Akzent1" xfId="20" builtinId="31" customBuiltin="1"/>
    <cellStyle name="40 % - Akzent1 2" xfId="47" xr:uid="{00000000-0005-0000-0000-000019000000}"/>
    <cellStyle name="40 % - Akzent2" xfId="24" builtinId="35" customBuiltin="1"/>
    <cellStyle name="40 % - Akzent2 2" xfId="49" xr:uid="{00000000-0005-0000-0000-00001B000000}"/>
    <cellStyle name="40 % - Akzent3" xfId="28" builtinId="39" customBuiltin="1"/>
    <cellStyle name="40 % - Akzent3 2" xfId="51" xr:uid="{00000000-0005-0000-0000-00001D000000}"/>
    <cellStyle name="40 % - Akzent4" xfId="32" builtinId="43" customBuiltin="1"/>
    <cellStyle name="40 % - Akzent4 2" xfId="53" xr:uid="{00000000-0005-0000-0000-00001F000000}"/>
    <cellStyle name="40 % - Akzent5" xfId="36" builtinId="47" customBuiltin="1"/>
    <cellStyle name="40 % - Akzent5 2" xfId="55" xr:uid="{00000000-0005-0000-0000-000021000000}"/>
    <cellStyle name="40 % - Akzent6" xfId="40" builtinId="51" customBuiltin="1"/>
    <cellStyle name="40 % - Akzent6 2" xfId="57" xr:uid="{00000000-0005-0000-0000-000023000000}"/>
    <cellStyle name="4mitP" xfId="81" xr:uid="{00000000-0005-0000-0000-000024000000}"/>
    <cellStyle name="4mitP 2" xfId="82" xr:uid="{00000000-0005-0000-0000-000025000000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mitP" xfId="83" xr:uid="{00000000-0005-0000-0000-00002C000000}"/>
    <cellStyle name="6mitP 2" xfId="84" xr:uid="{00000000-0005-0000-0000-00002D000000}"/>
    <cellStyle name="6ohneP" xfId="85" xr:uid="{00000000-0005-0000-0000-00002E000000}"/>
    <cellStyle name="6ohneP 2" xfId="86" xr:uid="{00000000-0005-0000-0000-00002F000000}"/>
    <cellStyle name="7mitP" xfId="87" xr:uid="{00000000-0005-0000-0000-000030000000}"/>
    <cellStyle name="7mitP 2" xfId="88" xr:uid="{00000000-0005-0000-0000-000031000000}"/>
    <cellStyle name="9mitP" xfId="89" xr:uid="{00000000-0005-0000-0000-000032000000}"/>
    <cellStyle name="9mitP 2" xfId="90" xr:uid="{00000000-0005-0000-0000-000033000000}"/>
    <cellStyle name="9ohneP" xfId="91" xr:uid="{00000000-0005-0000-0000-000034000000}"/>
    <cellStyle name="9ohneP 2" xfId="92" xr:uid="{00000000-0005-0000-0000-000035000000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1" builtinId="21" customBuiltin="1"/>
    <cellStyle name="BasisEineNK" xfId="93" xr:uid="{00000000-0005-0000-0000-00003D000000}"/>
    <cellStyle name="BasisOhneNK" xfId="94" xr:uid="{00000000-0005-0000-0000-00003E000000}"/>
    <cellStyle name="Berechnung" xfId="12" builtinId="22" customBuiltin="1"/>
    <cellStyle name="Deźimal [0]" xfId="95" xr:uid="{00000000-0005-0000-0000-000040000000}"/>
    <cellStyle name="Eingabe" xfId="10" builtinId="20" customBuiltin="1"/>
    <cellStyle name="Ergebnis" xfId="17" builtinId="25" customBuiltin="1"/>
    <cellStyle name="Erklärender Text" xfId="16" builtinId="53" customBuiltin="1"/>
    <cellStyle name="Euro" xfId="96" xr:uid="{00000000-0005-0000-0000-000044000000}"/>
    <cellStyle name="Euro 2" xfId="97" xr:uid="{00000000-0005-0000-0000-000045000000}"/>
    <cellStyle name="Ganzzahl" xfId="98" xr:uid="{00000000-0005-0000-0000-000046000000}"/>
    <cellStyle name="Gut" xfId="7" builtinId="26" customBuiltin="1"/>
    <cellStyle name="Hyperlink 2" xfId="99" xr:uid="{00000000-0005-0000-0000-000049000000}"/>
    <cellStyle name="Hyperlink 2 2" xfId="100" xr:uid="{00000000-0005-0000-0000-00004A000000}"/>
    <cellStyle name="Hyperlink 2 3" xfId="101" xr:uid="{00000000-0005-0000-0000-00004B000000}"/>
    <cellStyle name="Hyperlink 2 4" xfId="102" xr:uid="{00000000-0005-0000-0000-00004C000000}"/>
    <cellStyle name="Hyperlink 3" xfId="103" xr:uid="{00000000-0005-0000-0000-00004D000000}"/>
    <cellStyle name="Hyperlink 3 2" xfId="104" xr:uid="{00000000-0005-0000-0000-00004E000000}"/>
    <cellStyle name="Hyperlink 4" xfId="105" xr:uid="{00000000-0005-0000-0000-00004F000000}"/>
    <cellStyle name="Hyperlink 4 2" xfId="106" xr:uid="{00000000-0005-0000-0000-000050000000}"/>
    <cellStyle name="Hyperlink 5" xfId="107" xr:uid="{00000000-0005-0000-0000-000051000000}"/>
    <cellStyle name="Hyperlink 6" xfId="108" xr:uid="{00000000-0005-0000-0000-000052000000}"/>
    <cellStyle name="Hyperlink 6 2" xfId="109" xr:uid="{00000000-0005-0000-0000-000053000000}"/>
    <cellStyle name="Hyperlink 7" xfId="110" xr:uid="{00000000-0005-0000-0000-000054000000}"/>
    <cellStyle name="Hyperlink 8" xfId="111" xr:uid="{00000000-0005-0000-0000-000055000000}"/>
    <cellStyle name="Hyperlink 9" xfId="112" xr:uid="{00000000-0005-0000-0000-000056000000}"/>
    <cellStyle name="Hyperlũnk" xfId="113" xr:uid="{00000000-0005-0000-0000-000057000000}"/>
    <cellStyle name="Link" xfId="64" builtinId="8"/>
    <cellStyle name="makro0696" xfId="114" xr:uid="{00000000-0005-0000-0000-000058000000}"/>
    <cellStyle name="Messziffer" xfId="115" xr:uid="{00000000-0005-0000-0000-000059000000}"/>
    <cellStyle name="Neutral" xfId="9" builtinId="28" customBuiltin="1"/>
    <cellStyle name="nf2" xfId="116" xr:uid="{00000000-0005-0000-0000-00005B000000}"/>
    <cellStyle name="Normal_040831_KapaBedarf-AA_Hochfahrlogik_A2LL_KT" xfId="117" xr:uid="{00000000-0005-0000-0000-00005C000000}"/>
    <cellStyle name="Notiz 2" xfId="43" xr:uid="{00000000-0005-0000-0000-00005D000000}"/>
    <cellStyle name="Notiz 2 2" xfId="60" xr:uid="{00000000-0005-0000-0000-00005E000000}"/>
    <cellStyle name="o.Tausender" xfId="118" xr:uid="{00000000-0005-0000-0000-00005F000000}"/>
    <cellStyle name="Prozent 2" xfId="119" xr:uid="{00000000-0005-0000-0000-000060000000}"/>
    <cellStyle name="Prozent 2 2" xfId="120" xr:uid="{00000000-0005-0000-0000-000061000000}"/>
    <cellStyle name="Prozent 3" xfId="121" xr:uid="{00000000-0005-0000-0000-000062000000}"/>
    <cellStyle name="Prozent 4" xfId="122" xr:uid="{00000000-0005-0000-0000-000063000000}"/>
    <cellStyle name="ProzVeränderung" xfId="123" xr:uid="{00000000-0005-0000-0000-000064000000}"/>
    <cellStyle name="Schlecht" xfId="8" builtinId="27" customBuiltin="1"/>
    <cellStyle name="Standard" xfId="0" builtinId="0"/>
    <cellStyle name="Standard 10" xfId="124" xr:uid="{00000000-0005-0000-0000-000067000000}"/>
    <cellStyle name="Standard 11" xfId="125" xr:uid="{00000000-0005-0000-0000-000068000000}"/>
    <cellStyle name="Standard 12" xfId="126" xr:uid="{00000000-0005-0000-0000-000069000000}"/>
    <cellStyle name="Standard 13" xfId="127" xr:uid="{00000000-0005-0000-0000-00006A000000}"/>
    <cellStyle name="Standard 13 2" xfId="128" xr:uid="{00000000-0005-0000-0000-00006B000000}"/>
    <cellStyle name="Standard 14" xfId="129" xr:uid="{00000000-0005-0000-0000-00006C000000}"/>
    <cellStyle name="Standard 14 2" xfId="130" xr:uid="{00000000-0005-0000-0000-00006D000000}"/>
    <cellStyle name="Standard 15" xfId="131" xr:uid="{00000000-0005-0000-0000-00006E000000}"/>
    <cellStyle name="Standard 15 2" xfId="132" xr:uid="{00000000-0005-0000-0000-00006F000000}"/>
    <cellStyle name="Standard 16" xfId="133" xr:uid="{00000000-0005-0000-0000-000070000000}"/>
    <cellStyle name="Standard 17" xfId="134" xr:uid="{00000000-0005-0000-0000-000071000000}"/>
    <cellStyle name="Standard 18" xfId="135" xr:uid="{00000000-0005-0000-0000-000072000000}"/>
    <cellStyle name="Standard 19" xfId="136" xr:uid="{00000000-0005-0000-0000-000073000000}"/>
    <cellStyle name="Standard 2" xfId="42" xr:uid="{00000000-0005-0000-0000-000074000000}"/>
    <cellStyle name="Standard 2 2" xfId="59" xr:uid="{00000000-0005-0000-0000-000075000000}"/>
    <cellStyle name="Standard 2 2 2" xfId="137" xr:uid="{00000000-0005-0000-0000-000076000000}"/>
    <cellStyle name="Standard 2 2 3" xfId="138" xr:uid="{00000000-0005-0000-0000-000077000000}"/>
    <cellStyle name="Standard 2 2 4" xfId="139" xr:uid="{00000000-0005-0000-0000-000078000000}"/>
    <cellStyle name="Standard 2 3" xfId="65" xr:uid="{00000000-0005-0000-0000-000079000000}"/>
    <cellStyle name="Standard 2 4" xfId="140" xr:uid="{00000000-0005-0000-0000-00007A000000}"/>
    <cellStyle name="Standard 2 4 2" xfId="141" xr:uid="{00000000-0005-0000-0000-00007B000000}"/>
    <cellStyle name="Standard 2 5" xfId="142" xr:uid="{00000000-0005-0000-0000-00007C000000}"/>
    <cellStyle name="Standard 20" xfId="190" xr:uid="{00000000-0005-0000-0000-00007D000000}"/>
    <cellStyle name="Standard 3" xfId="44" xr:uid="{00000000-0005-0000-0000-00007E000000}"/>
    <cellStyle name="Standard 3 2" xfId="143" xr:uid="{00000000-0005-0000-0000-00007F000000}"/>
    <cellStyle name="Standard 3 3" xfId="144" xr:uid="{00000000-0005-0000-0000-000080000000}"/>
    <cellStyle name="Standard 4" xfId="58" xr:uid="{00000000-0005-0000-0000-000081000000}"/>
    <cellStyle name="Standard 4 2" xfId="67" xr:uid="{00000000-0005-0000-0000-000082000000}"/>
    <cellStyle name="Standard 4 3" xfId="145" xr:uid="{00000000-0005-0000-0000-000083000000}"/>
    <cellStyle name="Standard 5" xfId="45" xr:uid="{00000000-0005-0000-0000-000084000000}"/>
    <cellStyle name="Standard 5 2" xfId="146" xr:uid="{00000000-0005-0000-0000-000085000000}"/>
    <cellStyle name="Standard 5 3" xfId="147" xr:uid="{00000000-0005-0000-0000-000086000000}"/>
    <cellStyle name="Standard 5 4" xfId="148" xr:uid="{00000000-0005-0000-0000-000087000000}"/>
    <cellStyle name="Standard 5 5" xfId="149" xr:uid="{00000000-0005-0000-0000-000088000000}"/>
    <cellStyle name="Standard 6" xfId="61" xr:uid="{00000000-0005-0000-0000-000089000000}"/>
    <cellStyle name="Standard 6 2" xfId="150" xr:uid="{00000000-0005-0000-0000-00008A000000}"/>
    <cellStyle name="Standard 7" xfId="63" xr:uid="{00000000-0005-0000-0000-00008B000000}"/>
    <cellStyle name="Standard 7 2" xfId="151" xr:uid="{00000000-0005-0000-0000-00008C000000}"/>
    <cellStyle name="Standard 8" xfId="152" xr:uid="{00000000-0005-0000-0000-00008D000000}"/>
    <cellStyle name="Standard 8 2" xfId="153" xr:uid="{00000000-0005-0000-0000-00008E000000}"/>
    <cellStyle name="Standard 8 2 2" xfId="154" xr:uid="{00000000-0005-0000-0000-00008F000000}"/>
    <cellStyle name="Standard 8 2 2 10" xfId="155" xr:uid="{00000000-0005-0000-0000-000090000000}"/>
    <cellStyle name="Standard 8 2 2 11" xfId="156" xr:uid="{00000000-0005-0000-0000-000091000000}"/>
    <cellStyle name="Standard 8 2 2 11 2" xfId="157" xr:uid="{00000000-0005-0000-0000-000092000000}"/>
    <cellStyle name="Standard 8 2 2 12" xfId="158" xr:uid="{00000000-0005-0000-0000-000093000000}"/>
    <cellStyle name="Standard 8 2 2 13" xfId="159" xr:uid="{00000000-0005-0000-0000-000094000000}"/>
    <cellStyle name="Standard 8 2 2 14" xfId="160" xr:uid="{00000000-0005-0000-0000-000095000000}"/>
    <cellStyle name="Standard 8 2 2 15" xfId="161" xr:uid="{00000000-0005-0000-0000-000096000000}"/>
    <cellStyle name="Standard 8 2 2 16" xfId="162" xr:uid="{00000000-0005-0000-0000-000097000000}"/>
    <cellStyle name="Standard 8 2 2 2" xfId="163" xr:uid="{00000000-0005-0000-0000-000098000000}"/>
    <cellStyle name="Standard 8 2 2 3" xfId="164" xr:uid="{00000000-0005-0000-0000-000099000000}"/>
    <cellStyle name="Standard 8 2 2 4" xfId="165" xr:uid="{00000000-0005-0000-0000-00009A000000}"/>
    <cellStyle name="Standard 8 2 2 5" xfId="166" xr:uid="{00000000-0005-0000-0000-00009B000000}"/>
    <cellStyle name="Standard 8 2 2 5 2" xfId="167" xr:uid="{00000000-0005-0000-0000-00009C000000}"/>
    <cellStyle name="Standard 8 2 2 5 3" xfId="168" xr:uid="{00000000-0005-0000-0000-00009D000000}"/>
    <cellStyle name="Standard 8 2 2 5 4" xfId="169" xr:uid="{00000000-0005-0000-0000-00009E000000}"/>
    <cellStyle name="Standard 8 2 2 6" xfId="170" xr:uid="{00000000-0005-0000-0000-00009F000000}"/>
    <cellStyle name="Standard 8 2 2 7" xfId="171" xr:uid="{00000000-0005-0000-0000-0000A0000000}"/>
    <cellStyle name="Standard 8 2 2 8" xfId="172" xr:uid="{00000000-0005-0000-0000-0000A1000000}"/>
    <cellStyle name="Standard 8 2 2 9" xfId="173" xr:uid="{00000000-0005-0000-0000-0000A2000000}"/>
    <cellStyle name="Standard 9" xfId="174" xr:uid="{00000000-0005-0000-0000-0000A3000000}"/>
    <cellStyle name="Standard 9 2" xfId="175" xr:uid="{00000000-0005-0000-0000-0000A4000000}"/>
    <cellStyle name="Standard 9 2 2" xfId="176" xr:uid="{00000000-0005-0000-0000-0000A5000000}"/>
    <cellStyle name="Standard 9 3" xfId="177" xr:uid="{00000000-0005-0000-0000-0000A6000000}"/>
    <cellStyle name="Standard 9 3 2" xfId="178" xr:uid="{00000000-0005-0000-0000-0000A7000000}"/>
    <cellStyle name="Standard 9 3 2 2" xfId="179" xr:uid="{00000000-0005-0000-0000-0000A8000000}"/>
    <cellStyle name="Standard 9 4" xfId="180" xr:uid="{00000000-0005-0000-0000-0000A9000000}"/>
    <cellStyle name="Standard 9 5" xfId="181" xr:uid="{00000000-0005-0000-0000-0000AA000000}"/>
    <cellStyle name="Standard 9 6" xfId="182" xr:uid="{00000000-0005-0000-0000-0000AB000000}"/>
    <cellStyle name="Standard 9 6 2" xfId="183" xr:uid="{00000000-0005-0000-0000-0000AC000000}"/>
    <cellStyle name="Standard 9 7" xfId="184" xr:uid="{00000000-0005-0000-0000-0000AD000000}"/>
    <cellStyle name="Standard 9 8" xfId="185" xr:uid="{00000000-0005-0000-0000-0000AE000000}"/>
    <cellStyle name="Standard_02 Wahlen" xfId="1" xr:uid="{00000000-0005-0000-0000-0000AF000000}"/>
    <cellStyle name="Standard_02bevoelkerung" xfId="68" xr:uid="{00000000-0005-0000-0000-0000B0000000}"/>
    <cellStyle name="Standard_KI3_j" xfId="66" xr:uid="{00000000-0005-0000-0000-0000B1000000}"/>
    <cellStyle name="Standard_Stat Bericht BB 2003 neu" xfId="62" xr:uid="{00000000-0005-0000-0000-0000B2000000}"/>
    <cellStyle name="Tsd" xfId="186" xr:uid="{00000000-0005-0000-0000-0000B3000000}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Untertitel" xfId="187" xr:uid="{00000000-0005-0000-0000-0000B9000000}"/>
    <cellStyle name="Verknüpfte Zelle" xfId="13" builtinId="24" customBuiltin="1"/>
    <cellStyle name="Vorspalt" xfId="188" xr:uid="{00000000-0005-0000-0000-0000BB000000}"/>
    <cellStyle name="Warnender Text" xfId="15" builtinId="11" customBuiltin="1"/>
    <cellStyle name="zelle mit Rand" xfId="189" xr:uid="{00000000-0005-0000-0000-0000BD000000}"/>
    <cellStyle name="Zelle überprüfen" xfId="14" builtinId="23" customBuiltin="1"/>
  </cellStyles>
  <dxfs count="2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ellenformat 1" pivot="0" count="2" xr9:uid="{00000000-0011-0000-FFFF-FFFF00000000}">
      <tableStyleElement type="wholeTable" dxfId="1"/>
      <tableStyleElement type="first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D406D"/>
      <rgbColor rgb="00000000"/>
      <rgbColor rgb="0077B83D"/>
      <rgbColor rgb="00B2B4C5"/>
      <rgbColor rgb="0062B268"/>
      <rgbColor rgb="00AB92B8"/>
      <rgbColor rgb="00521A68"/>
      <rgbColor rgb="00E27B25"/>
      <rgbColor rgb="00005F35"/>
      <rgbColor rgb="00B8CDBD"/>
      <rgbColor rgb="004A8DC0"/>
      <rgbColor rgb="0097B097"/>
      <rgbColor rgb="00ECA389"/>
      <rgbColor rgb="000F9A3A"/>
      <rgbColor rgb="00F1DEC6"/>
      <rgbColor rgb="00C4E3C7"/>
      <rgbColor rgb="00521A68"/>
      <rgbColor rgb="000D406D"/>
      <rgbColor rgb="00006EAD"/>
      <rgbColor rgb="00005F35"/>
      <rgbColor rgb="0077B83D"/>
      <rgbColor rgb="00CD0E21"/>
      <rgbColor rgb="00E27B25"/>
      <rgbColor rgb="00F9C81E"/>
      <rgbColor rgb="00FFFFFF"/>
      <rgbColor rgb="00FFFFFF"/>
      <rgbColor rgb="00FFFFFF"/>
      <rgbColor rgb="00FFFFFF"/>
      <rgbColor rgb="00F9C81E"/>
      <rgbColor rgb="00FCD861"/>
      <rgbColor rgb="00FEEBA6"/>
      <rgbColor rgb="00F9F4CE"/>
      <rgbColor rgb="00EEA258"/>
      <rgbColor rgb="00B1B3B3"/>
      <rgbColor rgb="00DCDEDE"/>
      <rgbColor rgb="00FFFFFF"/>
      <rgbColor rgb="00767878"/>
      <rgbColor rgb="00FFFFFF"/>
      <rgbColor rgb="00464848"/>
      <rgbColor rgb="00FFFFFF"/>
      <rgbColor rgb="00DB5B47"/>
      <rgbColor rgb="00CD0E21"/>
      <rgbColor rgb="00CAE1A9"/>
      <rgbColor rgb="00774E8B"/>
      <rgbColor rgb="009ECA6D"/>
      <rgbColor rgb="004D8059"/>
      <rgbColor rgb="00ABD5A4"/>
      <rgbColor rgb="00EDCBB6"/>
      <rgbColor rgb="00006EAD"/>
      <rgbColor rgb="00E3EBCC"/>
      <rgbColor rgb="00B0BBC8"/>
      <rgbColor rgb="00929EB6"/>
      <rgbColor rgb="004D6389"/>
      <rgbColor rgb="00F6CD9A"/>
      <rgbColor rgb="009ABCD8"/>
      <rgbColor rgb="00B6CEDA"/>
    </indexedColors>
    <mruColors>
      <color rgb="FFEEA258"/>
      <color rgb="FFF1DEC6"/>
      <color rgb="FFABD5A4"/>
      <color rgb="FF97B097"/>
      <color rgb="FFB8C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1019175</xdr:rowOff>
    </xdr:from>
    <xdr:to>
      <xdr:col>5</xdr:col>
      <xdr:colOff>0</xdr:colOff>
      <xdr:row>22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0" y="1019175"/>
          <a:ext cx="2085975" cy="394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</a:t>
          </a:r>
          <a:b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Mitteilungen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Heft 125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r"/>
          <a:endParaRPr lang="de-DE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Bundestagswahl am</a:t>
          </a:r>
        </a:p>
        <a:p>
          <a:pPr algn="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26. September 2021</a:t>
          </a:r>
        </a:p>
        <a:p>
          <a:pPr algn="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Land Bremen</a:t>
          </a:r>
        </a:p>
        <a:p>
          <a:pPr algn="r"/>
          <a:endParaRPr lang="de-DE" sz="9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r"/>
          <a:r>
            <a:rPr lang="de-DE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Endgültiges Wahlergebnis (Tabellenteil)  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67369</xdr:colOff>
      <xdr:row>1</xdr:row>
      <xdr:rowOff>2177</xdr:rowOff>
    </xdr:from>
    <xdr:to>
      <xdr:col>22</xdr:col>
      <xdr:colOff>585323</xdr:colOff>
      <xdr:row>20</xdr:row>
      <xdr:rowOff>36635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C1D07A-7ADF-4ECD-A58D-A2A1B3C33C8C}"/>
            </a:ext>
          </a:extLst>
        </xdr:cNvPr>
        <xdr:cNvSpPr txBox="1">
          <a:spLocks noChangeArrowheads="1"/>
        </xdr:cNvSpPr>
      </xdr:nvSpPr>
      <xdr:spPr bwMode="auto">
        <a:xfrm>
          <a:off x="5276811" y="148715"/>
          <a:ext cx="4093493" cy="24450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1) Bei den Bundestagswahlen 1990 bis 1998 war das Land Bremen in drei Bundestagswahlkreise eingeteilt:</a:t>
          </a:r>
          <a:br>
            <a:rPr lang="de-DE" sz="800">
              <a:latin typeface="Syntax" panose="00000400000000000000" pitchFamily="2" charset="0"/>
            </a:rPr>
          </a:b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- Wahlkreis 50 Bremen-Ost</a:t>
          </a:r>
          <a:br>
            <a:rPr lang="de-DE" sz="800">
              <a:latin typeface="Syntax" panose="00000400000000000000" pitchFamily="2" charset="0"/>
            </a:rPr>
          </a:b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- Wahlkreis 51 Bremen-West und</a:t>
          </a:r>
          <a:br>
            <a:rPr lang="de-DE" sz="800">
              <a:latin typeface="Syntax" panose="00000400000000000000" pitchFamily="2" charset="0"/>
            </a:rPr>
          </a:b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- Wahlkreis 52 Bremerhaven - Bremen-Nord.</a:t>
          </a:r>
          <a:br>
            <a:rPr lang="de-DE" sz="800">
              <a:latin typeface="Syntax" panose="00000400000000000000" pitchFamily="2" charset="0"/>
            </a:rPr>
          </a:b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Seit der Bundestagswahl 2002 besteht das Land Bremen nur noch aus zwei Bundestagswahlkreisen: </a:t>
          </a:r>
          <a:br>
            <a:rPr lang="de-DE" sz="800">
              <a:latin typeface="Syntax" panose="00000400000000000000" pitchFamily="2" charset="0"/>
            </a:rPr>
          </a:b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- Wahlkreis 54 Bremen I </a:t>
          </a:r>
          <a:br>
            <a:rPr lang="de-DE" sz="800">
              <a:latin typeface="Syntax" panose="00000400000000000000" pitchFamily="2" charset="0"/>
            </a:rPr>
          </a:b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- Wahlkreis 55 Bremen II - Bremerhaven </a:t>
          </a:r>
          <a:br>
            <a:rPr lang="de-DE" sz="800">
              <a:latin typeface="Syntax" panose="00000400000000000000" pitchFamily="2" charset="0"/>
            </a:rPr>
          </a:b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Abweichend davon trugen die Wahlkreise zur Bundestagswahl 2009 die die Nummern 55 (Bremen I) und 56 (Bremen II - Bremerhaven).</a:t>
          </a:r>
        </a:p>
        <a:p>
          <a:pPr algn="l" rtl="0">
            <a:defRPr sz="1000"/>
          </a:pP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2) Bündnis 21/RRP, vormals: Rentnerinnen- und Rentner-Partei (RRP), Name am 15.09.2012 geändert.</a:t>
          </a:r>
          <a:br>
            <a:rPr lang="de-DE" sz="800">
              <a:latin typeface="Syntax" panose="00000400000000000000" pitchFamily="2" charset="0"/>
            </a:rPr>
          </a:b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3) DIE LINKE, vormals: Die Linkspartei.PDS (Die Linke.), Name am 16.06.2007 geändert; davor: Partei des Demokratischen Sozialismus (PDS). Name am 17.07.2005. geändert.</a:t>
          </a:r>
          <a:br>
            <a:rPr lang="de-DE" sz="800">
              <a:latin typeface="Syntax" panose="00000400000000000000" pitchFamily="2" charset="0"/>
            </a:rPr>
          </a:br>
          <a:r>
            <a:rPr lang="de-DE" sz="800">
              <a:effectLst/>
              <a:latin typeface="Syntax" panose="00000400000000000000" pitchFamily="2" charset="0"/>
              <a:ea typeface="+mn-ea"/>
              <a:cs typeface="+mn-cs"/>
            </a:rPr>
            <a:t>4) BÜNDNIS 90/DIE GRÜNEN, vormals: DIE GRÜNEN (GRÜNE), Name am 14.05.1993 geändert.</a:t>
          </a:r>
          <a:endParaRPr lang="de-DE" sz="800" b="0" i="0" u="none" strike="noStrike" baseline="0">
            <a:solidFill>
              <a:srgbClr val="000000"/>
            </a:solidFill>
            <a:latin typeface="Syntax" panose="00000400000000000000" pitchFamily="2" charset="0"/>
            <a:cs typeface="Arial"/>
          </a:endParaRPr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886558</xdr:colOff>
      <xdr:row>23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C8462D5A-4609-45A2-97D4-D3D48CB98D54}"/>
            </a:ext>
          </a:extLst>
        </xdr:cNvPr>
        <xdr:cNvSpPr txBox="1">
          <a:spLocks noChangeArrowheads="1"/>
        </xdr:cNvSpPr>
      </xdr:nvSpPr>
      <xdr:spPr bwMode="auto">
        <a:xfrm>
          <a:off x="0" y="2434737"/>
          <a:ext cx="886558" cy="51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Christlich Demokratische Union Deutschlands</a:t>
          </a:r>
        </a:p>
      </xdr:txBody>
    </xdr:sp>
    <xdr:clientData/>
  </xdr:twoCellAnchor>
  <xdr:twoCellAnchor>
    <xdr:from>
      <xdr:col>0</xdr:col>
      <xdr:colOff>0</xdr:colOff>
      <xdr:row>49</xdr:row>
      <xdr:rowOff>9525</xdr:rowOff>
    </xdr:from>
    <xdr:to>
      <xdr:col>1</xdr:col>
      <xdr:colOff>7326</xdr:colOff>
      <xdr:row>53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7636732-60B1-4340-AD88-79EF9BF95A0A}"/>
            </a:ext>
          </a:extLst>
        </xdr:cNvPr>
        <xdr:cNvSpPr txBox="1">
          <a:spLocks noChangeArrowheads="1"/>
        </xdr:cNvSpPr>
      </xdr:nvSpPr>
      <xdr:spPr bwMode="auto">
        <a:xfrm>
          <a:off x="0" y="6024929"/>
          <a:ext cx="959826" cy="51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Freie Demokratische Partei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0</xdr:col>
      <xdr:colOff>945172</xdr:colOff>
      <xdr:row>65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79DDB5F6-F8F7-4D86-9B4D-361169327CAC}"/>
            </a:ext>
          </a:extLst>
        </xdr:cNvPr>
        <xdr:cNvSpPr txBox="1">
          <a:spLocks noChangeArrowheads="1"/>
        </xdr:cNvSpPr>
      </xdr:nvSpPr>
      <xdr:spPr bwMode="auto">
        <a:xfrm>
          <a:off x="0" y="7461006"/>
          <a:ext cx="945172" cy="51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DIE GRAUEN - Graue Panther;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Auflösung 2008</a:t>
          </a:r>
        </a:p>
      </xdr:txBody>
    </xdr:sp>
    <xdr:clientData/>
  </xdr:twoCellAnchor>
  <xdr:twoCellAnchor>
    <xdr:from>
      <xdr:col>0</xdr:col>
      <xdr:colOff>9524</xdr:colOff>
      <xdr:row>91</xdr:row>
      <xdr:rowOff>4305</xdr:rowOff>
    </xdr:from>
    <xdr:to>
      <xdr:col>0</xdr:col>
      <xdr:colOff>952499</xdr:colOff>
      <xdr:row>94</xdr:row>
      <xdr:rowOff>129341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FF915868-C8F5-43BB-B7FD-0C494487D75D}"/>
            </a:ext>
          </a:extLst>
        </xdr:cNvPr>
        <xdr:cNvSpPr txBox="1">
          <a:spLocks noChangeArrowheads="1"/>
        </xdr:cNvSpPr>
      </xdr:nvSpPr>
      <xdr:spPr bwMode="auto">
        <a:xfrm>
          <a:off x="9524" y="11045978"/>
          <a:ext cx="942975" cy="520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Nationaldemokratische Partei Deutschlands</a:t>
          </a:r>
        </a:p>
      </xdr:txBody>
    </xdr:sp>
    <xdr:clientData/>
  </xdr:twoCellAnchor>
  <xdr:twoCellAnchor>
    <xdr:from>
      <xdr:col>0</xdr:col>
      <xdr:colOff>9525</xdr:colOff>
      <xdr:row>102</xdr:row>
      <xdr:rowOff>0</xdr:rowOff>
    </xdr:from>
    <xdr:to>
      <xdr:col>0</xdr:col>
      <xdr:colOff>600075</xdr:colOff>
      <xdr:row>102</xdr:row>
      <xdr:rowOff>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DF4A40F-8D91-4824-8E97-0805EAFBCC07}"/>
            </a:ext>
          </a:extLst>
        </xdr:cNvPr>
        <xdr:cNvSpPr txBox="1">
          <a:spLocks noChangeArrowheads="1"/>
        </xdr:cNvSpPr>
      </xdr:nvSpPr>
      <xdr:spPr bwMode="auto">
        <a:xfrm>
          <a:off x="3876675" y="3743325"/>
          <a:ext cx="590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Partei des Demokratischen Sozialismus</a:t>
          </a:r>
        </a:p>
      </xdr:txBody>
    </xdr:sp>
    <xdr:clientData/>
  </xdr:twoCellAnchor>
  <xdr:twoCellAnchor>
    <xdr:from>
      <xdr:col>0</xdr:col>
      <xdr:colOff>0</xdr:colOff>
      <xdr:row>109</xdr:row>
      <xdr:rowOff>9525</xdr:rowOff>
    </xdr:from>
    <xdr:to>
      <xdr:col>1</xdr:col>
      <xdr:colOff>0</xdr:colOff>
      <xdr:row>113</xdr:row>
      <xdr:rowOff>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FE9D987A-45A7-4B89-8045-9A15BF94F266}"/>
            </a:ext>
          </a:extLst>
        </xdr:cNvPr>
        <xdr:cNvSpPr txBox="1">
          <a:spLocks noChangeArrowheads="1"/>
        </xdr:cNvSpPr>
      </xdr:nvSpPr>
      <xdr:spPr bwMode="auto">
        <a:xfrm>
          <a:off x="0" y="13205313"/>
          <a:ext cx="952500" cy="51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DIE REPUBLIKANER</a:t>
          </a:r>
        </a:p>
      </xdr:txBody>
    </xdr:sp>
    <xdr:clientData/>
  </xdr:twoCellAnchor>
  <xdr:twoCellAnchor>
    <xdr:from>
      <xdr:col>0</xdr:col>
      <xdr:colOff>9525</xdr:colOff>
      <xdr:row>115</xdr:row>
      <xdr:rowOff>9525</xdr:rowOff>
    </xdr:from>
    <xdr:to>
      <xdr:col>0</xdr:col>
      <xdr:colOff>945173</xdr:colOff>
      <xdr:row>119</xdr:row>
      <xdr:rowOff>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343A298F-17E8-430E-A71E-8437FFD41318}"/>
            </a:ext>
          </a:extLst>
        </xdr:cNvPr>
        <xdr:cNvSpPr txBox="1">
          <a:spLocks noChangeArrowheads="1"/>
        </xdr:cNvSpPr>
      </xdr:nvSpPr>
      <xdr:spPr bwMode="auto">
        <a:xfrm>
          <a:off x="9525" y="13923352"/>
          <a:ext cx="935648" cy="51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Partei Rechtsstaatlicher Offensive; </a:t>
          </a:r>
          <a:br>
            <a:rPr lang="de-DE" sz="600" b="0" i="0" u="none" strike="noStrike" baseline="0">
              <a:solidFill>
                <a:srgbClr val="000000"/>
              </a:solidFill>
              <a:latin typeface="Syntax"/>
            </a:rPr>
          </a:br>
          <a:r>
            <a:rPr lang="de-DE" sz="550" b="0" i="0" u="none" strike="noStrike" baseline="0">
              <a:solidFill>
                <a:srgbClr val="000000"/>
              </a:solidFill>
              <a:latin typeface="Syntax"/>
            </a:rPr>
            <a:t>Auflösung 2007</a:t>
          </a:r>
        </a:p>
      </xdr:txBody>
    </xdr:sp>
    <xdr:clientData/>
  </xdr:twoCellAnchor>
  <xdr:twoCellAnchor>
    <xdr:from>
      <xdr:col>0</xdr:col>
      <xdr:colOff>0</xdr:colOff>
      <xdr:row>121</xdr:row>
      <xdr:rowOff>9525</xdr:rowOff>
    </xdr:from>
    <xdr:to>
      <xdr:col>1</xdr:col>
      <xdr:colOff>0</xdr:colOff>
      <xdr:row>125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F87206BF-08CA-44D6-B80A-62C27B399E2B}"/>
            </a:ext>
          </a:extLst>
        </xdr:cNvPr>
        <xdr:cNvSpPr txBox="1">
          <a:spLocks noChangeArrowheads="1"/>
        </xdr:cNvSpPr>
      </xdr:nvSpPr>
      <xdr:spPr bwMode="auto">
        <a:xfrm>
          <a:off x="0" y="14641390"/>
          <a:ext cx="952500" cy="51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Sozial-demokratische Partei Deutschlands</a:t>
          </a:r>
        </a:p>
      </xdr:txBody>
    </xdr:sp>
    <xdr:clientData/>
  </xdr:twoCellAnchor>
  <xdr:twoCellAnchor>
    <xdr:from>
      <xdr:col>0</xdr:col>
      <xdr:colOff>9525</xdr:colOff>
      <xdr:row>7</xdr:row>
      <xdr:rowOff>0</xdr:rowOff>
    </xdr:from>
    <xdr:to>
      <xdr:col>0</xdr:col>
      <xdr:colOff>600075</xdr:colOff>
      <xdr:row>11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202CD08F-BDF7-4A05-9EC4-2FDD17418D70}"/>
            </a:ext>
          </a:extLst>
        </xdr:cNvPr>
        <xdr:cNvSpPr txBox="1">
          <a:spLocks noChangeArrowheads="1"/>
        </xdr:cNvSpPr>
      </xdr:nvSpPr>
      <xdr:spPr bwMode="auto">
        <a:xfrm>
          <a:off x="9525" y="981075"/>
          <a:ext cx="590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Alternative für Deutschland</a:t>
          </a:r>
        </a:p>
      </xdr:txBody>
    </xdr:sp>
    <xdr:clientData/>
  </xdr:twoCellAnchor>
  <xdr:twoCellAnchor>
    <xdr:from>
      <xdr:col>0</xdr:col>
      <xdr:colOff>9525</xdr:colOff>
      <xdr:row>103</xdr:row>
      <xdr:rowOff>0</xdr:rowOff>
    </xdr:from>
    <xdr:to>
      <xdr:col>0</xdr:col>
      <xdr:colOff>945173</xdr:colOff>
      <xdr:row>106</xdr:row>
      <xdr:rowOff>131884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3AFB504E-A6E4-4BDB-B575-FA5F7443BC72}"/>
            </a:ext>
          </a:extLst>
        </xdr:cNvPr>
        <xdr:cNvSpPr txBox="1">
          <a:spLocks noChangeArrowheads="1"/>
        </xdr:cNvSpPr>
      </xdr:nvSpPr>
      <xdr:spPr bwMode="auto">
        <a:xfrm>
          <a:off x="9525" y="12477750"/>
          <a:ext cx="935648" cy="527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Piratenpartei Deutschland</a:t>
          </a:r>
        </a:p>
      </xdr:txBody>
    </xdr:sp>
    <xdr:clientData/>
  </xdr:twoCellAnchor>
  <xdr:twoCellAnchor>
    <xdr:from>
      <xdr:col>0</xdr:col>
      <xdr:colOff>0</xdr:colOff>
      <xdr:row>79</xdr:row>
      <xdr:rowOff>9525</xdr:rowOff>
    </xdr:from>
    <xdr:to>
      <xdr:col>0</xdr:col>
      <xdr:colOff>930518</xdr:colOff>
      <xdr:row>83</xdr:row>
      <xdr:rowOff>0</xdr:rowOff>
    </xdr:to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159A3DEB-D1B6-4837-8FF2-1411D3CFF5D6}"/>
            </a:ext>
          </a:extLst>
        </xdr:cNvPr>
        <xdr:cNvSpPr txBox="1">
          <a:spLocks noChangeArrowheads="1"/>
        </xdr:cNvSpPr>
      </xdr:nvSpPr>
      <xdr:spPr bwMode="auto">
        <a:xfrm>
          <a:off x="0" y="9615121"/>
          <a:ext cx="930518" cy="51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Marxistisch-Leninistische Partei Deutschlands</a:t>
          </a:r>
        </a:p>
      </xdr:txBody>
    </xdr:sp>
    <xdr:clientData/>
  </xdr:twoCellAnchor>
  <xdr:twoCellAnchor>
    <xdr:from>
      <xdr:col>0</xdr:col>
      <xdr:colOff>9525</xdr:colOff>
      <xdr:row>85</xdr:row>
      <xdr:rowOff>9525</xdr:rowOff>
    </xdr:from>
    <xdr:to>
      <xdr:col>0</xdr:col>
      <xdr:colOff>945173</xdr:colOff>
      <xdr:row>89</xdr:row>
      <xdr:rowOff>37458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DE4B88C8-8462-4271-A0AD-2FB6F47A7EEB}"/>
            </a:ext>
          </a:extLst>
        </xdr:cNvPr>
        <xdr:cNvSpPr txBox="1">
          <a:spLocks noChangeArrowheads="1"/>
        </xdr:cNvSpPr>
      </xdr:nvSpPr>
      <xdr:spPr bwMode="auto">
        <a:xfrm>
          <a:off x="9525" y="10333160"/>
          <a:ext cx="935648" cy="55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NATURGESETZ PARTEI, AUFBRUCH ZU NEUEM BEWUSSTSEIN;  </a:t>
          </a:r>
          <a:br>
            <a:rPr lang="de-DE" sz="600" b="0" i="0" u="none" strike="noStrike" baseline="0">
              <a:solidFill>
                <a:srgbClr val="000000"/>
              </a:solidFill>
              <a:latin typeface="Syntax"/>
            </a:rPr>
          </a:br>
          <a:r>
            <a:rPr lang="de-DE" sz="550" b="0" i="0" u="none" strike="noStrike" baseline="0">
              <a:solidFill>
                <a:srgbClr val="000000"/>
              </a:solidFill>
              <a:latin typeface="Syntax"/>
            </a:rPr>
            <a:t>Auflösung 2005</a:t>
          </a:r>
        </a:p>
      </xdr:txBody>
    </xdr:sp>
    <xdr:clientData/>
  </xdr:twoCellAnchor>
  <xdr:twoCellAnchor>
    <xdr:from>
      <xdr:col>0</xdr:col>
      <xdr:colOff>9523</xdr:colOff>
      <xdr:row>43</xdr:row>
      <xdr:rowOff>0</xdr:rowOff>
    </xdr:from>
    <xdr:to>
      <xdr:col>0</xdr:col>
      <xdr:colOff>923192</xdr:colOff>
      <xdr:row>47</xdr:row>
      <xdr:rowOff>19707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629A1015-12A4-4D13-969E-2E76F1108151}"/>
            </a:ext>
          </a:extLst>
        </xdr:cNvPr>
        <xdr:cNvSpPr txBox="1">
          <a:spLocks noChangeArrowheads="1"/>
        </xdr:cNvSpPr>
      </xdr:nvSpPr>
      <xdr:spPr bwMode="auto">
        <a:xfrm>
          <a:off x="9523" y="5297365"/>
          <a:ext cx="913669" cy="547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Partei für Arbeit, Rechtsstaat, Tierschutz, Elitenförderung und basisdemokratische Initiative</a:t>
          </a:r>
        </a:p>
      </xdr:txBody>
    </xdr:sp>
    <xdr:clientData/>
  </xdr:twoCellAnchor>
  <xdr:twoCellAnchor>
    <xdr:from>
      <xdr:col>0</xdr:col>
      <xdr:colOff>0</xdr:colOff>
      <xdr:row>67</xdr:row>
      <xdr:rowOff>9525</xdr:rowOff>
    </xdr:from>
    <xdr:to>
      <xdr:col>1</xdr:col>
      <xdr:colOff>0</xdr:colOff>
      <xdr:row>71</xdr:row>
      <xdr:rowOff>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844E8F7C-BE98-4B8C-857B-B399ED525AC5}"/>
            </a:ext>
          </a:extLst>
        </xdr:cNvPr>
        <xdr:cNvSpPr txBox="1">
          <a:spLocks noChangeArrowheads="1"/>
        </xdr:cNvSpPr>
      </xdr:nvSpPr>
      <xdr:spPr bwMode="auto">
        <a:xfrm>
          <a:off x="0" y="8179044"/>
          <a:ext cx="952500" cy="51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BÜNDNIS 90/</a:t>
          </a:r>
          <a:br>
            <a:rPr lang="de-DE" sz="600" b="0" i="0" u="none" strike="noStrike" baseline="0">
              <a:solidFill>
                <a:srgbClr val="000000"/>
              </a:solidFill>
              <a:latin typeface="Syntax"/>
            </a:rPr>
          </a:b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DIE GRÜNEN</a:t>
          </a:r>
        </a:p>
      </xdr:txBody>
    </xdr:sp>
    <xdr:clientData/>
  </xdr:twoCellAnchor>
  <xdr:twoCellAnchor>
    <xdr:from>
      <xdr:col>0</xdr:col>
      <xdr:colOff>0</xdr:colOff>
      <xdr:row>25</xdr:row>
      <xdr:rowOff>2778</xdr:rowOff>
    </xdr:from>
    <xdr:to>
      <xdr:col>0</xdr:col>
      <xdr:colOff>915864</xdr:colOff>
      <xdr:row>28</xdr:row>
      <xdr:rowOff>125138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CE106F2D-B6AF-4DAC-A07A-D2045662579B}"/>
            </a:ext>
          </a:extLst>
        </xdr:cNvPr>
        <xdr:cNvSpPr txBox="1">
          <a:spLocks noChangeArrowheads="1"/>
        </xdr:cNvSpPr>
      </xdr:nvSpPr>
      <xdr:spPr bwMode="auto">
        <a:xfrm>
          <a:off x="0" y="3146028"/>
          <a:ext cx="915864" cy="51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Basisdemo-kratische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Partei Deutschland</a:t>
          </a:r>
        </a:p>
      </xdr:txBody>
    </xdr:sp>
    <xdr:clientData/>
  </xdr:twoCellAnchor>
  <xdr:twoCellAnchor>
    <xdr:from>
      <xdr:col>0</xdr:col>
      <xdr:colOff>0</xdr:colOff>
      <xdr:row>31</xdr:row>
      <xdr:rowOff>2779</xdr:rowOff>
    </xdr:from>
    <xdr:to>
      <xdr:col>0</xdr:col>
      <xdr:colOff>901212</xdr:colOff>
      <xdr:row>34</xdr:row>
      <xdr:rowOff>125138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74308D9F-1E57-4490-BDFD-472451EF97FA}"/>
            </a:ext>
          </a:extLst>
        </xdr:cNvPr>
        <xdr:cNvSpPr txBox="1">
          <a:spLocks noChangeArrowheads="1"/>
        </xdr:cNvSpPr>
      </xdr:nvSpPr>
      <xdr:spPr bwMode="auto">
        <a:xfrm>
          <a:off x="0" y="3864067"/>
          <a:ext cx="901212" cy="51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Partei der Humanisten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78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E5EC07B5-8536-4CCE-BA13-2C65241E210C}"/>
            </a:ext>
          </a:extLst>
        </xdr:cNvPr>
        <xdr:cNvSpPr txBox="1">
          <a:spLocks noChangeArrowheads="1"/>
        </xdr:cNvSpPr>
      </xdr:nvSpPr>
      <xdr:spPr bwMode="auto">
        <a:xfrm>
          <a:off x="0" y="9019442"/>
          <a:ext cx="952500" cy="454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Menschliche Welt für das Wohl und Glücklichsein aller</a:t>
          </a:r>
        </a:p>
      </xdr:txBody>
    </xdr:sp>
    <xdr:clientData/>
  </xdr:twoCellAnchor>
  <xdr:twoCellAnchor>
    <xdr:from>
      <xdr:col>0</xdr:col>
      <xdr:colOff>9525</xdr:colOff>
      <xdr:row>97</xdr:row>
      <xdr:rowOff>9525</xdr:rowOff>
    </xdr:from>
    <xdr:to>
      <xdr:col>1</xdr:col>
      <xdr:colOff>7327</xdr:colOff>
      <xdr:row>101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E957FBAF-B538-456E-BD52-408F112DF316}"/>
            </a:ext>
          </a:extLst>
        </xdr:cNvPr>
        <xdr:cNvSpPr txBox="1">
          <a:spLocks noChangeArrowheads="1"/>
        </xdr:cNvSpPr>
      </xdr:nvSpPr>
      <xdr:spPr bwMode="auto">
        <a:xfrm>
          <a:off x="9525" y="11769237"/>
          <a:ext cx="950302" cy="51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Ökologisch-Demokratische Partei</a:t>
          </a:r>
          <a:endParaRPr lang="de-DE" sz="550" b="0" i="0" u="none" strike="noStrike" baseline="0">
            <a:solidFill>
              <a:srgbClr val="000000"/>
            </a:solidFill>
            <a:latin typeface="Syntax"/>
          </a:endParaRPr>
        </a:p>
      </xdr:txBody>
    </xdr:sp>
    <xdr:clientData/>
  </xdr:twoCellAnchor>
  <xdr:twoCellAnchor>
    <xdr:from>
      <xdr:col>0</xdr:col>
      <xdr:colOff>9524</xdr:colOff>
      <xdr:row>127</xdr:row>
      <xdr:rowOff>9525</xdr:rowOff>
    </xdr:from>
    <xdr:to>
      <xdr:col>0</xdr:col>
      <xdr:colOff>952499</xdr:colOff>
      <xdr:row>131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407B9D51-99BA-4599-B99D-7F65F7A8E476}"/>
            </a:ext>
          </a:extLst>
        </xdr:cNvPr>
        <xdr:cNvSpPr txBox="1">
          <a:spLocks noChangeArrowheads="1"/>
        </xdr:cNvSpPr>
      </xdr:nvSpPr>
      <xdr:spPr bwMode="auto">
        <a:xfrm>
          <a:off x="9524" y="15359429"/>
          <a:ext cx="942975" cy="51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PARTEI MENSCH UMWELT TIERSCHUTZ</a:t>
          </a:r>
          <a:endParaRPr lang="de-DE" sz="550" b="0" i="0" u="none" strike="noStrike" baseline="0">
            <a:solidFill>
              <a:srgbClr val="000000"/>
            </a:solidFill>
            <a:latin typeface="Syntax"/>
          </a:endParaRPr>
        </a:p>
      </xdr:txBody>
    </xdr:sp>
    <xdr:clientData/>
  </xdr:twoCellAnchor>
  <xdr:twoCellAnchor>
    <xdr:from>
      <xdr:col>0</xdr:col>
      <xdr:colOff>9525</xdr:colOff>
      <xdr:row>133</xdr:row>
      <xdr:rowOff>9525</xdr:rowOff>
    </xdr:from>
    <xdr:to>
      <xdr:col>1</xdr:col>
      <xdr:colOff>7327</xdr:colOff>
      <xdr:row>137</xdr:row>
      <xdr:rowOff>0</xdr:rowOff>
    </xdr:to>
    <xdr:sp macro="" textlink="">
      <xdr:nvSpPr>
        <xdr:cNvPr id="22" name="Text Box 20">
          <a:extLst>
            <a:ext uri="{FF2B5EF4-FFF2-40B4-BE49-F238E27FC236}">
              <a16:creationId xmlns:a16="http://schemas.microsoft.com/office/drawing/2014/main" id="{6EA35AF2-022E-48A2-BA3E-52D0074873EE}"/>
            </a:ext>
          </a:extLst>
        </xdr:cNvPr>
        <xdr:cNvSpPr txBox="1">
          <a:spLocks noChangeArrowheads="1"/>
        </xdr:cNvSpPr>
      </xdr:nvSpPr>
      <xdr:spPr bwMode="auto">
        <a:xfrm>
          <a:off x="9525" y="16077467"/>
          <a:ext cx="950302" cy="51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Volt Deutschland</a:t>
          </a:r>
          <a:endParaRPr lang="de-DE" sz="550" b="0" i="0" u="none" strike="noStrike" baseline="0">
            <a:solidFill>
              <a:srgbClr val="000000"/>
            </a:solidFill>
            <a:latin typeface="Syntax"/>
          </a:endParaRPr>
        </a:p>
      </xdr:txBody>
    </xdr:sp>
    <xdr:clientData/>
  </xdr:twoCellAnchor>
  <xdr:twoCellAnchor>
    <xdr:from>
      <xdr:col>0</xdr:col>
      <xdr:colOff>9524</xdr:colOff>
      <xdr:row>139</xdr:row>
      <xdr:rowOff>9525</xdr:rowOff>
    </xdr:from>
    <xdr:to>
      <xdr:col>0</xdr:col>
      <xdr:colOff>952499</xdr:colOff>
      <xdr:row>143</xdr:row>
      <xdr:rowOff>0</xdr:rowOff>
    </xdr:to>
    <xdr:sp macro="" textlink="">
      <xdr:nvSpPr>
        <xdr:cNvPr id="23" name="Text Box 20">
          <a:extLst>
            <a:ext uri="{FF2B5EF4-FFF2-40B4-BE49-F238E27FC236}">
              <a16:creationId xmlns:a16="http://schemas.microsoft.com/office/drawing/2014/main" id="{EEB7241A-FE5B-485C-9269-058018E6296F}"/>
            </a:ext>
          </a:extLst>
        </xdr:cNvPr>
        <xdr:cNvSpPr txBox="1">
          <a:spLocks noChangeArrowheads="1"/>
        </xdr:cNvSpPr>
      </xdr:nvSpPr>
      <xdr:spPr bwMode="auto">
        <a:xfrm>
          <a:off x="9524" y="16795506"/>
          <a:ext cx="942975" cy="51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2000" tIns="0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Syntax"/>
            </a:rPr>
            <a:t>V-Partei³ - Partei für Veränderung, Vegetarier und Veganer</a:t>
          </a:r>
          <a:endParaRPr lang="de-DE" sz="550" b="0" i="0" u="none" strike="noStrike" baseline="0">
            <a:solidFill>
              <a:srgbClr val="000000"/>
            </a:solidFill>
            <a:latin typeface="Syntax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147809</xdr:colOff>
      <xdr:row>3</xdr:row>
      <xdr:rowOff>39006</xdr:rowOff>
    </xdr:from>
    <xdr:to>
      <xdr:col>15</xdr:col>
      <xdr:colOff>427224</xdr:colOff>
      <xdr:row>16</xdr:row>
      <xdr:rowOff>84044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554C95-18B5-4EB5-BCF1-7C4FCE52131D}"/>
            </a:ext>
          </a:extLst>
        </xdr:cNvPr>
        <xdr:cNvSpPr txBox="1">
          <a:spLocks noChangeArrowheads="1"/>
        </xdr:cNvSpPr>
      </xdr:nvSpPr>
      <xdr:spPr bwMode="auto">
        <a:xfrm>
          <a:off x="7424909" y="439056"/>
          <a:ext cx="3327415" cy="17595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1) Auflösung 1999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2) Auflösung 2000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3) Tätigkeit 2002 eingestellt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4) Bündnis 21/RRP, vormals: Rentnerinnen- und Rentner-Partei (RRP), Name am 15.09.2012 geändert; Auflösung 2016.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5) DIE LINKE, vormals: Die Linkspartei.PDS (Die Linke.), Name am 16.06.2007 geändert; davor: Partei des Demokratischen Sozialismus (PDS). Name am 17.07.2005 geändert.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6) Auflösung 2008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7) Name am 14.05.1993 geändert; vormals: DIE GRÜNEN (GRÜNE)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8) Auflösung 2005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9) Auflösung 2008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10) Auflösung 2007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11) Auflösung 2017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410308</xdr:colOff>
      <xdr:row>0</xdr:row>
      <xdr:rowOff>498231</xdr:rowOff>
    </xdr:from>
    <xdr:to>
      <xdr:col>14</xdr:col>
      <xdr:colOff>615462</xdr:colOff>
      <xdr:row>4</xdr:row>
      <xdr:rowOff>153866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572250" y="498231"/>
          <a:ext cx="4777154" cy="6227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>
              <a:latin typeface="Syntax" panose="00000400000000000000" pitchFamily="2" charset="0"/>
            </a:rPr>
            <a:t>*) 1957 wurde die Briefwahl bei Bundestagswahlen eingeführt.</a:t>
          </a:r>
        </a:p>
        <a:p>
          <a:r>
            <a:rPr lang="de-DE" sz="800">
              <a:latin typeface="Syntax" panose="00000400000000000000" pitchFamily="2" charset="0"/>
            </a:rPr>
            <a:t>1) Neuwahl nach vorzeitiger Parlamentsauflösung: Verfahren nach Artikel 68 des Grundgesetzes (GG).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025" name="Text 94">
          <a:extLst>
            <a:ext uri="{FF2B5EF4-FFF2-40B4-BE49-F238E27FC236}">
              <a16:creationId xmlns:a16="http://schemas.microsoft.com/office/drawing/2014/main" id="{00000000-0008-0000-0D00-000001040000}"/>
            </a:ext>
          </a:extLst>
        </xdr:cNvPr>
        <xdr:cNvSpPr txBox="1">
          <a:spLocks noChangeArrowheads="1"/>
        </xdr:cNvSpPr>
      </xdr:nvSpPr>
      <xdr:spPr bwMode="auto">
        <a:xfrm>
          <a:off x="714375" y="1104900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Wahlbe-</a:t>
          </a:r>
        </a:p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rechtigte</a:t>
          </a:r>
        </a:p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ins-</a:t>
          </a:r>
        </a:p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gesamt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026" name="Text 95">
          <a:extLst>
            <a:ext uri="{FF2B5EF4-FFF2-40B4-BE49-F238E27FC236}">
              <a16:creationId xmlns:a16="http://schemas.microsoft.com/office/drawing/2014/main" id="{00000000-0008-0000-0D00-000002040000}"/>
            </a:ext>
          </a:extLst>
        </xdr:cNvPr>
        <xdr:cNvSpPr txBox="1">
          <a:spLocks noChangeArrowheads="1"/>
        </xdr:cNvSpPr>
      </xdr:nvSpPr>
      <xdr:spPr bwMode="auto">
        <a:xfrm>
          <a:off x="0" y="110490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Wahltag</a:t>
          </a:r>
        </a:p>
      </xdr:txBody>
    </xdr:sp>
    <xdr:clientData/>
  </xdr:twoCellAnchor>
  <xdr:twoCellAnchor>
    <xdr:from>
      <xdr:col>13</xdr:col>
      <xdr:colOff>315059</xdr:colOff>
      <xdr:row>4</xdr:row>
      <xdr:rowOff>26377</xdr:rowOff>
    </xdr:from>
    <xdr:to>
      <xdr:col>25</xdr:col>
      <xdr:colOff>183174</xdr:colOff>
      <xdr:row>16</xdr:row>
      <xdr:rowOff>87923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D00-000003040000}"/>
            </a:ext>
          </a:extLst>
        </xdr:cNvPr>
        <xdr:cNvSpPr txBox="1">
          <a:spLocks noChangeArrowheads="1"/>
        </xdr:cNvSpPr>
      </xdr:nvSpPr>
      <xdr:spPr bwMode="auto">
        <a:xfrm>
          <a:off x="6498982" y="993531"/>
          <a:ext cx="5143500" cy="16514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1) DIE GRÜNEN (GRÜNE);  seit 14.05.1993: BÜNDNIS 90/DIE GRÜNEN (GRÜNE).</a:t>
          </a:r>
          <a:endParaRPr lang="de-DE" sz="1000">
            <a:effectLst/>
          </a:endParaRPr>
        </a:p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2) Partei des Demokratischen Sozialismus (PDS); Name am 17.07.2005 geändert in: Die Linkspartei.PDS (Die Linke.) und am 16.06.2007 in: DIE LINKE (DIE LINKE).</a:t>
          </a:r>
          <a:endParaRPr lang="de-DE" sz="1000">
            <a:effectLst/>
          </a:endParaRPr>
        </a:p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3) 1949 einschließlich ehemalige BDV.</a:t>
          </a:r>
          <a:endParaRPr lang="de-DE" sz="1000">
            <a:effectLst/>
          </a:endParaRPr>
        </a:p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4) 1949 hatte jeder Wähler nur eine Stimme.</a:t>
          </a:r>
          <a:endParaRPr lang="de-DE" sz="1000">
            <a:effectLst/>
          </a:endParaRPr>
        </a:p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5) Neuwahl nach vorzeitiger Parlamentsauflösung: Verfahren nach Artikel 68 des Grundgesetzes (GG).</a:t>
          </a:r>
          <a:endParaRPr lang="de-DE" sz="1000">
            <a:effectLst/>
          </a:endParaRP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1028" name="Text 103">
          <a:extLst>
            <a:ext uri="{FF2B5EF4-FFF2-40B4-BE49-F238E27FC236}">
              <a16:creationId xmlns:a16="http://schemas.microsoft.com/office/drawing/2014/main" id="{00000000-0008-0000-0D00-000004040000}"/>
            </a:ext>
          </a:extLst>
        </xdr:cNvPr>
        <xdr:cNvSpPr txBox="1">
          <a:spLocks noChangeArrowheads="1"/>
        </xdr:cNvSpPr>
      </xdr:nvSpPr>
      <xdr:spPr bwMode="auto">
        <a:xfrm>
          <a:off x="6143625" y="495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Wahl-</a:t>
          </a:r>
        </a:p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beteili-</a:t>
          </a:r>
        </a:p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gung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1029" name="Text 104">
          <a:extLst>
            <a:ext uri="{FF2B5EF4-FFF2-40B4-BE49-F238E27FC236}">
              <a16:creationId xmlns:a16="http://schemas.microsoft.com/office/drawing/2014/main" id="{00000000-0008-0000-0D00-000005040000}"/>
            </a:ext>
          </a:extLst>
        </xdr:cNvPr>
        <xdr:cNvSpPr txBox="1">
          <a:spLocks noChangeArrowheads="1"/>
        </xdr:cNvSpPr>
      </xdr:nvSpPr>
      <xdr:spPr bwMode="auto">
        <a:xfrm>
          <a:off x="6143625" y="495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Wahltag</a:t>
          </a:r>
        </a:p>
      </xdr:txBody>
    </xdr:sp>
    <xdr:clientData/>
  </xdr:twoCellAnchor>
  <xdr:twoCellAnchor>
    <xdr:from>
      <xdr:col>3</xdr:col>
      <xdr:colOff>9525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30" name="Text 103">
          <a:extLst>
            <a:ext uri="{FF2B5EF4-FFF2-40B4-BE49-F238E27FC236}">
              <a16:creationId xmlns:a16="http://schemas.microsoft.com/office/drawing/2014/main" id="{00000000-0008-0000-0D00-000006040000}"/>
            </a:ext>
          </a:extLst>
        </xdr:cNvPr>
        <xdr:cNvSpPr txBox="1">
          <a:spLocks noChangeArrowheads="1"/>
        </xdr:cNvSpPr>
      </xdr:nvSpPr>
      <xdr:spPr bwMode="auto">
        <a:xfrm>
          <a:off x="1847850" y="495300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Wahl-</a:t>
          </a:r>
        </a:p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beteili-</a:t>
          </a:r>
        </a:p>
        <a:p>
          <a:pPr algn="ct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gung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290512</xdr:colOff>
      <xdr:row>7</xdr:row>
      <xdr:rowOff>111124</xdr:rowOff>
    </xdr:from>
    <xdr:to>
      <xdr:col>29</xdr:col>
      <xdr:colOff>95249</xdr:colOff>
      <xdr:row>15</xdr:row>
      <xdr:rowOff>39688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249C4F3-68F1-42AB-9E61-F7014D4A389C}"/>
            </a:ext>
          </a:extLst>
        </xdr:cNvPr>
        <xdr:cNvSpPr txBox="1">
          <a:spLocks noChangeArrowheads="1"/>
        </xdr:cNvSpPr>
      </xdr:nvSpPr>
      <xdr:spPr bwMode="auto">
        <a:xfrm>
          <a:off x="12206287" y="1654174"/>
          <a:ext cx="2852737" cy="9858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1) Darstellungsebene sind die Ortsteile. Um jedoch das Stadtgebiet bzw. den Wahlkreis 54 - Bremen I vollständig abbilden zu können, wird an dieser Stelle der Stadtteil 36 Oberneuland, der nicht in weitere Ortsteile untergliedert ist, ebenfalls dargestellt. 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290512</xdr:colOff>
      <xdr:row>7</xdr:row>
      <xdr:rowOff>111124</xdr:rowOff>
    </xdr:from>
    <xdr:to>
      <xdr:col>31</xdr:col>
      <xdr:colOff>95249</xdr:colOff>
      <xdr:row>15</xdr:row>
      <xdr:rowOff>39688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23069E4-89CE-4486-8E59-03EA67C8D265}"/>
            </a:ext>
          </a:extLst>
        </xdr:cNvPr>
        <xdr:cNvSpPr txBox="1">
          <a:spLocks noChangeArrowheads="1"/>
        </xdr:cNvSpPr>
      </xdr:nvSpPr>
      <xdr:spPr bwMode="auto">
        <a:xfrm>
          <a:off x="12539662" y="1806574"/>
          <a:ext cx="2090737" cy="9858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Syntax" panose="00000400000000000000" pitchFamily="2" charset="0"/>
              <a:cs typeface="Arial"/>
            </a:rPr>
            <a:t>1) Darstellungsebene sind die Ortsteile. Um jedoch das Stadtgebiet bzw. den Wahlkreis 54 - Bremen I vollständig abbilden zu können, wird an dieser Stelle der Stadtteil 36 Oberneuland, der nicht in weitere Ortsteile untergliedert ist, ebenfalls dargestellt. 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95250</xdr:colOff>
      <xdr:row>0</xdr:row>
      <xdr:rowOff>117230</xdr:rowOff>
    </xdr:from>
    <xdr:ext cx="3700097" cy="1355482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235212" y="117230"/>
          <a:ext cx="3700097" cy="13554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1) Übrige: 2021: </a:t>
          </a:r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Kumuliertes Ergebnis der anderen Kreiswahlvorschläge (Einzelbewer:innen und Wählergruppen). 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2017: Kumuliertes Vorperiodenergebnis der anderen Kreiswahlvorschläge (Einzelbewer:innen und Wählergruppen) und übrige Parteien, die bei dieser Wahl nicht mehr mit eigenen Wahlvorschlägen antreten.  </a:t>
          </a:r>
          <a:endParaRPr lang="de-DE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LW%202003\ReWa\Aufs_Waya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EN\LW%202003\ReWa\Aufs_Way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eburtenraten\Geburtenrat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5A"/>
      <sheetName val="Diatab"/>
      <sheetName val="Schaubild_1"/>
      <sheetName val="Schaubild_2"/>
      <sheetName val="Schaubild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5A"/>
      <sheetName val="Diatab"/>
      <sheetName val="Schaubild_1"/>
      <sheetName val="Schaubild_2"/>
      <sheetName val="Schaubild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-Ausl. im Land"/>
      <sheetName val="Tabelle2"/>
      <sheetName val="Tabelle1"/>
      <sheetName val="Geburtenraten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JAHR</v>
          </cell>
          <cell r="B1" t="str">
            <v>REGION</v>
          </cell>
          <cell r="C1" t="str">
            <v>Nationalität</v>
          </cell>
          <cell r="D1" t="str">
            <v>Alter</v>
          </cell>
          <cell r="E1" t="str">
            <v>Anzahl Frauen</v>
          </cell>
          <cell r="F1" t="str">
            <v>Anzahl der Geburten</v>
          </cell>
          <cell r="G1" t="str">
            <v>Geburten/ 
1.000 Frauen</v>
          </cell>
          <cell r="H1" t="str">
            <v>Altersklasse</v>
          </cell>
        </row>
        <row r="2">
          <cell r="A2">
            <v>1971</v>
          </cell>
          <cell r="B2" t="str">
            <v>Stadt Bremen</v>
          </cell>
          <cell r="C2" t="str">
            <v>Deutsch</v>
          </cell>
          <cell r="D2">
            <v>15</v>
          </cell>
          <cell r="E2">
            <v>3304</v>
          </cell>
          <cell r="F2">
            <v>15</v>
          </cell>
          <cell r="G2">
            <v>4.5399515738498701</v>
          </cell>
          <cell r="H2">
            <v>15</v>
          </cell>
          <cell r="I2">
            <v>4.539951573849879</v>
          </cell>
        </row>
        <row r="3">
          <cell r="A3">
            <v>1971</v>
          </cell>
          <cell r="B3" t="str">
            <v>Stadt Bremen</v>
          </cell>
          <cell r="C3" t="str">
            <v>Deutsch</v>
          </cell>
          <cell r="D3">
            <v>16</v>
          </cell>
          <cell r="E3">
            <v>3225.5</v>
          </cell>
          <cell r="F3">
            <v>42</v>
          </cell>
          <cell r="G3">
            <v>13.021237017516638</v>
          </cell>
          <cell r="H3">
            <v>15</v>
          </cell>
          <cell r="I3">
            <v>13.021237017516663</v>
          </cell>
        </row>
        <row r="4">
          <cell r="A4">
            <v>1971</v>
          </cell>
          <cell r="B4" t="str">
            <v>Stadt Bremen</v>
          </cell>
          <cell r="C4" t="str">
            <v>Deutsch</v>
          </cell>
          <cell r="D4">
            <v>17</v>
          </cell>
          <cell r="E4">
            <v>3200</v>
          </cell>
          <cell r="F4">
            <v>100</v>
          </cell>
          <cell r="G4">
            <v>31.25</v>
          </cell>
          <cell r="H4">
            <v>15</v>
          </cell>
          <cell r="I4">
            <v>31.25</v>
          </cell>
        </row>
        <row r="5">
          <cell r="A5">
            <v>1971</v>
          </cell>
          <cell r="B5" t="str">
            <v>Stadt Bremen</v>
          </cell>
          <cell r="C5" t="str">
            <v>Deutsch</v>
          </cell>
          <cell r="D5">
            <v>18</v>
          </cell>
          <cell r="E5">
            <v>3240</v>
          </cell>
          <cell r="F5">
            <v>164</v>
          </cell>
          <cell r="G5">
            <v>50.617283950617285</v>
          </cell>
          <cell r="H5">
            <v>15</v>
          </cell>
          <cell r="I5">
            <v>50.617283950617278</v>
          </cell>
        </row>
        <row r="6">
          <cell r="A6">
            <v>1971</v>
          </cell>
          <cell r="B6" t="str">
            <v>Stadt Bremen</v>
          </cell>
          <cell r="C6" t="str">
            <v>Deutsch</v>
          </cell>
          <cell r="D6">
            <v>19</v>
          </cell>
          <cell r="E6">
            <v>3286.5</v>
          </cell>
          <cell r="F6">
            <v>277</v>
          </cell>
          <cell r="G6">
            <v>84.28419291039171</v>
          </cell>
          <cell r="H6">
            <v>15</v>
          </cell>
          <cell r="I6">
            <v>84.284192910390985</v>
          </cell>
        </row>
        <row r="7">
          <cell r="E7">
            <v>16256</v>
          </cell>
          <cell r="F7">
            <v>598</v>
          </cell>
          <cell r="H7" t="str">
            <v>15 Ergebnis</v>
          </cell>
          <cell r="I7">
            <v>36.786417322834644</v>
          </cell>
        </row>
        <row r="8">
          <cell r="A8">
            <v>1971</v>
          </cell>
          <cell r="B8" t="str">
            <v>Stadt Bremen</v>
          </cell>
          <cell r="C8" t="str">
            <v>Deutsch</v>
          </cell>
          <cell r="D8">
            <v>20</v>
          </cell>
          <cell r="E8">
            <v>3333.5</v>
          </cell>
          <cell r="F8">
            <v>293</v>
          </cell>
          <cell r="G8">
            <v>87.895605219739366</v>
          </cell>
          <cell r="H8">
            <v>20</v>
          </cell>
          <cell r="I8">
            <v>87.895605219739011</v>
          </cell>
        </row>
        <row r="9">
          <cell r="A9">
            <v>1971</v>
          </cell>
          <cell r="B9" t="str">
            <v>Stadt Bremen</v>
          </cell>
          <cell r="C9" t="str">
            <v>Deutsch</v>
          </cell>
          <cell r="D9">
            <v>21</v>
          </cell>
          <cell r="E9">
            <v>3535.5</v>
          </cell>
          <cell r="F9">
            <v>346</v>
          </cell>
          <cell r="G9">
            <v>97.864517041437281</v>
          </cell>
          <cell r="H9">
            <v>20</v>
          </cell>
          <cell r="I9">
            <v>97.864517041436841</v>
          </cell>
        </row>
        <row r="10">
          <cell r="A10">
            <v>1971</v>
          </cell>
          <cell r="B10" t="str">
            <v>Stadt Bremen</v>
          </cell>
          <cell r="C10" t="str">
            <v>Deutsch</v>
          </cell>
          <cell r="D10">
            <v>22</v>
          </cell>
          <cell r="E10">
            <v>3586.5</v>
          </cell>
          <cell r="F10">
            <v>391</v>
          </cell>
          <cell r="G10">
            <v>109.01993587062643</v>
          </cell>
          <cell r="H10">
            <v>20</v>
          </cell>
          <cell r="I10">
            <v>109.01993587062594</v>
          </cell>
        </row>
        <row r="11">
          <cell r="A11">
            <v>1971</v>
          </cell>
          <cell r="B11" t="str">
            <v>Stadt Bremen</v>
          </cell>
          <cell r="C11" t="str">
            <v>Deutsch</v>
          </cell>
          <cell r="D11">
            <v>23</v>
          </cell>
          <cell r="E11">
            <v>3585.5</v>
          </cell>
          <cell r="F11">
            <v>356</v>
          </cell>
          <cell r="G11">
            <v>99.288802119647926</v>
          </cell>
          <cell r="H11">
            <v>20</v>
          </cell>
          <cell r="I11">
            <v>99.288802119648594</v>
          </cell>
        </row>
        <row r="12">
          <cell r="A12">
            <v>1971</v>
          </cell>
          <cell r="B12" t="str">
            <v>Stadt Bremen</v>
          </cell>
          <cell r="C12" t="str">
            <v>Deutsch</v>
          </cell>
          <cell r="D12">
            <v>24</v>
          </cell>
          <cell r="E12">
            <v>3536</v>
          </cell>
          <cell r="F12">
            <v>378</v>
          </cell>
          <cell r="G12">
            <v>106.9004524886877</v>
          </cell>
          <cell r="H12">
            <v>20</v>
          </cell>
          <cell r="I12">
            <v>106.90045248868778</v>
          </cell>
        </row>
        <row r="13">
          <cell r="E13">
            <v>17577</v>
          </cell>
          <cell r="F13">
            <v>1764</v>
          </cell>
          <cell r="H13" t="str">
            <v>20 Ergebnis</v>
          </cell>
          <cell r="I13">
            <v>100.35842293906809</v>
          </cell>
        </row>
        <row r="14">
          <cell r="A14">
            <v>1971</v>
          </cell>
          <cell r="B14" t="str">
            <v>Stadt Bremen</v>
          </cell>
          <cell r="C14" t="str">
            <v>Deutsch</v>
          </cell>
          <cell r="D14">
            <v>25</v>
          </cell>
          <cell r="E14">
            <v>3255.5</v>
          </cell>
          <cell r="F14">
            <v>316</v>
          </cell>
          <cell r="G14">
            <v>97.066502841345837</v>
          </cell>
          <cell r="H14">
            <v>25</v>
          </cell>
          <cell r="I14">
            <v>97.066502841345425</v>
          </cell>
        </row>
        <row r="15">
          <cell r="A15">
            <v>1971</v>
          </cell>
          <cell r="B15" t="str">
            <v>Stadt Bremen</v>
          </cell>
          <cell r="C15" t="str">
            <v>Deutsch</v>
          </cell>
          <cell r="D15">
            <v>26</v>
          </cell>
          <cell r="E15">
            <v>3481.5</v>
          </cell>
          <cell r="F15">
            <v>337</v>
          </cell>
          <cell r="G15">
            <v>96.797357460864191</v>
          </cell>
          <cell r="H15">
            <v>25</v>
          </cell>
          <cell r="I15">
            <v>96.797357460864561</v>
          </cell>
        </row>
        <row r="16">
          <cell r="A16">
            <v>1971</v>
          </cell>
          <cell r="B16" t="str">
            <v>Stadt Bremen</v>
          </cell>
          <cell r="C16" t="str">
            <v>Deutsch</v>
          </cell>
          <cell r="D16">
            <v>27</v>
          </cell>
          <cell r="E16">
            <v>4017.5</v>
          </cell>
          <cell r="F16">
            <v>418</v>
          </cell>
          <cell r="G16">
            <v>104.04480398257583</v>
          </cell>
          <cell r="H16">
            <v>25</v>
          </cell>
          <cell r="I16">
            <v>104.04480398257623</v>
          </cell>
        </row>
        <row r="17">
          <cell r="A17">
            <v>1971</v>
          </cell>
          <cell r="B17" t="str">
            <v>Stadt Bremen</v>
          </cell>
          <cell r="C17" t="str">
            <v>Deutsch</v>
          </cell>
          <cell r="D17">
            <v>28</v>
          </cell>
          <cell r="E17">
            <v>4153</v>
          </cell>
          <cell r="F17">
            <v>329</v>
          </cell>
          <cell r="G17">
            <v>79.219841078738</v>
          </cell>
          <cell r="H17">
            <v>25</v>
          </cell>
          <cell r="I17">
            <v>79.219841078738256</v>
          </cell>
        </row>
        <row r="18">
          <cell r="A18">
            <v>1971</v>
          </cell>
          <cell r="B18" t="str">
            <v>Stadt Bremen</v>
          </cell>
          <cell r="C18" t="str">
            <v>Deutsch</v>
          </cell>
          <cell r="D18">
            <v>29</v>
          </cell>
          <cell r="E18">
            <v>4455.5</v>
          </cell>
          <cell r="F18">
            <v>368</v>
          </cell>
          <cell r="G18">
            <v>82.594546066659049</v>
          </cell>
          <cell r="H18">
            <v>25</v>
          </cell>
          <cell r="I18">
            <v>82.594546066659191</v>
          </cell>
        </row>
        <row r="19">
          <cell r="E19">
            <v>19363</v>
          </cell>
          <cell r="F19">
            <v>1768</v>
          </cell>
          <cell r="H19" t="str">
            <v>25 Ergebnis</v>
          </cell>
          <cell r="I19">
            <v>91.308165057067598</v>
          </cell>
        </row>
        <row r="20">
          <cell r="A20">
            <v>1971</v>
          </cell>
          <cell r="B20" t="str">
            <v>Stadt Bremen</v>
          </cell>
          <cell r="C20" t="str">
            <v>Deutsch</v>
          </cell>
          <cell r="D20">
            <v>30</v>
          </cell>
          <cell r="E20">
            <v>4850</v>
          </cell>
          <cell r="F20">
            <v>350</v>
          </cell>
          <cell r="G20">
            <v>72.164948453607678</v>
          </cell>
          <cell r="H20">
            <v>30</v>
          </cell>
          <cell r="I20">
            <v>72.164948453608247</v>
          </cell>
        </row>
        <row r="21">
          <cell r="A21">
            <v>1971</v>
          </cell>
          <cell r="B21" t="str">
            <v>Stadt Bremen</v>
          </cell>
          <cell r="C21" t="str">
            <v>Deutsch</v>
          </cell>
          <cell r="D21">
            <v>31</v>
          </cell>
          <cell r="E21">
            <v>4968.5</v>
          </cell>
          <cell r="F21">
            <v>307</v>
          </cell>
          <cell r="G21">
            <v>61.789272416221614</v>
          </cell>
          <cell r="H21">
            <v>30</v>
          </cell>
          <cell r="I21">
            <v>61.789272416222197</v>
          </cell>
        </row>
        <row r="22">
          <cell r="A22">
            <v>1971</v>
          </cell>
          <cell r="B22" t="str">
            <v>Stadt Bremen</v>
          </cell>
          <cell r="C22" t="str">
            <v>Deutsch</v>
          </cell>
          <cell r="D22">
            <v>32</v>
          </cell>
          <cell r="E22">
            <v>4885.5</v>
          </cell>
          <cell r="F22">
            <v>270</v>
          </cell>
          <cell r="G22">
            <v>55.26558182376467</v>
          </cell>
          <cell r="H22">
            <v>30</v>
          </cell>
          <cell r="I22">
            <v>55.265581823764201</v>
          </cell>
        </row>
        <row r="23">
          <cell r="A23">
            <v>1971</v>
          </cell>
          <cell r="B23" t="str">
            <v>Stadt Bremen</v>
          </cell>
          <cell r="C23" t="str">
            <v>Deutsch</v>
          </cell>
          <cell r="D23">
            <v>33</v>
          </cell>
          <cell r="E23">
            <v>4688</v>
          </cell>
          <cell r="F23">
            <v>215</v>
          </cell>
          <cell r="G23">
            <v>45.861774744026825</v>
          </cell>
          <cell r="H23">
            <v>30</v>
          </cell>
          <cell r="I23">
            <v>45.861774744027308</v>
          </cell>
        </row>
        <row r="24">
          <cell r="A24">
            <v>1971</v>
          </cell>
          <cell r="B24" t="str">
            <v>Stadt Bremen</v>
          </cell>
          <cell r="C24" t="str">
            <v>Deutsch</v>
          </cell>
          <cell r="D24">
            <v>34</v>
          </cell>
          <cell r="E24">
            <v>4536</v>
          </cell>
          <cell r="F24">
            <v>188</v>
          </cell>
          <cell r="G24">
            <v>41.446208112874565</v>
          </cell>
          <cell r="H24">
            <v>30</v>
          </cell>
          <cell r="I24">
            <v>41.446208112874778</v>
          </cell>
        </row>
        <row r="25">
          <cell r="E25">
            <v>23928</v>
          </cell>
          <cell r="F25">
            <v>1330</v>
          </cell>
          <cell r="H25" t="str">
            <v>30 Ergebnis</v>
          </cell>
          <cell r="I25">
            <v>55.58341691741893</v>
          </cell>
        </row>
        <row r="26">
          <cell r="A26">
            <v>1971</v>
          </cell>
          <cell r="B26" t="str">
            <v>Stadt Bremen</v>
          </cell>
          <cell r="C26" t="str">
            <v>Deutsch</v>
          </cell>
          <cell r="D26">
            <v>35</v>
          </cell>
          <cell r="E26">
            <v>4410</v>
          </cell>
          <cell r="F26">
            <v>143</v>
          </cell>
          <cell r="G26">
            <v>32.426303854875783</v>
          </cell>
          <cell r="H26">
            <v>35</v>
          </cell>
          <cell r="I26">
            <v>32.426303854875286</v>
          </cell>
        </row>
        <row r="27">
          <cell r="A27">
            <v>1971</v>
          </cell>
          <cell r="B27" t="str">
            <v>Stadt Bremen</v>
          </cell>
          <cell r="C27" t="str">
            <v>Deutsch</v>
          </cell>
          <cell r="D27">
            <v>36</v>
          </cell>
          <cell r="E27">
            <v>4190</v>
          </cell>
          <cell r="F27">
            <v>133</v>
          </cell>
          <cell r="G27">
            <v>31.742243436753544</v>
          </cell>
          <cell r="H27">
            <v>35</v>
          </cell>
          <cell r="I27">
            <v>31.742243436754176</v>
          </cell>
        </row>
        <row r="28">
          <cell r="A28">
            <v>1971</v>
          </cell>
          <cell r="B28" t="str">
            <v>Stadt Bremen</v>
          </cell>
          <cell r="C28" t="str">
            <v>Deutsch</v>
          </cell>
          <cell r="D28">
            <v>37</v>
          </cell>
          <cell r="E28">
            <v>3580.5</v>
          </cell>
          <cell r="F28">
            <v>78</v>
          </cell>
          <cell r="G28">
            <v>21.784666945957273</v>
          </cell>
          <cell r="H28">
            <v>35</v>
          </cell>
          <cell r="I28">
            <v>21.784666945957269</v>
          </cell>
        </row>
        <row r="29">
          <cell r="A29">
            <v>1971</v>
          </cell>
          <cell r="B29" t="str">
            <v>Stadt Bremen</v>
          </cell>
          <cell r="C29" t="str">
            <v>Deutsch</v>
          </cell>
          <cell r="D29">
            <v>38</v>
          </cell>
          <cell r="E29">
            <v>3194</v>
          </cell>
          <cell r="F29">
            <v>76</v>
          </cell>
          <cell r="G29">
            <v>23.794614902942996</v>
          </cell>
          <cell r="H29">
            <v>35</v>
          </cell>
          <cell r="I29">
            <v>23.794614902943017</v>
          </cell>
        </row>
        <row r="30">
          <cell r="A30">
            <v>1971</v>
          </cell>
          <cell r="B30" t="str">
            <v>Stadt Bremen</v>
          </cell>
          <cell r="C30" t="str">
            <v>Deutsch</v>
          </cell>
          <cell r="D30">
            <v>39</v>
          </cell>
          <cell r="E30">
            <v>3318.5</v>
          </cell>
          <cell r="F30">
            <v>56</v>
          </cell>
          <cell r="G30">
            <v>16.875094169052279</v>
          </cell>
          <cell r="H30">
            <v>35</v>
          </cell>
          <cell r="I30">
            <v>16.875094169052282</v>
          </cell>
        </row>
        <row r="31">
          <cell r="E31">
            <v>18693</v>
          </cell>
          <cell r="F31">
            <v>486</v>
          </cell>
          <cell r="H31" t="str">
            <v>35 Ergebnis</v>
          </cell>
          <cell r="I31">
            <v>25.999037072701011</v>
          </cell>
        </row>
        <row r="32">
          <cell r="A32">
            <v>1971</v>
          </cell>
          <cell r="B32" t="str">
            <v>Stadt Bremen</v>
          </cell>
          <cell r="C32" t="str">
            <v>Deutsch</v>
          </cell>
          <cell r="D32">
            <v>40</v>
          </cell>
          <cell r="E32">
            <v>3485</v>
          </cell>
          <cell r="F32">
            <v>34</v>
          </cell>
          <cell r="G32">
            <v>9.7560975609756131</v>
          </cell>
          <cell r="H32">
            <v>45</v>
          </cell>
          <cell r="I32">
            <v>9.7560975609756095</v>
          </cell>
        </row>
        <row r="33">
          <cell r="A33">
            <v>1971</v>
          </cell>
          <cell r="B33" t="str">
            <v>Stadt Bremen</v>
          </cell>
          <cell r="C33" t="str">
            <v>Deutsch</v>
          </cell>
          <cell r="D33">
            <v>41</v>
          </cell>
          <cell r="E33">
            <v>3604.5</v>
          </cell>
          <cell r="F33">
            <v>27</v>
          </cell>
          <cell r="G33">
            <v>7.4906367041198498</v>
          </cell>
          <cell r="H33">
            <v>45</v>
          </cell>
          <cell r="I33">
            <v>7.4906367041198507</v>
          </cell>
        </row>
        <row r="34">
          <cell r="A34">
            <v>1971</v>
          </cell>
          <cell r="B34" t="str">
            <v>Stadt Bremen</v>
          </cell>
          <cell r="C34" t="str">
            <v>Deutsch</v>
          </cell>
          <cell r="D34">
            <v>42</v>
          </cell>
          <cell r="E34">
            <v>3680</v>
          </cell>
          <cell r="F34">
            <v>23</v>
          </cell>
          <cell r="G34">
            <v>6.25</v>
          </cell>
          <cell r="H34">
            <v>45</v>
          </cell>
          <cell r="I34">
            <v>6.25</v>
          </cell>
        </row>
        <row r="35">
          <cell r="A35">
            <v>1971</v>
          </cell>
          <cell r="B35" t="str">
            <v>Stadt Bremen</v>
          </cell>
          <cell r="C35" t="str">
            <v>Deutsch</v>
          </cell>
          <cell r="D35">
            <v>43</v>
          </cell>
          <cell r="E35">
            <v>3765.5</v>
          </cell>
          <cell r="F35">
            <v>15</v>
          </cell>
          <cell r="G35">
            <v>3.9835347231443379</v>
          </cell>
          <cell r="H35">
            <v>45</v>
          </cell>
          <cell r="I35">
            <v>3.9835347231443365</v>
          </cell>
        </row>
        <row r="36">
          <cell r="A36">
            <v>1971</v>
          </cell>
          <cell r="B36" t="str">
            <v>Stadt Bremen</v>
          </cell>
          <cell r="C36" t="str">
            <v>Deutsch</v>
          </cell>
          <cell r="D36">
            <v>44</v>
          </cell>
          <cell r="E36">
            <v>3814.5</v>
          </cell>
          <cell r="F36">
            <v>5</v>
          </cell>
          <cell r="G36">
            <v>1.310787783457857</v>
          </cell>
          <cell r="H36">
            <v>45</v>
          </cell>
          <cell r="I36">
            <v>1.3107877834578583</v>
          </cell>
        </row>
        <row r="37">
          <cell r="A37">
            <v>1971</v>
          </cell>
          <cell r="B37" t="str">
            <v>Stadt Bremen</v>
          </cell>
          <cell r="C37" t="str">
            <v>Deutsch</v>
          </cell>
          <cell r="D37">
            <v>45</v>
          </cell>
          <cell r="E37">
            <v>3974</v>
          </cell>
          <cell r="F37">
            <v>1</v>
          </cell>
          <cell r="G37">
            <v>0.25163563160543445</v>
          </cell>
          <cell r="H37">
            <v>45</v>
          </cell>
          <cell r="I37">
            <v>0.25163563160543534</v>
          </cell>
        </row>
        <row r="38">
          <cell r="A38">
            <v>1971</v>
          </cell>
          <cell r="B38" t="str">
            <v>Stadt Bremen</v>
          </cell>
          <cell r="C38" t="str">
            <v>Deutsch</v>
          </cell>
          <cell r="D38">
            <v>46</v>
          </cell>
          <cell r="E38">
            <v>4005.5</v>
          </cell>
          <cell r="F38">
            <v>3</v>
          </cell>
          <cell r="G38">
            <v>0.74897016602171929</v>
          </cell>
          <cell r="H38">
            <v>45</v>
          </cell>
          <cell r="I38">
            <v>0.74897016602172006</v>
          </cell>
        </row>
        <row r="39">
          <cell r="A39">
            <v>1971</v>
          </cell>
          <cell r="B39" t="str">
            <v>Stadt Bremen</v>
          </cell>
          <cell r="C39" t="str">
            <v>Deutsch</v>
          </cell>
          <cell r="D39">
            <v>47</v>
          </cell>
          <cell r="E39">
            <v>3955</v>
          </cell>
          <cell r="F39">
            <v>0</v>
          </cell>
          <cell r="G39">
            <v>0</v>
          </cell>
          <cell r="H39">
            <v>45</v>
          </cell>
          <cell r="I39">
            <v>0</v>
          </cell>
        </row>
        <row r="40">
          <cell r="A40">
            <v>1971</v>
          </cell>
          <cell r="B40" t="str">
            <v>Stadt Bremen</v>
          </cell>
          <cell r="C40" t="str">
            <v>Deutsch</v>
          </cell>
          <cell r="D40">
            <v>48</v>
          </cell>
          <cell r="E40">
            <v>4170.5</v>
          </cell>
          <cell r="F40">
            <v>0</v>
          </cell>
          <cell r="G40">
            <v>0</v>
          </cell>
          <cell r="H40">
            <v>45</v>
          </cell>
          <cell r="I40">
            <v>0</v>
          </cell>
        </row>
        <row r="41">
          <cell r="A41">
            <v>1971</v>
          </cell>
          <cell r="B41" t="str">
            <v>Stadt Bremen</v>
          </cell>
          <cell r="C41" t="str">
            <v>Deutsch</v>
          </cell>
          <cell r="D41">
            <v>49</v>
          </cell>
          <cell r="E41">
            <v>4561</v>
          </cell>
          <cell r="F41">
            <v>0</v>
          </cell>
          <cell r="G41">
            <v>0</v>
          </cell>
          <cell r="H41">
            <v>45</v>
          </cell>
          <cell r="I41">
            <v>0</v>
          </cell>
        </row>
        <row r="42">
          <cell r="E42">
            <v>39015.5</v>
          </cell>
          <cell r="F42">
            <v>108</v>
          </cell>
          <cell r="H42" t="str">
            <v>45 Ergebnis</v>
          </cell>
          <cell r="I42">
            <v>2.7681306147556741</v>
          </cell>
        </row>
        <row r="43">
          <cell r="A43">
            <v>1971</v>
          </cell>
          <cell r="B43" t="str">
            <v>Stadt Bremen</v>
          </cell>
          <cell r="C43" t="str">
            <v>Ausl.</v>
          </cell>
          <cell r="D43">
            <v>15</v>
          </cell>
          <cell r="E43">
            <v>64.5</v>
          </cell>
          <cell r="F43">
            <v>1</v>
          </cell>
          <cell r="G43">
            <v>15.503875968992228</v>
          </cell>
          <cell r="H43">
            <v>15</v>
          </cell>
          <cell r="I43">
            <v>15.503875968992247</v>
          </cell>
        </row>
        <row r="44">
          <cell r="A44">
            <v>1971</v>
          </cell>
          <cell r="B44" t="str">
            <v>Stadt Bremen</v>
          </cell>
          <cell r="C44" t="str">
            <v>Ausl.</v>
          </cell>
          <cell r="D44">
            <v>16</v>
          </cell>
          <cell r="E44">
            <v>89</v>
          </cell>
          <cell r="F44">
            <v>6</v>
          </cell>
          <cell r="G44">
            <v>67.415730337078188</v>
          </cell>
          <cell r="H44">
            <v>15</v>
          </cell>
          <cell r="I44">
            <v>67.415730337078656</v>
          </cell>
        </row>
        <row r="45">
          <cell r="A45">
            <v>1971</v>
          </cell>
          <cell r="B45" t="str">
            <v>Stadt Bremen</v>
          </cell>
          <cell r="C45" t="str">
            <v>Ausl.</v>
          </cell>
          <cell r="D45">
            <v>17</v>
          </cell>
          <cell r="E45">
            <v>88.5</v>
          </cell>
          <cell r="F45">
            <v>12</v>
          </cell>
          <cell r="G45">
            <v>135.5932203389834</v>
          </cell>
          <cell r="H45">
            <v>15</v>
          </cell>
          <cell r="I45">
            <v>135.59322033898306</v>
          </cell>
        </row>
        <row r="46">
          <cell r="A46">
            <v>1971</v>
          </cell>
          <cell r="B46" t="str">
            <v>Stadt Bremen</v>
          </cell>
          <cell r="C46" t="str">
            <v>Ausl.</v>
          </cell>
          <cell r="D46">
            <v>18</v>
          </cell>
          <cell r="E46">
            <v>108.5</v>
          </cell>
          <cell r="F46">
            <v>19</v>
          </cell>
          <cell r="G46">
            <v>175.11520737327237</v>
          </cell>
          <cell r="H46">
            <v>15</v>
          </cell>
          <cell r="I46">
            <v>175.11520737327189</v>
          </cell>
        </row>
        <row r="47">
          <cell r="A47">
            <v>1971</v>
          </cell>
          <cell r="B47" t="str">
            <v>Stadt Bremen</v>
          </cell>
          <cell r="C47" t="str">
            <v>Ausl.</v>
          </cell>
          <cell r="D47">
            <v>19</v>
          </cell>
          <cell r="E47">
            <v>131</v>
          </cell>
          <cell r="F47">
            <v>15</v>
          </cell>
          <cell r="G47">
            <v>114.5038167938927</v>
          </cell>
          <cell r="H47">
            <v>15</v>
          </cell>
          <cell r="I47">
            <v>114.50381679389314</v>
          </cell>
        </row>
        <row r="48">
          <cell r="E48">
            <v>481.5</v>
          </cell>
          <cell r="F48">
            <v>53</v>
          </cell>
          <cell r="H48" t="str">
            <v>15 Ergebnis</v>
          </cell>
          <cell r="I48">
            <v>110.07268951194185</v>
          </cell>
        </row>
        <row r="49">
          <cell r="A49">
            <v>1971</v>
          </cell>
          <cell r="B49" t="str">
            <v>Stadt Bremen</v>
          </cell>
          <cell r="C49" t="str">
            <v>Ausl.</v>
          </cell>
          <cell r="D49">
            <v>20</v>
          </cell>
          <cell r="E49">
            <v>163.5</v>
          </cell>
          <cell r="F49">
            <v>35</v>
          </cell>
          <cell r="G49">
            <v>214.06727828746227</v>
          </cell>
          <cell r="H49">
            <v>20</v>
          </cell>
          <cell r="I49">
            <v>214.06727828746176</v>
          </cell>
        </row>
        <row r="50">
          <cell r="A50">
            <v>1971</v>
          </cell>
          <cell r="B50" t="str">
            <v>Stadt Bremen</v>
          </cell>
          <cell r="C50" t="str">
            <v>Ausl.</v>
          </cell>
          <cell r="D50">
            <v>21</v>
          </cell>
          <cell r="E50">
            <v>200</v>
          </cell>
          <cell r="F50">
            <v>44</v>
          </cell>
          <cell r="G50">
            <v>220</v>
          </cell>
          <cell r="H50">
            <v>20</v>
          </cell>
          <cell r="I50">
            <v>220</v>
          </cell>
        </row>
        <row r="51">
          <cell r="A51">
            <v>1971</v>
          </cell>
          <cell r="B51" t="str">
            <v>Stadt Bremen</v>
          </cell>
          <cell r="C51" t="str">
            <v>Ausl.</v>
          </cell>
          <cell r="D51">
            <v>22</v>
          </cell>
          <cell r="E51">
            <v>196.5</v>
          </cell>
          <cell r="F51">
            <v>39</v>
          </cell>
          <cell r="G51">
            <v>198.47328244274806</v>
          </cell>
          <cell r="H51">
            <v>20</v>
          </cell>
          <cell r="I51">
            <v>198.47328244274809</v>
          </cell>
        </row>
        <row r="52">
          <cell r="A52">
            <v>1971</v>
          </cell>
          <cell r="B52" t="str">
            <v>Stadt Bremen</v>
          </cell>
          <cell r="C52" t="str">
            <v>Ausl.</v>
          </cell>
          <cell r="D52">
            <v>23</v>
          </cell>
          <cell r="E52">
            <v>196.5</v>
          </cell>
          <cell r="F52">
            <v>49</v>
          </cell>
          <cell r="G52">
            <v>249.36386768447798</v>
          </cell>
          <cell r="H52">
            <v>20</v>
          </cell>
          <cell r="I52">
            <v>249.36386768447838</v>
          </cell>
        </row>
        <row r="53">
          <cell r="A53">
            <v>1971</v>
          </cell>
          <cell r="B53" t="str">
            <v>Stadt Bremen</v>
          </cell>
          <cell r="C53" t="str">
            <v>Ausl.</v>
          </cell>
          <cell r="D53">
            <v>24</v>
          </cell>
          <cell r="E53">
            <v>219</v>
          </cell>
          <cell r="F53">
            <v>37</v>
          </cell>
          <cell r="G53">
            <v>168.94977168949703</v>
          </cell>
          <cell r="H53">
            <v>20</v>
          </cell>
          <cell r="I53">
            <v>168.94977168949774</v>
          </cell>
        </row>
        <row r="54">
          <cell r="E54">
            <v>975.5</v>
          </cell>
          <cell r="F54">
            <v>204</v>
          </cell>
          <cell r="H54" t="str">
            <v>20 Ergebnis</v>
          </cell>
          <cell r="I54">
            <v>209.12352639671963</v>
          </cell>
        </row>
        <row r="55">
          <cell r="A55">
            <v>1971</v>
          </cell>
          <cell r="B55" t="str">
            <v>Stadt Bremen</v>
          </cell>
          <cell r="C55" t="str">
            <v>Ausl.</v>
          </cell>
          <cell r="D55">
            <v>25</v>
          </cell>
          <cell r="E55">
            <v>219</v>
          </cell>
          <cell r="F55">
            <v>44</v>
          </cell>
          <cell r="G55">
            <v>200.91324200913274</v>
          </cell>
          <cell r="H55">
            <v>25</v>
          </cell>
          <cell r="I55">
            <v>200.91324200913243</v>
          </cell>
        </row>
        <row r="56">
          <cell r="A56">
            <v>1971</v>
          </cell>
          <cell r="B56" t="str">
            <v>Stadt Bremen</v>
          </cell>
          <cell r="C56" t="str">
            <v>Ausl.</v>
          </cell>
          <cell r="D56">
            <v>26</v>
          </cell>
          <cell r="E56">
            <v>206.5</v>
          </cell>
          <cell r="F56">
            <v>35</v>
          </cell>
          <cell r="G56">
            <v>169.49152542372809</v>
          </cell>
          <cell r="H56">
            <v>25</v>
          </cell>
          <cell r="I56">
            <v>169.4915254237288</v>
          </cell>
        </row>
        <row r="57">
          <cell r="A57">
            <v>1971</v>
          </cell>
          <cell r="B57" t="str">
            <v>Stadt Bremen</v>
          </cell>
          <cell r="C57" t="str">
            <v>Ausl.</v>
          </cell>
          <cell r="D57">
            <v>27</v>
          </cell>
          <cell r="E57">
            <v>193</v>
          </cell>
          <cell r="F57">
            <v>38</v>
          </cell>
          <cell r="G57">
            <v>196.89119170984455</v>
          </cell>
          <cell r="H57">
            <v>25</v>
          </cell>
          <cell r="I57">
            <v>196.89119170984455</v>
          </cell>
        </row>
        <row r="58">
          <cell r="A58">
            <v>1971</v>
          </cell>
          <cell r="B58" t="str">
            <v>Stadt Bremen</v>
          </cell>
          <cell r="C58" t="str">
            <v>Ausl.</v>
          </cell>
          <cell r="D58">
            <v>28</v>
          </cell>
          <cell r="E58">
            <v>197.5</v>
          </cell>
          <cell r="F58">
            <v>23</v>
          </cell>
          <cell r="G58">
            <v>116.45569620253163</v>
          </cell>
          <cell r="H58">
            <v>25</v>
          </cell>
          <cell r="I58">
            <v>116.45569620253166</v>
          </cell>
        </row>
        <row r="59">
          <cell r="A59">
            <v>1971</v>
          </cell>
          <cell r="B59" t="str">
            <v>Stadt Bremen</v>
          </cell>
          <cell r="C59" t="str">
            <v>Ausl.</v>
          </cell>
          <cell r="D59">
            <v>29</v>
          </cell>
          <cell r="E59">
            <v>173</v>
          </cell>
          <cell r="F59">
            <v>35</v>
          </cell>
          <cell r="G59">
            <v>202.31213872832342</v>
          </cell>
          <cell r="H59">
            <v>25</v>
          </cell>
          <cell r="I59">
            <v>202.3121387283237</v>
          </cell>
        </row>
        <row r="60">
          <cell r="E60">
            <v>989</v>
          </cell>
          <cell r="F60">
            <v>175</v>
          </cell>
          <cell r="H60" t="str">
            <v>25 Ergebnis</v>
          </cell>
          <cell r="I60">
            <v>176.9464105156724</v>
          </cell>
        </row>
        <row r="61">
          <cell r="A61">
            <v>1971</v>
          </cell>
          <cell r="B61" t="str">
            <v>Stadt Bremen</v>
          </cell>
          <cell r="C61" t="str">
            <v>Ausl.</v>
          </cell>
          <cell r="D61">
            <v>30</v>
          </cell>
          <cell r="E61">
            <v>154.5</v>
          </cell>
          <cell r="F61">
            <v>24</v>
          </cell>
          <cell r="G61">
            <v>155.3398058252431</v>
          </cell>
          <cell r="H61">
            <v>30</v>
          </cell>
          <cell r="I61">
            <v>155.33980582524273</v>
          </cell>
        </row>
        <row r="62">
          <cell r="A62">
            <v>1971</v>
          </cell>
          <cell r="B62" t="str">
            <v>Stadt Bremen</v>
          </cell>
          <cell r="C62" t="str">
            <v>Ausl.</v>
          </cell>
          <cell r="D62">
            <v>31</v>
          </cell>
          <cell r="E62">
            <v>143</v>
          </cell>
          <cell r="F62">
            <v>11</v>
          </cell>
          <cell r="G62">
            <v>76.923076923077275</v>
          </cell>
          <cell r="H62">
            <v>30</v>
          </cell>
          <cell r="I62">
            <v>76.923076923076934</v>
          </cell>
        </row>
        <row r="63">
          <cell r="A63">
            <v>1971</v>
          </cell>
          <cell r="B63" t="str">
            <v>Stadt Bremen</v>
          </cell>
          <cell r="C63" t="str">
            <v>Ausl.</v>
          </cell>
          <cell r="D63">
            <v>32</v>
          </cell>
          <cell r="E63">
            <v>118.5</v>
          </cell>
          <cell r="F63">
            <v>9</v>
          </cell>
          <cell r="G63">
            <v>75.94936708860692</v>
          </cell>
          <cell r="H63">
            <v>30</v>
          </cell>
          <cell r="I63">
            <v>75.949367088607602</v>
          </cell>
        </row>
        <row r="64">
          <cell r="A64">
            <v>1971</v>
          </cell>
          <cell r="B64" t="str">
            <v>Stadt Bremen</v>
          </cell>
          <cell r="C64" t="str">
            <v>Ausl.</v>
          </cell>
          <cell r="D64">
            <v>33</v>
          </cell>
          <cell r="E64">
            <v>111.5</v>
          </cell>
          <cell r="F64">
            <v>8</v>
          </cell>
          <cell r="G64">
            <v>71.748878923766199</v>
          </cell>
          <cell r="H64">
            <v>30</v>
          </cell>
          <cell r="I64">
            <v>71.74887892376681</v>
          </cell>
        </row>
        <row r="65">
          <cell r="A65">
            <v>1971</v>
          </cell>
          <cell r="B65" t="str">
            <v>Stadt Bremen</v>
          </cell>
          <cell r="C65" t="str">
            <v>Ausl.</v>
          </cell>
          <cell r="D65">
            <v>34</v>
          </cell>
          <cell r="E65">
            <v>103.5</v>
          </cell>
          <cell r="F65">
            <v>12</v>
          </cell>
          <cell r="G65">
            <v>115.94202898550678</v>
          </cell>
          <cell r="H65">
            <v>30</v>
          </cell>
          <cell r="I65">
            <v>115.94202898550725</v>
          </cell>
        </row>
        <row r="66">
          <cell r="E66">
            <v>631</v>
          </cell>
          <cell r="F66">
            <v>64</v>
          </cell>
          <cell r="H66" t="str">
            <v>30 Ergebnis</v>
          </cell>
          <cell r="I66">
            <v>101.42630744849446</v>
          </cell>
        </row>
        <row r="67">
          <cell r="A67">
            <v>1971</v>
          </cell>
          <cell r="B67" t="str">
            <v>Stadt Bremen</v>
          </cell>
          <cell r="C67" t="str">
            <v>Ausl.</v>
          </cell>
          <cell r="D67">
            <v>35</v>
          </cell>
          <cell r="E67">
            <v>95.5</v>
          </cell>
          <cell r="F67">
            <v>15</v>
          </cell>
          <cell r="G67">
            <v>157.06806282722451</v>
          </cell>
          <cell r="H67">
            <v>35</v>
          </cell>
          <cell r="I67">
            <v>157.06806282722513</v>
          </cell>
        </row>
        <row r="68">
          <cell r="A68">
            <v>1971</v>
          </cell>
          <cell r="B68" t="str">
            <v>Stadt Bremen</v>
          </cell>
          <cell r="C68" t="str">
            <v>Ausl.</v>
          </cell>
          <cell r="D68">
            <v>36</v>
          </cell>
          <cell r="E68">
            <v>93.5</v>
          </cell>
          <cell r="F68">
            <v>4</v>
          </cell>
          <cell r="G68">
            <v>42.780748663101662</v>
          </cell>
          <cell r="H68">
            <v>35</v>
          </cell>
          <cell r="I68">
            <v>42.780748663101605</v>
          </cell>
        </row>
        <row r="69">
          <cell r="A69">
            <v>1971</v>
          </cell>
          <cell r="B69" t="str">
            <v>Stadt Bremen</v>
          </cell>
          <cell r="C69" t="str">
            <v>Ausl.</v>
          </cell>
          <cell r="D69">
            <v>37</v>
          </cell>
          <cell r="E69">
            <v>86.5</v>
          </cell>
          <cell r="F69">
            <v>10</v>
          </cell>
          <cell r="G69">
            <v>115.60693641618504</v>
          </cell>
          <cell r="H69">
            <v>35</v>
          </cell>
          <cell r="I69">
            <v>115.60693641618498</v>
          </cell>
        </row>
        <row r="70">
          <cell r="A70">
            <v>1971</v>
          </cell>
          <cell r="B70" t="str">
            <v>Stadt Bremen</v>
          </cell>
          <cell r="C70" t="str">
            <v>Ausl.</v>
          </cell>
          <cell r="D70">
            <v>38</v>
          </cell>
          <cell r="E70">
            <v>81</v>
          </cell>
          <cell r="F70">
            <v>6</v>
          </cell>
          <cell r="G70">
            <v>74.074074074074076</v>
          </cell>
          <cell r="H70">
            <v>35</v>
          </cell>
          <cell r="I70">
            <v>74.074074074074076</v>
          </cell>
        </row>
        <row r="71">
          <cell r="A71">
            <v>1971</v>
          </cell>
          <cell r="B71" t="str">
            <v>Stadt Bremen</v>
          </cell>
          <cell r="C71" t="str">
            <v>Ausl.</v>
          </cell>
          <cell r="D71">
            <v>39</v>
          </cell>
          <cell r="E71">
            <v>69</v>
          </cell>
          <cell r="F71">
            <v>7</v>
          </cell>
          <cell r="G71">
            <v>101.44927536231825</v>
          </cell>
          <cell r="H71">
            <v>35</v>
          </cell>
          <cell r="I71">
            <v>101.44927536231884</v>
          </cell>
        </row>
        <row r="72">
          <cell r="E72">
            <v>425.5</v>
          </cell>
          <cell r="F72">
            <v>42</v>
          </cell>
          <cell r="H72" t="str">
            <v>35 Ergebnis</v>
          </cell>
          <cell r="I72">
            <v>98.707403055229136</v>
          </cell>
        </row>
        <row r="73">
          <cell r="A73">
            <v>1971</v>
          </cell>
          <cell r="B73" t="str">
            <v>Stadt Bremen</v>
          </cell>
          <cell r="C73" t="str">
            <v>Ausl.</v>
          </cell>
          <cell r="D73">
            <v>40</v>
          </cell>
          <cell r="E73">
            <v>60.5</v>
          </cell>
          <cell r="F73">
            <v>3</v>
          </cell>
          <cell r="G73">
            <v>49.586776859504646</v>
          </cell>
          <cell r="H73">
            <v>45</v>
          </cell>
          <cell r="I73">
            <v>49.586776859504127</v>
          </cell>
        </row>
        <row r="74">
          <cell r="A74">
            <v>1971</v>
          </cell>
          <cell r="B74" t="str">
            <v>Stadt Bremen</v>
          </cell>
          <cell r="C74" t="str">
            <v>Ausl.</v>
          </cell>
          <cell r="D74">
            <v>41</v>
          </cell>
          <cell r="E74">
            <v>56</v>
          </cell>
          <cell r="F74">
            <v>1</v>
          </cell>
          <cell r="G74">
            <v>17.857142857142865</v>
          </cell>
          <cell r="H74">
            <v>45</v>
          </cell>
          <cell r="I74">
            <v>17.857142857142858</v>
          </cell>
        </row>
        <row r="75">
          <cell r="A75">
            <v>1971</v>
          </cell>
          <cell r="B75" t="str">
            <v>Stadt Bremen</v>
          </cell>
          <cell r="C75" t="str">
            <v>Ausl.</v>
          </cell>
          <cell r="D75">
            <v>42</v>
          </cell>
          <cell r="E75">
            <v>51.5</v>
          </cell>
          <cell r="F75">
            <v>1</v>
          </cell>
          <cell r="G75">
            <v>19.417475728155363</v>
          </cell>
          <cell r="H75">
            <v>45</v>
          </cell>
          <cell r="I75">
            <v>19.417475728155338</v>
          </cell>
        </row>
        <row r="76">
          <cell r="A76">
            <v>1971</v>
          </cell>
          <cell r="B76" t="str">
            <v>Stadt Bremen</v>
          </cell>
          <cell r="C76" t="str">
            <v>Ausl.</v>
          </cell>
          <cell r="D76">
            <v>43</v>
          </cell>
          <cell r="E76">
            <v>56</v>
          </cell>
          <cell r="F76">
            <v>2</v>
          </cell>
          <cell r="G76">
            <v>35.714285714285936</v>
          </cell>
          <cell r="H76">
            <v>45</v>
          </cell>
          <cell r="I76">
            <v>35.714285714285715</v>
          </cell>
        </row>
        <row r="77">
          <cell r="A77">
            <v>1971</v>
          </cell>
          <cell r="B77" t="str">
            <v>Stadt Bremen</v>
          </cell>
          <cell r="C77" t="str">
            <v>Ausl.</v>
          </cell>
          <cell r="D77">
            <v>44</v>
          </cell>
          <cell r="E77">
            <v>56</v>
          </cell>
          <cell r="F77">
            <v>0</v>
          </cell>
          <cell r="G77">
            <v>0</v>
          </cell>
          <cell r="H77">
            <v>45</v>
          </cell>
          <cell r="I77">
            <v>0</v>
          </cell>
        </row>
        <row r="78">
          <cell r="A78">
            <v>1971</v>
          </cell>
          <cell r="B78" t="str">
            <v>Stadt Bremen</v>
          </cell>
          <cell r="C78" t="str">
            <v>Ausl.</v>
          </cell>
          <cell r="D78">
            <v>45</v>
          </cell>
          <cell r="E78">
            <v>60</v>
          </cell>
          <cell r="F78">
            <v>0</v>
          </cell>
          <cell r="G78">
            <v>0</v>
          </cell>
          <cell r="H78">
            <v>45</v>
          </cell>
          <cell r="I78">
            <v>0</v>
          </cell>
        </row>
        <row r="79">
          <cell r="A79">
            <v>1971</v>
          </cell>
          <cell r="B79" t="str">
            <v>Stadt Bremen</v>
          </cell>
          <cell r="C79" t="str">
            <v>Ausl.</v>
          </cell>
          <cell r="D79">
            <v>46</v>
          </cell>
          <cell r="E79">
            <v>48</v>
          </cell>
          <cell r="F79">
            <v>0</v>
          </cell>
          <cell r="G79">
            <v>0</v>
          </cell>
          <cell r="H79">
            <v>45</v>
          </cell>
          <cell r="I79">
            <v>0</v>
          </cell>
        </row>
        <row r="80">
          <cell r="A80">
            <v>1971</v>
          </cell>
          <cell r="B80" t="str">
            <v>Stadt Bremen</v>
          </cell>
          <cell r="C80" t="str">
            <v>Ausl.</v>
          </cell>
          <cell r="D80">
            <v>47</v>
          </cell>
          <cell r="E80">
            <v>49.5</v>
          </cell>
          <cell r="F80">
            <v>0</v>
          </cell>
          <cell r="G80">
            <v>0</v>
          </cell>
          <cell r="H80">
            <v>45</v>
          </cell>
          <cell r="I80">
            <v>0</v>
          </cell>
        </row>
        <row r="81">
          <cell r="A81">
            <v>1971</v>
          </cell>
          <cell r="B81" t="str">
            <v>Stadt Bremen</v>
          </cell>
          <cell r="C81" t="str">
            <v>Ausl.</v>
          </cell>
          <cell r="D81">
            <v>48</v>
          </cell>
          <cell r="E81">
            <v>41</v>
          </cell>
          <cell r="F81">
            <v>1</v>
          </cell>
          <cell r="G81">
            <v>24.390243902439007</v>
          </cell>
          <cell r="H81">
            <v>45</v>
          </cell>
          <cell r="I81">
            <v>24.390243902439025</v>
          </cell>
        </row>
        <row r="82">
          <cell r="A82">
            <v>1971</v>
          </cell>
          <cell r="B82" t="str">
            <v>Stadt Bremen</v>
          </cell>
          <cell r="C82" t="str">
            <v>Ausl.</v>
          </cell>
          <cell r="D82">
            <v>49</v>
          </cell>
          <cell r="E82">
            <v>44</v>
          </cell>
          <cell r="F82">
            <v>0</v>
          </cell>
          <cell r="G82">
            <v>0</v>
          </cell>
          <cell r="H82">
            <v>45</v>
          </cell>
          <cell r="I82">
            <v>0</v>
          </cell>
        </row>
        <row r="83">
          <cell r="E83">
            <v>522.5</v>
          </cell>
          <cell r="F83">
            <v>8</v>
          </cell>
          <cell r="H83" t="str">
            <v>45 Ergebnis</v>
          </cell>
          <cell r="I83">
            <v>15.311004784688995</v>
          </cell>
        </row>
        <row r="84">
          <cell r="A84">
            <v>1971</v>
          </cell>
          <cell r="B84" t="str">
            <v>Stadt Bremen</v>
          </cell>
          <cell r="C84" t="str">
            <v>insgesamt</v>
          </cell>
          <cell r="D84">
            <v>15</v>
          </cell>
          <cell r="E84">
            <v>3368.5</v>
          </cell>
          <cell r="F84">
            <v>16</v>
          </cell>
          <cell r="G84">
            <v>4.7498886744841737</v>
          </cell>
          <cell r="H84">
            <v>15</v>
          </cell>
          <cell r="I84">
            <v>4.7498886744841915</v>
          </cell>
        </row>
        <row r="85">
          <cell r="A85">
            <v>1971</v>
          </cell>
          <cell r="B85" t="str">
            <v>Stadt Bremen</v>
          </cell>
          <cell r="C85" t="str">
            <v>insgesamt</v>
          </cell>
          <cell r="D85">
            <v>16</v>
          </cell>
          <cell r="E85">
            <v>3314.5</v>
          </cell>
          <cell r="F85">
            <v>48</v>
          </cell>
          <cell r="G85">
            <v>14.481822295972261</v>
          </cell>
          <cell r="H85">
            <v>15</v>
          </cell>
          <cell r="I85">
            <v>14.481822295972243</v>
          </cell>
        </row>
        <row r="86">
          <cell r="A86">
            <v>1971</v>
          </cell>
          <cell r="B86" t="str">
            <v>Stadt Bremen</v>
          </cell>
          <cell r="C86" t="str">
            <v>insgesamt</v>
          </cell>
          <cell r="D86">
            <v>17</v>
          </cell>
          <cell r="E86">
            <v>3288.5</v>
          </cell>
          <cell r="F86">
            <v>112</v>
          </cell>
          <cell r="G86">
            <v>34.058081192033228</v>
          </cell>
          <cell r="H86">
            <v>15</v>
          </cell>
          <cell r="I86">
            <v>34.058081192032844</v>
          </cell>
        </row>
        <row r="87">
          <cell r="A87">
            <v>1971</v>
          </cell>
          <cell r="B87" t="str">
            <v>Stadt Bremen</v>
          </cell>
          <cell r="C87" t="str">
            <v>insgesamt</v>
          </cell>
          <cell r="D87">
            <v>18</v>
          </cell>
          <cell r="E87">
            <v>3348.5</v>
          </cell>
          <cell r="F87">
            <v>183</v>
          </cell>
          <cell r="G87">
            <v>54.65133641929279</v>
          </cell>
          <cell r="H87">
            <v>15</v>
          </cell>
          <cell r="I87">
            <v>54.651336419292221</v>
          </cell>
        </row>
        <row r="88">
          <cell r="A88">
            <v>1971</v>
          </cell>
          <cell r="B88" t="str">
            <v>Stadt Bremen</v>
          </cell>
          <cell r="C88" t="str">
            <v>insgesamt</v>
          </cell>
          <cell r="D88">
            <v>19</v>
          </cell>
          <cell r="E88">
            <v>3417.5</v>
          </cell>
          <cell r="F88">
            <v>292</v>
          </cell>
          <cell r="G88">
            <v>85.44257498171163</v>
          </cell>
          <cell r="H88">
            <v>15</v>
          </cell>
          <cell r="I88">
            <v>85.442574981711772</v>
          </cell>
        </row>
        <row r="89">
          <cell r="E89">
            <v>16737.5</v>
          </cell>
          <cell r="F89">
            <v>651</v>
          </cell>
          <cell r="H89" t="str">
            <v>15 Ergebnis</v>
          </cell>
          <cell r="I89">
            <v>38.894697535474236</v>
          </cell>
        </row>
        <row r="90">
          <cell r="A90">
            <v>1971</v>
          </cell>
          <cell r="B90" t="str">
            <v>Stadt Bremen</v>
          </cell>
          <cell r="C90" t="str">
            <v>insgesamt</v>
          </cell>
          <cell r="D90">
            <v>20</v>
          </cell>
          <cell r="E90">
            <v>3497</v>
          </cell>
          <cell r="F90">
            <v>328</v>
          </cell>
          <cell r="G90">
            <v>93.794681155276635</v>
          </cell>
          <cell r="H90">
            <v>20</v>
          </cell>
          <cell r="I90">
            <v>93.794681155275953</v>
          </cell>
        </row>
        <row r="91">
          <cell r="A91">
            <v>1971</v>
          </cell>
          <cell r="B91" t="str">
            <v>Stadt Bremen</v>
          </cell>
          <cell r="C91" t="str">
            <v>insgesamt</v>
          </cell>
          <cell r="D91">
            <v>21</v>
          </cell>
          <cell r="E91">
            <v>3735.5</v>
          </cell>
          <cell r="F91">
            <v>390</v>
          </cell>
          <cell r="G91">
            <v>104.40369428456637</v>
          </cell>
          <cell r="H91">
            <v>20</v>
          </cell>
          <cell r="I91">
            <v>104.403694284567</v>
          </cell>
        </row>
        <row r="92">
          <cell r="A92">
            <v>1971</v>
          </cell>
          <cell r="B92" t="str">
            <v>Stadt Bremen</v>
          </cell>
          <cell r="C92" t="str">
            <v>insgesamt</v>
          </cell>
          <cell r="D92">
            <v>22</v>
          </cell>
          <cell r="E92">
            <v>3783</v>
          </cell>
          <cell r="F92">
            <v>430</v>
          </cell>
          <cell r="G92">
            <v>113.66640232619571</v>
          </cell>
          <cell r="H92">
            <v>20</v>
          </cell>
          <cell r="I92">
            <v>113.66640232619615</v>
          </cell>
        </row>
        <row r="93">
          <cell r="A93">
            <v>1971</v>
          </cell>
          <cell r="B93" t="str">
            <v>Stadt Bremen</v>
          </cell>
          <cell r="C93" t="str">
            <v>insgesamt</v>
          </cell>
          <cell r="D93">
            <v>23</v>
          </cell>
          <cell r="E93">
            <v>3782</v>
          </cell>
          <cell r="F93">
            <v>405</v>
          </cell>
          <cell r="G93">
            <v>107.08619777895291</v>
          </cell>
          <cell r="H93">
            <v>20</v>
          </cell>
          <cell r="I93">
            <v>107.08619777895294</v>
          </cell>
        </row>
        <row r="94">
          <cell r="A94">
            <v>1971</v>
          </cell>
          <cell r="B94" t="str">
            <v>Stadt Bremen</v>
          </cell>
          <cell r="C94" t="str">
            <v>insgesamt</v>
          </cell>
          <cell r="D94">
            <v>24</v>
          </cell>
          <cell r="E94">
            <v>3755</v>
          </cell>
          <cell r="F94">
            <v>415</v>
          </cell>
          <cell r="G94">
            <v>110.51930758987959</v>
          </cell>
          <cell r="H94">
            <v>20</v>
          </cell>
          <cell r="I94">
            <v>110.51930758988017</v>
          </cell>
        </row>
        <row r="95">
          <cell r="E95">
            <v>18552.5</v>
          </cell>
          <cell r="F95">
            <v>1968</v>
          </cell>
          <cell r="H95" t="str">
            <v>20 Ergebnis</v>
          </cell>
          <cell r="I95">
            <v>106.07734806629834</v>
          </cell>
        </row>
        <row r="96">
          <cell r="A96">
            <v>1971</v>
          </cell>
          <cell r="B96" t="str">
            <v>Stadt Bremen</v>
          </cell>
          <cell r="C96" t="str">
            <v>insgesamt</v>
          </cell>
          <cell r="D96">
            <v>25</v>
          </cell>
          <cell r="E96">
            <v>3474.5</v>
          </cell>
          <cell r="F96">
            <v>360</v>
          </cell>
          <cell r="G96">
            <v>103.61203050798659</v>
          </cell>
          <cell r="H96">
            <v>25</v>
          </cell>
          <cell r="I96">
            <v>103.61203050798676</v>
          </cell>
        </row>
        <row r="97">
          <cell r="A97">
            <v>1971</v>
          </cell>
          <cell r="B97" t="str">
            <v>Stadt Bremen</v>
          </cell>
          <cell r="C97" t="str">
            <v>insgesamt</v>
          </cell>
          <cell r="D97">
            <v>26</v>
          </cell>
          <cell r="E97">
            <v>3688</v>
          </cell>
          <cell r="F97">
            <v>372</v>
          </cell>
          <cell r="G97">
            <v>100.86767895878525</v>
          </cell>
          <cell r="H97">
            <v>25</v>
          </cell>
          <cell r="I97">
            <v>100.86767895878525</v>
          </cell>
        </row>
        <row r="98">
          <cell r="A98">
            <v>1971</v>
          </cell>
          <cell r="B98" t="str">
            <v>Stadt Bremen</v>
          </cell>
          <cell r="C98" t="str">
            <v>insgesamt</v>
          </cell>
          <cell r="D98">
            <v>27</v>
          </cell>
          <cell r="E98">
            <v>4210.5</v>
          </cell>
          <cell r="F98">
            <v>456</v>
          </cell>
          <cell r="G98">
            <v>108.30067687923029</v>
          </cell>
          <cell r="H98">
            <v>25</v>
          </cell>
          <cell r="I98">
            <v>108.30067687923049</v>
          </cell>
        </row>
        <row r="99">
          <cell r="A99">
            <v>1971</v>
          </cell>
          <cell r="B99" t="str">
            <v>Stadt Bremen</v>
          </cell>
          <cell r="C99" t="str">
            <v>insgesamt</v>
          </cell>
          <cell r="D99">
            <v>28</v>
          </cell>
          <cell r="E99">
            <v>4350.5</v>
          </cell>
          <cell r="F99">
            <v>352</v>
          </cell>
          <cell r="G99">
            <v>80.910240202275574</v>
          </cell>
          <cell r="H99">
            <v>25</v>
          </cell>
          <cell r="I99">
            <v>80.910240202275602</v>
          </cell>
        </row>
        <row r="100">
          <cell r="A100">
            <v>1971</v>
          </cell>
          <cell r="B100" t="str">
            <v>Stadt Bremen</v>
          </cell>
          <cell r="C100" t="str">
            <v>insgesamt</v>
          </cell>
          <cell r="D100">
            <v>29</v>
          </cell>
          <cell r="E100">
            <v>4628.5</v>
          </cell>
          <cell r="F100">
            <v>403</v>
          </cell>
          <cell r="G100">
            <v>87.069244895755219</v>
          </cell>
          <cell r="H100">
            <v>25</v>
          </cell>
          <cell r="I100">
            <v>87.069244895754565</v>
          </cell>
        </row>
        <row r="101">
          <cell r="E101">
            <v>20352</v>
          </cell>
          <cell r="F101">
            <v>1943</v>
          </cell>
          <cell r="H101" t="str">
            <v>25 Ergebnis</v>
          </cell>
          <cell r="I101">
            <v>95.469732704402517</v>
          </cell>
        </row>
        <row r="102">
          <cell r="A102">
            <v>1971</v>
          </cell>
          <cell r="B102" t="str">
            <v>Stadt Bremen</v>
          </cell>
          <cell r="C102" t="str">
            <v>insgesamt</v>
          </cell>
          <cell r="D102">
            <v>30</v>
          </cell>
          <cell r="E102">
            <v>5004.5</v>
          </cell>
          <cell r="F102">
            <v>374</v>
          </cell>
          <cell r="G102">
            <v>74.732740533519276</v>
          </cell>
          <cell r="H102">
            <v>30</v>
          </cell>
          <cell r="I102">
            <v>74.732740533519831</v>
          </cell>
        </row>
        <row r="103">
          <cell r="A103">
            <v>1971</v>
          </cell>
          <cell r="B103" t="str">
            <v>Stadt Bremen</v>
          </cell>
          <cell r="C103" t="str">
            <v>insgesamt</v>
          </cell>
          <cell r="D103">
            <v>31</v>
          </cell>
          <cell r="E103">
            <v>5111.5</v>
          </cell>
          <cell r="F103">
            <v>318</v>
          </cell>
          <cell r="G103">
            <v>62.212657732563635</v>
          </cell>
          <cell r="H103">
            <v>30</v>
          </cell>
          <cell r="I103">
            <v>62.212657732563827</v>
          </cell>
        </row>
        <row r="104">
          <cell r="A104">
            <v>1971</v>
          </cell>
          <cell r="B104" t="str">
            <v>Stadt Bremen</v>
          </cell>
          <cell r="C104" t="str">
            <v>insgesamt</v>
          </cell>
          <cell r="D104">
            <v>32</v>
          </cell>
          <cell r="E104">
            <v>5004</v>
          </cell>
          <cell r="F104">
            <v>279</v>
          </cell>
          <cell r="G104">
            <v>55.755395683453742</v>
          </cell>
          <cell r="H104">
            <v>30</v>
          </cell>
          <cell r="I104">
            <v>55.755395683453237</v>
          </cell>
        </row>
        <row r="105">
          <cell r="A105">
            <v>1971</v>
          </cell>
          <cell r="B105" t="str">
            <v>Stadt Bremen</v>
          </cell>
          <cell r="C105" t="str">
            <v>insgesamt</v>
          </cell>
          <cell r="D105">
            <v>33</v>
          </cell>
          <cell r="E105">
            <v>4799.5</v>
          </cell>
          <cell r="F105">
            <v>223</v>
          </cell>
          <cell r="G105">
            <v>46.463173247213838</v>
          </cell>
          <cell r="H105">
            <v>30</v>
          </cell>
          <cell r="I105">
            <v>46.463173247213255</v>
          </cell>
        </row>
        <row r="106">
          <cell r="A106">
            <v>1971</v>
          </cell>
          <cell r="B106" t="str">
            <v>Stadt Bremen</v>
          </cell>
          <cell r="C106" t="str">
            <v>insgesamt</v>
          </cell>
          <cell r="D106">
            <v>34</v>
          </cell>
          <cell r="E106">
            <v>4639.5</v>
          </cell>
          <cell r="F106">
            <v>200</v>
          </cell>
          <cell r="G106">
            <v>43.108093544563332</v>
          </cell>
          <cell r="H106">
            <v>30</v>
          </cell>
          <cell r="I106">
            <v>43.10809354456299</v>
          </cell>
        </row>
        <row r="107">
          <cell r="E107">
            <v>24559</v>
          </cell>
          <cell r="F107">
            <v>1394</v>
          </cell>
          <cell r="H107" t="str">
            <v>30 Ergebnis</v>
          </cell>
          <cell r="I107">
            <v>56.761268781302171</v>
          </cell>
        </row>
        <row r="108">
          <cell r="A108">
            <v>1971</v>
          </cell>
          <cell r="B108" t="str">
            <v>Stadt Bremen</v>
          </cell>
          <cell r="C108" t="str">
            <v>insgesamt</v>
          </cell>
          <cell r="D108">
            <v>35</v>
          </cell>
          <cell r="E108">
            <v>4505.5</v>
          </cell>
          <cell r="F108">
            <v>158</v>
          </cell>
          <cell r="G108">
            <v>35.068249916768785</v>
          </cell>
          <cell r="H108">
            <v>35</v>
          </cell>
          <cell r="I108">
            <v>35.068249916768394</v>
          </cell>
        </row>
        <row r="109">
          <cell r="A109">
            <v>1971</v>
          </cell>
          <cell r="B109" t="str">
            <v>Stadt Bremen</v>
          </cell>
          <cell r="C109" t="str">
            <v>insgesamt</v>
          </cell>
          <cell r="D109">
            <v>36</v>
          </cell>
          <cell r="E109">
            <v>4283.5</v>
          </cell>
          <cell r="F109">
            <v>137</v>
          </cell>
          <cell r="G109">
            <v>31.98319131551288</v>
          </cell>
          <cell r="H109">
            <v>35</v>
          </cell>
          <cell r="I109">
            <v>31.983191315513015</v>
          </cell>
        </row>
        <row r="110">
          <cell r="A110">
            <v>1971</v>
          </cell>
          <cell r="B110" t="str">
            <v>Stadt Bremen</v>
          </cell>
          <cell r="C110" t="str">
            <v>insgesamt</v>
          </cell>
          <cell r="D110">
            <v>37</v>
          </cell>
          <cell r="E110">
            <v>3667</v>
          </cell>
          <cell r="F110">
            <v>88</v>
          </cell>
          <cell r="G110">
            <v>23.997818380147233</v>
          </cell>
          <cell r="H110">
            <v>35</v>
          </cell>
          <cell r="I110">
            <v>23.997818380147258</v>
          </cell>
        </row>
        <row r="111">
          <cell r="A111">
            <v>1971</v>
          </cell>
          <cell r="B111" t="str">
            <v>Stadt Bremen</v>
          </cell>
          <cell r="C111" t="str">
            <v>insgesamt</v>
          </cell>
          <cell r="D111">
            <v>38</v>
          </cell>
          <cell r="E111">
            <v>3275</v>
          </cell>
          <cell r="F111">
            <v>82</v>
          </cell>
          <cell r="G111">
            <v>25.038167938931313</v>
          </cell>
          <cell r="H111">
            <v>35</v>
          </cell>
          <cell r="I111">
            <v>25.038167938931299</v>
          </cell>
        </row>
        <row r="112">
          <cell r="A112">
            <v>1971</v>
          </cell>
          <cell r="B112" t="str">
            <v>Stadt Bremen</v>
          </cell>
          <cell r="C112" t="str">
            <v>insgesamt</v>
          </cell>
          <cell r="D112">
            <v>39</v>
          </cell>
          <cell r="E112">
            <v>3387.5</v>
          </cell>
          <cell r="F112">
            <v>63</v>
          </cell>
          <cell r="G112">
            <v>18.597785977859779</v>
          </cell>
          <cell r="H112">
            <v>35</v>
          </cell>
          <cell r="I112">
            <v>18.597785977859779</v>
          </cell>
        </row>
        <row r="113">
          <cell r="E113">
            <v>19118.5</v>
          </cell>
          <cell r="F113">
            <v>528</v>
          </cell>
          <cell r="H113" t="str">
            <v>35 Ergebnis</v>
          </cell>
          <cell r="I113">
            <v>27.617229385150509</v>
          </cell>
        </row>
        <row r="114">
          <cell r="A114">
            <v>1971</v>
          </cell>
          <cell r="B114" t="str">
            <v>Stadt Bremen</v>
          </cell>
          <cell r="C114" t="str">
            <v>insgesamt</v>
          </cell>
          <cell r="D114">
            <v>40</v>
          </cell>
          <cell r="E114">
            <v>3545.5</v>
          </cell>
          <cell r="F114">
            <v>37</v>
          </cell>
          <cell r="G114">
            <v>10.435763644055834</v>
          </cell>
          <cell r="H114">
            <v>45</v>
          </cell>
          <cell r="I114">
            <v>10.435763644055847</v>
          </cell>
        </row>
        <row r="115">
          <cell r="A115">
            <v>1971</v>
          </cell>
          <cell r="B115" t="str">
            <v>Stadt Bremen</v>
          </cell>
          <cell r="C115" t="str">
            <v>insgesamt</v>
          </cell>
          <cell r="D115">
            <v>41</v>
          </cell>
          <cell r="E115">
            <v>3660.5</v>
          </cell>
          <cell r="F115">
            <v>28</v>
          </cell>
          <cell r="G115">
            <v>7.6492282475071889</v>
          </cell>
          <cell r="H115">
            <v>45</v>
          </cell>
          <cell r="I115">
            <v>7.6492282475071711</v>
          </cell>
        </row>
        <row r="116">
          <cell r="A116">
            <v>1971</v>
          </cell>
          <cell r="B116" t="str">
            <v>Stadt Bremen</v>
          </cell>
          <cell r="C116" t="str">
            <v>insgesamt</v>
          </cell>
          <cell r="D116">
            <v>42</v>
          </cell>
          <cell r="E116">
            <v>3731.5</v>
          </cell>
          <cell r="F116">
            <v>24</v>
          </cell>
          <cell r="G116">
            <v>6.4317298673455774</v>
          </cell>
          <cell r="H116">
            <v>45</v>
          </cell>
          <cell r="I116">
            <v>6.4317298673455712</v>
          </cell>
        </row>
        <row r="117">
          <cell r="A117">
            <v>1971</v>
          </cell>
          <cell r="B117" t="str">
            <v>Stadt Bremen</v>
          </cell>
          <cell r="C117" t="str">
            <v>insgesamt</v>
          </cell>
          <cell r="D117">
            <v>43</v>
          </cell>
          <cell r="E117">
            <v>3821.5</v>
          </cell>
          <cell r="F117">
            <v>17</v>
          </cell>
          <cell r="G117">
            <v>4.4485149810284002</v>
          </cell>
          <cell r="H117">
            <v>45</v>
          </cell>
          <cell r="I117">
            <v>4.4485149810283922</v>
          </cell>
        </row>
        <row r="118">
          <cell r="A118">
            <v>1971</v>
          </cell>
          <cell r="B118" t="str">
            <v>Stadt Bremen</v>
          </cell>
          <cell r="C118" t="str">
            <v>insgesamt</v>
          </cell>
          <cell r="D118">
            <v>44</v>
          </cell>
          <cell r="E118">
            <v>3870.5</v>
          </cell>
          <cell r="F118">
            <v>5</v>
          </cell>
          <cell r="G118">
            <v>1.2918227619170859</v>
          </cell>
          <cell r="H118">
            <v>45</v>
          </cell>
          <cell r="I118">
            <v>1.291822761917065</v>
          </cell>
        </row>
        <row r="119">
          <cell r="A119">
            <v>1971</v>
          </cell>
          <cell r="B119" t="str">
            <v>Stadt Bremen</v>
          </cell>
          <cell r="C119" t="str">
            <v>insgesamt</v>
          </cell>
          <cell r="D119">
            <v>45</v>
          </cell>
          <cell r="E119">
            <v>4034</v>
          </cell>
          <cell r="F119">
            <v>1</v>
          </cell>
          <cell r="G119">
            <v>0.24789291026276652</v>
          </cell>
          <cell r="H119">
            <v>45</v>
          </cell>
          <cell r="I119">
            <v>0.2478929102627665</v>
          </cell>
        </row>
        <row r="120">
          <cell r="A120">
            <v>1971</v>
          </cell>
          <cell r="B120" t="str">
            <v>Stadt Bremen</v>
          </cell>
          <cell r="C120" t="str">
            <v>insgesamt</v>
          </cell>
          <cell r="D120">
            <v>46</v>
          </cell>
          <cell r="E120">
            <v>4053.5</v>
          </cell>
          <cell r="F120">
            <v>3</v>
          </cell>
          <cell r="G120">
            <v>0.74010114715677822</v>
          </cell>
          <cell r="H120">
            <v>45</v>
          </cell>
          <cell r="I120">
            <v>0.74010114715677811</v>
          </cell>
        </row>
        <row r="121">
          <cell r="A121">
            <v>1971</v>
          </cell>
          <cell r="B121" t="str">
            <v>Stadt Bremen</v>
          </cell>
          <cell r="C121" t="str">
            <v>insgesamt</v>
          </cell>
          <cell r="D121">
            <v>47</v>
          </cell>
          <cell r="E121">
            <v>4004.5</v>
          </cell>
          <cell r="F121">
            <v>0</v>
          </cell>
          <cell r="G121">
            <v>0</v>
          </cell>
          <cell r="H121">
            <v>45</v>
          </cell>
          <cell r="I121">
            <v>0</v>
          </cell>
        </row>
        <row r="122">
          <cell r="A122">
            <v>1971</v>
          </cell>
          <cell r="B122" t="str">
            <v>Stadt Bremen</v>
          </cell>
          <cell r="C122" t="str">
            <v>insgesamt</v>
          </cell>
          <cell r="D122">
            <v>48</v>
          </cell>
          <cell r="E122">
            <v>4211.5</v>
          </cell>
          <cell r="F122">
            <v>1</v>
          </cell>
          <cell r="G122">
            <v>0.2374450908227472</v>
          </cell>
          <cell r="H122">
            <v>45</v>
          </cell>
          <cell r="I122">
            <v>0.23744509082274723</v>
          </cell>
        </row>
        <row r="123">
          <cell r="A123">
            <v>1971</v>
          </cell>
          <cell r="B123" t="str">
            <v>Stadt Bremen</v>
          </cell>
          <cell r="C123" t="str">
            <v>insgesamt</v>
          </cell>
          <cell r="D123">
            <v>49</v>
          </cell>
          <cell r="E123">
            <v>4605</v>
          </cell>
          <cell r="F123">
            <v>0</v>
          </cell>
          <cell r="G123">
            <v>0</v>
          </cell>
          <cell r="H123">
            <v>45</v>
          </cell>
          <cell r="I123">
            <v>0</v>
          </cell>
        </row>
        <row r="124">
          <cell r="E124">
            <v>39538</v>
          </cell>
          <cell r="F124">
            <v>116</v>
          </cell>
          <cell r="H124" t="str">
            <v>45 Ergebnis</v>
          </cell>
          <cell r="I124">
            <v>2.9338863877788457</v>
          </cell>
        </row>
        <row r="125">
          <cell r="A125">
            <v>1971</v>
          </cell>
          <cell r="B125" t="str">
            <v>Bremerhaven</v>
          </cell>
          <cell r="C125" t="str">
            <v>Deutsch</v>
          </cell>
          <cell r="D125">
            <v>15</v>
          </cell>
          <cell r="E125">
            <v>906</v>
          </cell>
          <cell r="F125">
            <v>6</v>
          </cell>
          <cell r="G125">
            <v>6.6225165562913686</v>
          </cell>
          <cell r="H125">
            <v>15</v>
          </cell>
          <cell r="I125">
            <v>6.6225165562913908</v>
          </cell>
        </row>
        <row r="126">
          <cell r="A126">
            <v>1971</v>
          </cell>
          <cell r="B126" t="str">
            <v>Bremerhaven</v>
          </cell>
          <cell r="C126" t="str">
            <v>Deutsch</v>
          </cell>
          <cell r="D126">
            <v>16</v>
          </cell>
          <cell r="E126">
            <v>899.5</v>
          </cell>
          <cell r="F126">
            <v>25</v>
          </cell>
          <cell r="G126">
            <v>27.793218454697048</v>
          </cell>
          <cell r="H126">
            <v>15</v>
          </cell>
          <cell r="I126">
            <v>27.793218454697055</v>
          </cell>
        </row>
        <row r="127">
          <cell r="A127">
            <v>1971</v>
          </cell>
          <cell r="B127" t="str">
            <v>Bremerhaven</v>
          </cell>
          <cell r="C127" t="str">
            <v>Deutsch</v>
          </cell>
          <cell r="D127">
            <v>17</v>
          </cell>
          <cell r="E127">
            <v>893.5</v>
          </cell>
          <cell r="F127">
            <v>48</v>
          </cell>
          <cell r="G127">
            <v>53.721320649132757</v>
          </cell>
          <cell r="H127">
            <v>15</v>
          </cell>
          <cell r="I127">
            <v>53.721320649132622</v>
          </cell>
        </row>
        <row r="128">
          <cell r="A128">
            <v>1971</v>
          </cell>
          <cell r="B128" t="str">
            <v>Bremerhaven</v>
          </cell>
          <cell r="C128" t="str">
            <v>Deutsch</v>
          </cell>
          <cell r="D128">
            <v>18</v>
          </cell>
          <cell r="E128">
            <v>888.5</v>
          </cell>
          <cell r="F128">
            <v>88</v>
          </cell>
          <cell r="G128">
            <v>99.043331457512579</v>
          </cell>
          <cell r="H128">
            <v>15</v>
          </cell>
          <cell r="I128">
            <v>99.043331457512664</v>
          </cell>
        </row>
        <row r="129">
          <cell r="A129">
            <v>1971</v>
          </cell>
          <cell r="B129" t="str">
            <v>Bremerhaven</v>
          </cell>
          <cell r="C129" t="str">
            <v>Deutsch</v>
          </cell>
          <cell r="D129">
            <v>19</v>
          </cell>
          <cell r="E129">
            <v>873.5</v>
          </cell>
          <cell r="F129">
            <v>111</v>
          </cell>
          <cell r="G129">
            <v>127.07498568975461</v>
          </cell>
          <cell r="H129">
            <v>15</v>
          </cell>
          <cell r="I129">
            <v>127.07498568975386</v>
          </cell>
        </row>
        <row r="130">
          <cell r="E130">
            <v>4461</v>
          </cell>
          <cell r="F130">
            <v>278</v>
          </cell>
          <cell r="H130" t="str">
            <v>15 Ergebnis</v>
          </cell>
          <cell r="I130">
            <v>62.317865949338717</v>
          </cell>
        </row>
        <row r="131">
          <cell r="A131">
            <v>1971</v>
          </cell>
          <cell r="B131" t="str">
            <v>Bremerhaven</v>
          </cell>
          <cell r="C131" t="str">
            <v>Deutsch</v>
          </cell>
          <cell r="D131">
            <v>20</v>
          </cell>
          <cell r="E131">
            <v>860.5</v>
          </cell>
          <cell r="F131">
            <v>105</v>
          </cell>
          <cell r="G131">
            <v>122.02208018593812</v>
          </cell>
          <cell r="H131">
            <v>20</v>
          </cell>
          <cell r="I131">
            <v>122.02208018593839</v>
          </cell>
        </row>
        <row r="132">
          <cell r="A132">
            <v>1971</v>
          </cell>
          <cell r="B132" t="str">
            <v>Bremerhaven</v>
          </cell>
          <cell r="C132" t="str">
            <v>Deutsch</v>
          </cell>
          <cell r="D132">
            <v>21</v>
          </cell>
          <cell r="E132">
            <v>876.5</v>
          </cell>
          <cell r="F132">
            <v>135</v>
          </cell>
          <cell r="G132">
            <v>154.02167712492911</v>
          </cell>
          <cell r="H132">
            <v>20</v>
          </cell>
          <cell r="I132">
            <v>154.02167712492869</v>
          </cell>
        </row>
        <row r="133">
          <cell r="A133">
            <v>1971</v>
          </cell>
          <cell r="B133" t="str">
            <v>Bremerhaven</v>
          </cell>
          <cell r="C133" t="str">
            <v>Deutsch</v>
          </cell>
          <cell r="D133">
            <v>22</v>
          </cell>
          <cell r="E133">
            <v>867</v>
          </cell>
          <cell r="F133">
            <v>112</v>
          </cell>
          <cell r="G133">
            <v>129.18108419838592</v>
          </cell>
          <cell r="H133">
            <v>20</v>
          </cell>
          <cell r="I133">
            <v>129.18108419838524</v>
          </cell>
        </row>
        <row r="134">
          <cell r="A134">
            <v>1971</v>
          </cell>
          <cell r="B134" t="str">
            <v>Bremerhaven</v>
          </cell>
          <cell r="C134" t="str">
            <v>Deutsch</v>
          </cell>
          <cell r="D134">
            <v>23</v>
          </cell>
          <cell r="E134">
            <v>832</v>
          </cell>
          <cell r="F134">
            <v>106</v>
          </cell>
          <cell r="G134">
            <v>127.40384615384545</v>
          </cell>
          <cell r="H134">
            <v>20</v>
          </cell>
          <cell r="I134">
            <v>127.40384615384615</v>
          </cell>
        </row>
        <row r="135">
          <cell r="A135">
            <v>1971</v>
          </cell>
          <cell r="B135" t="str">
            <v>Bremerhaven</v>
          </cell>
          <cell r="C135" t="str">
            <v>Deutsch</v>
          </cell>
          <cell r="D135">
            <v>24</v>
          </cell>
          <cell r="E135">
            <v>832.5</v>
          </cell>
          <cell r="F135">
            <v>122</v>
          </cell>
          <cell r="G135">
            <v>146.54654654654627</v>
          </cell>
          <cell r="H135">
            <v>20</v>
          </cell>
          <cell r="I135">
            <v>146.54654654654655</v>
          </cell>
        </row>
        <row r="136">
          <cell r="E136">
            <v>4268.5</v>
          </cell>
          <cell r="F136">
            <v>580</v>
          </cell>
          <cell r="H136" t="str">
            <v>20 Ergebnis</v>
          </cell>
          <cell r="I136">
            <v>135.87911444301275</v>
          </cell>
        </row>
        <row r="137">
          <cell r="A137">
            <v>1971</v>
          </cell>
          <cell r="B137" t="str">
            <v>Bremerhaven</v>
          </cell>
          <cell r="C137" t="str">
            <v>Deutsch</v>
          </cell>
          <cell r="D137">
            <v>25</v>
          </cell>
          <cell r="E137">
            <v>746.5</v>
          </cell>
          <cell r="F137">
            <v>92</v>
          </cell>
          <cell r="G137">
            <v>123.24179504353604</v>
          </cell>
          <cell r="H137">
            <v>25</v>
          </cell>
          <cell r="I137">
            <v>123.24179504353651</v>
          </cell>
        </row>
        <row r="138">
          <cell r="A138">
            <v>1971</v>
          </cell>
          <cell r="B138" t="str">
            <v>Bremerhaven</v>
          </cell>
          <cell r="C138" t="str">
            <v>Deutsch</v>
          </cell>
          <cell r="D138">
            <v>26</v>
          </cell>
          <cell r="E138">
            <v>738.5</v>
          </cell>
          <cell r="F138">
            <v>91</v>
          </cell>
          <cell r="G138">
            <v>123.22274881516537</v>
          </cell>
          <cell r="H138">
            <v>25</v>
          </cell>
          <cell r="I138">
            <v>123.22274881516587</v>
          </cell>
        </row>
        <row r="139">
          <cell r="A139">
            <v>1971</v>
          </cell>
          <cell r="B139" t="str">
            <v>Bremerhaven</v>
          </cell>
          <cell r="C139" t="str">
            <v>Deutsch</v>
          </cell>
          <cell r="D139">
            <v>27</v>
          </cell>
          <cell r="E139">
            <v>860</v>
          </cell>
          <cell r="F139">
            <v>85</v>
          </cell>
          <cell r="G139">
            <v>98.83720930232586</v>
          </cell>
          <cell r="H139">
            <v>25</v>
          </cell>
          <cell r="I139">
            <v>98.83720930232559</v>
          </cell>
        </row>
        <row r="140">
          <cell r="A140">
            <v>1971</v>
          </cell>
          <cell r="B140" t="str">
            <v>Bremerhaven</v>
          </cell>
          <cell r="C140" t="str">
            <v>Deutsch</v>
          </cell>
          <cell r="D140">
            <v>28</v>
          </cell>
          <cell r="E140">
            <v>863.5</v>
          </cell>
          <cell r="F140">
            <v>63</v>
          </cell>
          <cell r="G140">
            <v>72.958888245512881</v>
          </cell>
          <cell r="H140">
            <v>25</v>
          </cell>
          <cell r="I140">
            <v>72.958888245512455</v>
          </cell>
        </row>
        <row r="141">
          <cell r="A141">
            <v>1971</v>
          </cell>
          <cell r="B141" t="str">
            <v>Bremerhaven</v>
          </cell>
          <cell r="C141" t="str">
            <v>Deutsch</v>
          </cell>
          <cell r="D141">
            <v>29</v>
          </cell>
          <cell r="E141">
            <v>900.5</v>
          </cell>
          <cell r="F141">
            <v>82</v>
          </cell>
          <cell r="G141">
            <v>91.060521932260329</v>
          </cell>
          <cell r="H141">
            <v>25</v>
          </cell>
          <cell r="I141">
            <v>91.060521932259846</v>
          </cell>
        </row>
        <row r="142">
          <cell r="E142">
            <v>4109</v>
          </cell>
          <cell r="F142">
            <v>413</v>
          </cell>
          <cell r="H142" t="str">
            <v>25 Ergebnis</v>
          </cell>
          <cell r="I142">
            <v>100.51107325383305</v>
          </cell>
        </row>
        <row r="143">
          <cell r="A143">
            <v>1971</v>
          </cell>
          <cell r="B143" t="str">
            <v>Bremerhaven</v>
          </cell>
          <cell r="C143" t="str">
            <v>Deutsch</v>
          </cell>
          <cell r="D143">
            <v>30</v>
          </cell>
          <cell r="E143">
            <v>1016</v>
          </cell>
          <cell r="F143">
            <v>79</v>
          </cell>
          <cell r="G143">
            <v>77.755905511810695</v>
          </cell>
          <cell r="H143">
            <v>30</v>
          </cell>
          <cell r="I143">
            <v>77.755905511811022</v>
          </cell>
        </row>
        <row r="144">
          <cell r="A144">
            <v>1971</v>
          </cell>
          <cell r="B144" t="str">
            <v>Bremerhaven</v>
          </cell>
          <cell r="C144" t="str">
            <v>Deutsch</v>
          </cell>
          <cell r="D144">
            <v>31</v>
          </cell>
          <cell r="E144">
            <v>1027.5</v>
          </cell>
          <cell r="F144">
            <v>88</v>
          </cell>
          <cell r="G144">
            <v>85.644768856447186</v>
          </cell>
          <cell r="H144">
            <v>30</v>
          </cell>
          <cell r="I144">
            <v>85.644768856447698</v>
          </cell>
        </row>
        <row r="145">
          <cell r="A145">
            <v>1971</v>
          </cell>
          <cell r="B145" t="str">
            <v>Bremerhaven</v>
          </cell>
          <cell r="C145" t="str">
            <v>Deutsch</v>
          </cell>
          <cell r="D145">
            <v>32</v>
          </cell>
          <cell r="E145">
            <v>996.5</v>
          </cell>
          <cell r="F145">
            <v>72</v>
          </cell>
          <cell r="G145">
            <v>72.252885097841798</v>
          </cell>
          <cell r="H145">
            <v>30</v>
          </cell>
          <cell r="I145">
            <v>72.252885097842452</v>
          </cell>
        </row>
        <row r="146">
          <cell r="A146">
            <v>1971</v>
          </cell>
          <cell r="B146" t="str">
            <v>Bremerhaven</v>
          </cell>
          <cell r="C146" t="str">
            <v>Deutsch</v>
          </cell>
          <cell r="D146">
            <v>33</v>
          </cell>
          <cell r="E146">
            <v>947</v>
          </cell>
          <cell r="F146">
            <v>54</v>
          </cell>
          <cell r="G146">
            <v>57.022175290390187</v>
          </cell>
          <cell r="H146">
            <v>30</v>
          </cell>
          <cell r="I146">
            <v>57.022175290390706</v>
          </cell>
        </row>
        <row r="147">
          <cell r="A147">
            <v>1971</v>
          </cell>
          <cell r="B147" t="str">
            <v>Bremerhaven</v>
          </cell>
          <cell r="C147" t="str">
            <v>Deutsch</v>
          </cell>
          <cell r="D147">
            <v>34</v>
          </cell>
          <cell r="E147">
            <v>926.5</v>
          </cell>
          <cell r="F147">
            <v>30</v>
          </cell>
          <cell r="G147">
            <v>32.379924446843468</v>
          </cell>
          <cell r="H147">
            <v>30</v>
          </cell>
          <cell r="I147">
            <v>32.379924446842963</v>
          </cell>
        </row>
        <row r="148">
          <cell r="E148">
            <v>4913.5</v>
          </cell>
          <cell r="F148">
            <v>323</v>
          </cell>
          <cell r="H148" t="str">
            <v>30 Ergebnis</v>
          </cell>
          <cell r="I148">
            <v>65.737254502900171</v>
          </cell>
        </row>
        <row r="149">
          <cell r="A149">
            <v>1971</v>
          </cell>
          <cell r="B149" t="str">
            <v>Bremerhaven</v>
          </cell>
          <cell r="C149" t="str">
            <v>Deutsch</v>
          </cell>
          <cell r="D149">
            <v>35</v>
          </cell>
          <cell r="E149">
            <v>922.5</v>
          </cell>
          <cell r="F149">
            <v>45</v>
          </cell>
          <cell r="G149">
            <v>48.780487804877303</v>
          </cell>
          <cell r="H149">
            <v>35</v>
          </cell>
          <cell r="I149">
            <v>48.780487804878042</v>
          </cell>
        </row>
        <row r="150">
          <cell r="A150">
            <v>1971</v>
          </cell>
          <cell r="B150" t="str">
            <v>Bremerhaven</v>
          </cell>
          <cell r="C150" t="str">
            <v>Deutsch</v>
          </cell>
          <cell r="D150">
            <v>36</v>
          </cell>
          <cell r="E150">
            <v>926</v>
          </cell>
          <cell r="F150">
            <v>30</v>
          </cell>
          <cell r="G150">
            <v>32.397408207343396</v>
          </cell>
          <cell r="H150">
            <v>35</v>
          </cell>
          <cell r="I150">
            <v>32.39740820734341</v>
          </cell>
        </row>
        <row r="151">
          <cell r="A151">
            <v>1971</v>
          </cell>
          <cell r="B151" t="str">
            <v>Bremerhaven</v>
          </cell>
          <cell r="C151" t="str">
            <v>Deutsch</v>
          </cell>
          <cell r="D151">
            <v>37</v>
          </cell>
          <cell r="E151">
            <v>826</v>
          </cell>
          <cell r="F151">
            <v>25</v>
          </cell>
          <cell r="G151">
            <v>30.266343825665295</v>
          </cell>
          <cell r="H151">
            <v>35</v>
          </cell>
          <cell r="I151">
            <v>30.26634382566586</v>
          </cell>
        </row>
        <row r="152">
          <cell r="A152">
            <v>1971</v>
          </cell>
          <cell r="B152" t="str">
            <v>Bremerhaven</v>
          </cell>
          <cell r="C152" t="str">
            <v>Deutsch</v>
          </cell>
          <cell r="D152">
            <v>38</v>
          </cell>
          <cell r="E152">
            <v>733.5</v>
          </cell>
          <cell r="F152">
            <v>23</v>
          </cell>
          <cell r="G152">
            <v>31.35650988411675</v>
          </cell>
          <cell r="H152">
            <v>35</v>
          </cell>
          <cell r="I152">
            <v>31.356509884117244</v>
          </cell>
        </row>
        <row r="153">
          <cell r="A153">
            <v>1971</v>
          </cell>
          <cell r="B153" t="str">
            <v>Bremerhaven</v>
          </cell>
          <cell r="C153" t="str">
            <v>Deutsch</v>
          </cell>
          <cell r="D153">
            <v>39</v>
          </cell>
          <cell r="E153">
            <v>796</v>
          </cell>
          <cell r="F153">
            <v>20</v>
          </cell>
          <cell r="G153">
            <v>25.125628140703501</v>
          </cell>
          <cell r="H153">
            <v>35</v>
          </cell>
          <cell r="I153">
            <v>25.125628140703519</v>
          </cell>
        </row>
        <row r="154">
          <cell r="E154">
            <v>4204</v>
          </cell>
          <cell r="F154">
            <v>143</v>
          </cell>
          <cell r="H154" t="str">
            <v>35 Ergebnis</v>
          </cell>
          <cell r="I154">
            <v>34.015223596574693</v>
          </cell>
        </row>
        <row r="155">
          <cell r="A155">
            <v>1971</v>
          </cell>
          <cell r="B155" t="str">
            <v>Bremerhaven</v>
          </cell>
          <cell r="C155" t="str">
            <v>Deutsch</v>
          </cell>
          <cell r="D155">
            <v>40</v>
          </cell>
          <cell r="E155">
            <v>851</v>
          </cell>
          <cell r="F155">
            <v>9</v>
          </cell>
          <cell r="G155">
            <v>10.575793184488848</v>
          </cell>
          <cell r="H155">
            <v>45</v>
          </cell>
          <cell r="I155">
            <v>10.575793184488836</v>
          </cell>
        </row>
        <row r="156">
          <cell r="A156">
            <v>1971</v>
          </cell>
          <cell r="B156" t="str">
            <v>Bremerhaven</v>
          </cell>
          <cell r="C156" t="str">
            <v>Deutsch</v>
          </cell>
          <cell r="D156">
            <v>41</v>
          </cell>
          <cell r="E156">
            <v>899</v>
          </cell>
          <cell r="F156">
            <v>10</v>
          </cell>
          <cell r="G156">
            <v>11.12347052280313</v>
          </cell>
          <cell r="H156">
            <v>45</v>
          </cell>
          <cell r="I156">
            <v>11.123470522803114</v>
          </cell>
        </row>
        <row r="157">
          <cell r="A157">
            <v>1971</v>
          </cell>
          <cell r="B157" t="str">
            <v>Bremerhaven</v>
          </cell>
          <cell r="C157" t="str">
            <v>Deutsch</v>
          </cell>
          <cell r="D157">
            <v>42</v>
          </cell>
          <cell r="E157">
            <v>926</v>
          </cell>
          <cell r="F157">
            <v>12</v>
          </cell>
          <cell r="G157">
            <v>12.958963282937358</v>
          </cell>
          <cell r="H157">
            <v>45</v>
          </cell>
          <cell r="I157">
            <v>12.958963282937365</v>
          </cell>
        </row>
        <row r="158">
          <cell r="A158">
            <v>1971</v>
          </cell>
          <cell r="B158" t="str">
            <v>Bremerhaven</v>
          </cell>
          <cell r="C158" t="str">
            <v>Deutsch</v>
          </cell>
          <cell r="D158">
            <v>43</v>
          </cell>
          <cell r="E158">
            <v>942.5</v>
          </cell>
          <cell r="F158">
            <v>2</v>
          </cell>
          <cell r="G158">
            <v>2.1220159151193414</v>
          </cell>
          <cell r="H158">
            <v>45</v>
          </cell>
          <cell r="I158">
            <v>2.1220159151193636</v>
          </cell>
        </row>
        <row r="159">
          <cell r="A159">
            <v>1971</v>
          </cell>
          <cell r="B159" t="str">
            <v>Bremerhaven</v>
          </cell>
          <cell r="C159" t="str">
            <v>Deutsch</v>
          </cell>
          <cell r="D159">
            <v>44</v>
          </cell>
          <cell r="E159">
            <v>924.5</v>
          </cell>
          <cell r="F159">
            <v>3</v>
          </cell>
          <cell r="G159">
            <v>3.2449972958355944</v>
          </cell>
          <cell r="H159">
            <v>45</v>
          </cell>
          <cell r="I159">
            <v>3.2449972958355868</v>
          </cell>
        </row>
        <row r="160">
          <cell r="A160">
            <v>1971</v>
          </cell>
          <cell r="B160" t="str">
            <v>Bremerhaven</v>
          </cell>
          <cell r="C160" t="str">
            <v>Deutsch</v>
          </cell>
          <cell r="D160">
            <v>45</v>
          </cell>
          <cell r="E160">
            <v>964</v>
          </cell>
          <cell r="F160">
            <v>1</v>
          </cell>
          <cell r="G160">
            <v>1.0373443983402428</v>
          </cell>
          <cell r="H160">
            <v>45</v>
          </cell>
          <cell r="I160">
            <v>1.0373443983402491</v>
          </cell>
        </row>
        <row r="161">
          <cell r="A161">
            <v>1971</v>
          </cell>
          <cell r="B161" t="str">
            <v>Bremerhaven</v>
          </cell>
          <cell r="C161" t="str">
            <v>Deutsch</v>
          </cell>
          <cell r="D161">
            <v>46</v>
          </cell>
          <cell r="E161">
            <v>985.5</v>
          </cell>
          <cell r="F161">
            <v>2</v>
          </cell>
          <cell r="G161">
            <v>2.0294266869609308</v>
          </cell>
          <cell r="H161">
            <v>45</v>
          </cell>
          <cell r="I161">
            <v>2.0294266869609334</v>
          </cell>
        </row>
        <row r="162">
          <cell r="A162">
            <v>1971</v>
          </cell>
          <cell r="B162" t="str">
            <v>Bremerhaven</v>
          </cell>
          <cell r="C162" t="str">
            <v>Deutsch</v>
          </cell>
          <cell r="D162">
            <v>47</v>
          </cell>
          <cell r="E162">
            <v>995.5</v>
          </cell>
          <cell r="F162">
            <v>1</v>
          </cell>
          <cell r="G162">
            <v>1.0045203415369099</v>
          </cell>
          <cell r="H162">
            <v>45</v>
          </cell>
          <cell r="I162">
            <v>1.0045203415369162</v>
          </cell>
        </row>
        <row r="163">
          <cell r="A163">
            <v>1971</v>
          </cell>
          <cell r="B163" t="str">
            <v>Bremerhaven</v>
          </cell>
          <cell r="C163" t="str">
            <v>Deutsch</v>
          </cell>
          <cell r="D163">
            <v>48</v>
          </cell>
          <cell r="E163">
            <v>1088.5</v>
          </cell>
          <cell r="F163">
            <v>0</v>
          </cell>
          <cell r="G163">
            <v>0</v>
          </cell>
          <cell r="H163">
            <v>45</v>
          </cell>
          <cell r="I163">
            <v>0</v>
          </cell>
        </row>
        <row r="164">
          <cell r="A164">
            <v>1971</v>
          </cell>
          <cell r="B164" t="str">
            <v>Bremerhaven</v>
          </cell>
          <cell r="C164" t="str">
            <v>Deutsch</v>
          </cell>
          <cell r="D164">
            <v>49</v>
          </cell>
          <cell r="E164">
            <v>1162</v>
          </cell>
          <cell r="F164">
            <v>0</v>
          </cell>
          <cell r="G164">
            <v>0</v>
          </cell>
          <cell r="H164">
            <v>45</v>
          </cell>
          <cell r="I164">
            <v>0</v>
          </cell>
        </row>
        <row r="165">
          <cell r="E165">
            <v>9738.5</v>
          </cell>
          <cell r="F165">
            <v>40</v>
          </cell>
          <cell r="H165" t="str">
            <v>45 Ergebnis</v>
          </cell>
          <cell r="I165">
            <v>4.107408738512091</v>
          </cell>
        </row>
        <row r="166">
          <cell r="A166">
            <v>1971</v>
          </cell>
          <cell r="B166" t="str">
            <v>Bremerhaven</v>
          </cell>
          <cell r="C166" t="str">
            <v>Ausl.</v>
          </cell>
          <cell r="D166">
            <v>15</v>
          </cell>
          <cell r="E166">
            <v>22.5</v>
          </cell>
          <cell r="F166">
            <v>0</v>
          </cell>
          <cell r="G166">
            <v>0</v>
          </cell>
          <cell r="H166">
            <v>15</v>
          </cell>
          <cell r="I166">
            <v>0</v>
          </cell>
        </row>
        <row r="167">
          <cell r="A167">
            <v>1971</v>
          </cell>
          <cell r="B167" t="str">
            <v>Bremerhaven</v>
          </cell>
          <cell r="C167" t="str">
            <v>Ausl.</v>
          </cell>
          <cell r="D167">
            <v>16</v>
          </cell>
          <cell r="E167">
            <v>25</v>
          </cell>
          <cell r="F167">
            <v>1</v>
          </cell>
          <cell r="G167">
            <v>40</v>
          </cell>
          <cell r="H167">
            <v>15</v>
          </cell>
          <cell r="I167">
            <v>40</v>
          </cell>
        </row>
        <row r="168">
          <cell r="A168">
            <v>1971</v>
          </cell>
          <cell r="B168" t="str">
            <v>Bremerhaven</v>
          </cell>
          <cell r="C168" t="str">
            <v>Ausl.</v>
          </cell>
          <cell r="D168">
            <v>17</v>
          </cell>
          <cell r="E168">
            <v>26.5</v>
          </cell>
          <cell r="F168">
            <v>3</v>
          </cell>
          <cell r="G168">
            <v>113.20754716981101</v>
          </cell>
          <cell r="H168">
            <v>15</v>
          </cell>
          <cell r="I168">
            <v>113.20754716981133</v>
          </cell>
        </row>
        <row r="169">
          <cell r="A169">
            <v>1971</v>
          </cell>
          <cell r="B169" t="str">
            <v>Bremerhaven</v>
          </cell>
          <cell r="C169" t="str">
            <v>Ausl.</v>
          </cell>
          <cell r="D169">
            <v>18</v>
          </cell>
          <cell r="E169">
            <v>34</v>
          </cell>
          <cell r="F169">
            <v>9</v>
          </cell>
          <cell r="G169">
            <v>264.70588235294161</v>
          </cell>
          <cell r="H169">
            <v>15</v>
          </cell>
          <cell r="I169">
            <v>264.70588235294116</v>
          </cell>
        </row>
        <row r="170">
          <cell r="A170">
            <v>1971</v>
          </cell>
          <cell r="B170" t="str">
            <v>Bremerhaven</v>
          </cell>
          <cell r="C170" t="str">
            <v>Ausl.</v>
          </cell>
          <cell r="D170">
            <v>19</v>
          </cell>
          <cell r="E170">
            <v>46.5</v>
          </cell>
          <cell r="F170">
            <v>4</v>
          </cell>
          <cell r="G170">
            <v>86.021505376343541</v>
          </cell>
          <cell r="H170">
            <v>15</v>
          </cell>
          <cell r="I170">
            <v>86.021505376344081</v>
          </cell>
        </row>
        <row r="171">
          <cell r="E171">
            <v>154.5</v>
          </cell>
          <cell r="F171">
            <v>17</v>
          </cell>
          <cell r="H171" t="str">
            <v>15 Ergebnis</v>
          </cell>
          <cell r="I171">
            <v>110.03236245954693</v>
          </cell>
        </row>
        <row r="172">
          <cell r="A172">
            <v>1971</v>
          </cell>
          <cell r="B172" t="str">
            <v>Bremerhaven</v>
          </cell>
          <cell r="C172" t="str">
            <v>Ausl.</v>
          </cell>
          <cell r="D172">
            <v>20</v>
          </cell>
          <cell r="E172">
            <v>58</v>
          </cell>
          <cell r="F172">
            <v>6</v>
          </cell>
          <cell r="G172">
            <v>103.44827586206829</v>
          </cell>
          <cell r="H172">
            <v>20</v>
          </cell>
          <cell r="I172">
            <v>103.44827586206898</v>
          </cell>
        </row>
        <row r="173">
          <cell r="A173">
            <v>1971</v>
          </cell>
          <cell r="B173" t="str">
            <v>Bremerhaven</v>
          </cell>
          <cell r="C173" t="str">
            <v>Ausl.</v>
          </cell>
          <cell r="D173">
            <v>21</v>
          </cell>
          <cell r="E173">
            <v>62</v>
          </cell>
          <cell r="F173">
            <v>12</v>
          </cell>
          <cell r="G173">
            <v>193.54838709677489</v>
          </cell>
          <cell r="H173">
            <v>20</v>
          </cell>
          <cell r="I173">
            <v>193.54838709677421</v>
          </cell>
        </row>
        <row r="174">
          <cell r="A174">
            <v>1971</v>
          </cell>
          <cell r="B174" t="str">
            <v>Bremerhaven</v>
          </cell>
          <cell r="C174" t="str">
            <v>Ausl.</v>
          </cell>
          <cell r="D174">
            <v>22</v>
          </cell>
          <cell r="E174">
            <v>69</v>
          </cell>
          <cell r="F174">
            <v>11</v>
          </cell>
          <cell r="G174">
            <v>159.42028985507241</v>
          </cell>
          <cell r="H174">
            <v>20</v>
          </cell>
          <cell r="I174">
            <v>159.42028985507247</v>
          </cell>
        </row>
        <row r="175">
          <cell r="A175">
            <v>1971</v>
          </cell>
          <cell r="B175" t="str">
            <v>Bremerhaven</v>
          </cell>
          <cell r="C175" t="str">
            <v>Ausl.</v>
          </cell>
          <cell r="D175">
            <v>23</v>
          </cell>
          <cell r="E175">
            <v>69</v>
          </cell>
          <cell r="F175">
            <v>11</v>
          </cell>
          <cell r="G175">
            <v>159.42028985507241</v>
          </cell>
          <cell r="H175">
            <v>20</v>
          </cell>
          <cell r="I175">
            <v>159.42028985507247</v>
          </cell>
        </row>
        <row r="176">
          <cell r="A176">
            <v>1971</v>
          </cell>
          <cell r="B176" t="str">
            <v>Bremerhaven</v>
          </cell>
          <cell r="C176" t="str">
            <v>Ausl.</v>
          </cell>
          <cell r="D176">
            <v>24</v>
          </cell>
          <cell r="E176">
            <v>61</v>
          </cell>
          <cell r="F176">
            <v>7</v>
          </cell>
          <cell r="G176">
            <v>114.75409836065539</v>
          </cell>
          <cell r="H176">
            <v>20</v>
          </cell>
          <cell r="I176">
            <v>114.75409836065573</v>
          </cell>
        </row>
        <row r="177">
          <cell r="E177">
            <v>319</v>
          </cell>
          <cell r="F177">
            <v>47</v>
          </cell>
          <cell r="H177" t="str">
            <v>20 Ergebnis</v>
          </cell>
          <cell r="I177">
            <v>147.33542319749216</v>
          </cell>
        </row>
        <row r="178">
          <cell r="A178">
            <v>1971</v>
          </cell>
          <cell r="B178" t="str">
            <v>Bremerhaven</v>
          </cell>
          <cell r="C178" t="str">
            <v>Ausl.</v>
          </cell>
          <cell r="D178">
            <v>25</v>
          </cell>
          <cell r="E178">
            <v>58</v>
          </cell>
          <cell r="F178">
            <v>6</v>
          </cell>
          <cell r="G178">
            <v>103.44827586206829</v>
          </cell>
          <cell r="H178">
            <v>25</v>
          </cell>
          <cell r="I178">
            <v>103.44827586206898</v>
          </cell>
        </row>
        <row r="179">
          <cell r="A179">
            <v>1971</v>
          </cell>
          <cell r="B179" t="str">
            <v>Bremerhaven</v>
          </cell>
          <cell r="C179" t="str">
            <v>Ausl.</v>
          </cell>
          <cell r="D179">
            <v>26</v>
          </cell>
          <cell r="E179">
            <v>57</v>
          </cell>
          <cell r="F179">
            <v>10</v>
          </cell>
          <cell r="G179">
            <v>175.43859649122848</v>
          </cell>
          <cell r="H179">
            <v>25</v>
          </cell>
          <cell r="I179">
            <v>175.43859649122808</v>
          </cell>
        </row>
        <row r="180">
          <cell r="A180">
            <v>1971</v>
          </cell>
          <cell r="B180" t="str">
            <v>Bremerhaven</v>
          </cell>
          <cell r="C180" t="str">
            <v>Ausl.</v>
          </cell>
          <cell r="D180">
            <v>27</v>
          </cell>
          <cell r="E180">
            <v>49</v>
          </cell>
          <cell r="F180">
            <v>5</v>
          </cell>
          <cell r="G180">
            <v>102.04081632653102</v>
          </cell>
          <cell r="H180">
            <v>25</v>
          </cell>
          <cell r="I180">
            <v>102.0408163265306</v>
          </cell>
        </row>
        <row r="181">
          <cell r="A181">
            <v>1971</v>
          </cell>
          <cell r="B181" t="str">
            <v>Bremerhaven</v>
          </cell>
          <cell r="C181" t="str">
            <v>Ausl.</v>
          </cell>
          <cell r="D181">
            <v>28</v>
          </cell>
          <cell r="E181">
            <v>41</v>
          </cell>
          <cell r="F181">
            <v>6</v>
          </cell>
          <cell r="G181">
            <v>146.34146341463344</v>
          </cell>
          <cell r="H181">
            <v>25</v>
          </cell>
          <cell r="I181">
            <v>146.34146341463415</v>
          </cell>
        </row>
        <row r="182">
          <cell r="A182">
            <v>1971</v>
          </cell>
          <cell r="B182" t="str">
            <v>Bremerhaven</v>
          </cell>
          <cell r="C182" t="str">
            <v>Ausl.</v>
          </cell>
          <cell r="D182">
            <v>29</v>
          </cell>
          <cell r="E182">
            <v>42</v>
          </cell>
          <cell r="F182">
            <v>7</v>
          </cell>
          <cell r="G182">
            <v>166.66666666666666</v>
          </cell>
          <cell r="H182">
            <v>25</v>
          </cell>
          <cell r="I182">
            <v>166.66666666666669</v>
          </cell>
        </row>
        <row r="183">
          <cell r="E183">
            <v>247</v>
          </cell>
          <cell r="F183">
            <v>34</v>
          </cell>
          <cell r="H183" t="str">
            <v>25 Ergebnis</v>
          </cell>
          <cell r="I183">
            <v>137.65182186234819</v>
          </cell>
        </row>
        <row r="184">
          <cell r="A184">
            <v>1971</v>
          </cell>
          <cell r="B184" t="str">
            <v>Bremerhaven</v>
          </cell>
          <cell r="C184" t="str">
            <v>Ausl.</v>
          </cell>
          <cell r="D184">
            <v>30</v>
          </cell>
          <cell r="E184">
            <v>48</v>
          </cell>
          <cell r="F184">
            <v>5</v>
          </cell>
          <cell r="G184">
            <v>104.16666666666667</v>
          </cell>
          <cell r="H184">
            <v>30</v>
          </cell>
          <cell r="I184">
            <v>104.16666666666666</v>
          </cell>
        </row>
        <row r="185">
          <cell r="A185">
            <v>1971</v>
          </cell>
          <cell r="B185" t="str">
            <v>Bremerhaven</v>
          </cell>
          <cell r="C185" t="str">
            <v>Ausl.</v>
          </cell>
          <cell r="D185">
            <v>31</v>
          </cell>
          <cell r="E185">
            <v>44.5</v>
          </cell>
          <cell r="F185">
            <v>1</v>
          </cell>
          <cell r="G185">
            <v>22.471910112359549</v>
          </cell>
          <cell r="H185">
            <v>30</v>
          </cell>
          <cell r="I185">
            <v>22.471910112359552</v>
          </cell>
        </row>
        <row r="186">
          <cell r="A186">
            <v>1971</v>
          </cell>
          <cell r="B186" t="str">
            <v>Bremerhaven</v>
          </cell>
          <cell r="C186" t="str">
            <v>Ausl.</v>
          </cell>
          <cell r="D186">
            <v>32</v>
          </cell>
          <cell r="E186">
            <v>47.5</v>
          </cell>
          <cell r="F186">
            <v>5</v>
          </cell>
          <cell r="G186">
            <v>105.26315789473708</v>
          </cell>
          <cell r="H186">
            <v>30</v>
          </cell>
          <cell r="I186">
            <v>105.26315789473685</v>
          </cell>
        </row>
        <row r="187">
          <cell r="A187">
            <v>1971</v>
          </cell>
          <cell r="B187" t="str">
            <v>Bremerhaven</v>
          </cell>
          <cell r="C187" t="str">
            <v>Ausl.</v>
          </cell>
          <cell r="D187">
            <v>33</v>
          </cell>
          <cell r="E187">
            <v>47</v>
          </cell>
          <cell r="F187">
            <v>3</v>
          </cell>
          <cell r="G187">
            <v>63.829787234042065</v>
          </cell>
          <cell r="H187">
            <v>30</v>
          </cell>
          <cell r="I187">
            <v>63.829787234042556</v>
          </cell>
        </row>
        <row r="188">
          <cell r="A188">
            <v>1971</v>
          </cell>
          <cell r="B188" t="str">
            <v>Bremerhaven</v>
          </cell>
          <cell r="C188" t="str">
            <v>Ausl.</v>
          </cell>
          <cell r="D188">
            <v>34</v>
          </cell>
          <cell r="E188">
            <v>46.5</v>
          </cell>
          <cell r="F188">
            <v>1</v>
          </cell>
          <cell r="G188">
            <v>21.505376344086013</v>
          </cell>
          <cell r="H188">
            <v>30</v>
          </cell>
          <cell r="I188">
            <v>21.50537634408602</v>
          </cell>
        </row>
        <row r="189">
          <cell r="E189">
            <v>233.5</v>
          </cell>
          <cell r="F189">
            <v>15</v>
          </cell>
          <cell r="H189" t="str">
            <v>30 Ergebnis</v>
          </cell>
          <cell r="I189">
            <v>64.239828693790159</v>
          </cell>
        </row>
        <row r="190">
          <cell r="A190">
            <v>1971</v>
          </cell>
          <cell r="B190" t="str">
            <v>Bremerhaven</v>
          </cell>
          <cell r="C190" t="str">
            <v>Ausl.</v>
          </cell>
          <cell r="D190">
            <v>35</v>
          </cell>
          <cell r="E190">
            <v>41</v>
          </cell>
          <cell r="F190">
            <v>7</v>
          </cell>
          <cell r="G190">
            <v>170.73170731707361</v>
          </cell>
          <cell r="H190">
            <v>35</v>
          </cell>
          <cell r="I190">
            <v>170.73170731707319</v>
          </cell>
        </row>
        <row r="191">
          <cell r="A191">
            <v>1971</v>
          </cell>
          <cell r="B191" t="str">
            <v>Bremerhaven</v>
          </cell>
          <cell r="C191" t="str">
            <v>Ausl.</v>
          </cell>
          <cell r="D191">
            <v>36</v>
          </cell>
          <cell r="E191">
            <v>34.5</v>
          </cell>
          <cell r="F191">
            <v>1</v>
          </cell>
          <cell r="G191">
            <v>28.985507246376823</v>
          </cell>
          <cell r="H191">
            <v>35</v>
          </cell>
          <cell r="I191">
            <v>28.985507246376812</v>
          </cell>
        </row>
        <row r="192">
          <cell r="A192">
            <v>1971</v>
          </cell>
          <cell r="B192" t="str">
            <v>Bremerhaven</v>
          </cell>
          <cell r="C192" t="str">
            <v>Ausl.</v>
          </cell>
          <cell r="D192">
            <v>37</v>
          </cell>
          <cell r="E192">
            <v>32.5</v>
          </cell>
          <cell r="F192">
            <v>1</v>
          </cell>
          <cell r="G192">
            <v>30.769230769230301</v>
          </cell>
          <cell r="H192">
            <v>35</v>
          </cell>
          <cell r="I192">
            <v>30.76923076923077</v>
          </cell>
        </row>
        <row r="193">
          <cell r="A193">
            <v>1971</v>
          </cell>
          <cell r="B193" t="str">
            <v>Bremerhaven</v>
          </cell>
          <cell r="C193" t="str">
            <v>Ausl.</v>
          </cell>
          <cell r="D193">
            <v>38</v>
          </cell>
          <cell r="E193">
            <v>34</v>
          </cell>
          <cell r="F193">
            <v>0</v>
          </cell>
          <cell r="G193">
            <v>0</v>
          </cell>
          <cell r="H193">
            <v>35</v>
          </cell>
          <cell r="I193">
            <v>0</v>
          </cell>
        </row>
        <row r="194">
          <cell r="A194">
            <v>1971</v>
          </cell>
          <cell r="B194" t="str">
            <v>Bremerhaven</v>
          </cell>
          <cell r="C194" t="str">
            <v>Ausl.</v>
          </cell>
          <cell r="D194">
            <v>39</v>
          </cell>
          <cell r="E194">
            <v>40.5</v>
          </cell>
          <cell r="F194">
            <v>1</v>
          </cell>
          <cell r="G194">
            <v>24.691358024691358</v>
          </cell>
          <cell r="H194">
            <v>35</v>
          </cell>
          <cell r="I194">
            <v>24.691358024691358</v>
          </cell>
        </row>
        <row r="195">
          <cell r="E195">
            <v>182.5</v>
          </cell>
          <cell r="F195">
            <v>10</v>
          </cell>
          <cell r="H195" t="str">
            <v>35 Ergebnis</v>
          </cell>
          <cell r="I195">
            <v>54.794520547945204</v>
          </cell>
        </row>
        <row r="196">
          <cell r="A196">
            <v>1971</v>
          </cell>
          <cell r="B196" t="str">
            <v>Bremerhaven</v>
          </cell>
          <cell r="C196" t="str">
            <v>Ausl.</v>
          </cell>
          <cell r="D196">
            <v>40</v>
          </cell>
          <cell r="E196">
            <v>25.5</v>
          </cell>
          <cell r="F196">
            <v>1</v>
          </cell>
          <cell r="G196">
            <v>39.215686274509984</v>
          </cell>
          <cell r="H196">
            <v>45</v>
          </cell>
          <cell r="I196">
            <v>39.215686274509807</v>
          </cell>
        </row>
        <row r="197">
          <cell r="A197">
            <v>1971</v>
          </cell>
          <cell r="B197" t="str">
            <v>Bremerhaven</v>
          </cell>
          <cell r="C197" t="str">
            <v>Ausl.</v>
          </cell>
          <cell r="D197">
            <v>41</v>
          </cell>
          <cell r="E197">
            <v>18</v>
          </cell>
          <cell r="F197">
            <v>0</v>
          </cell>
          <cell r="G197">
            <v>0</v>
          </cell>
          <cell r="H197">
            <v>45</v>
          </cell>
          <cell r="I197">
            <v>0</v>
          </cell>
        </row>
        <row r="198">
          <cell r="A198">
            <v>1971</v>
          </cell>
          <cell r="B198" t="str">
            <v>Bremerhaven</v>
          </cell>
          <cell r="C198" t="str">
            <v>Ausl.</v>
          </cell>
          <cell r="D198">
            <v>42</v>
          </cell>
          <cell r="E198">
            <v>17.5</v>
          </cell>
          <cell r="F198">
            <v>0</v>
          </cell>
          <cell r="G198">
            <v>0</v>
          </cell>
          <cell r="H198">
            <v>45</v>
          </cell>
          <cell r="I198">
            <v>0</v>
          </cell>
        </row>
        <row r="199">
          <cell r="A199">
            <v>1971</v>
          </cell>
          <cell r="B199" t="str">
            <v>Bremerhaven</v>
          </cell>
          <cell r="C199" t="str">
            <v>Ausl.</v>
          </cell>
          <cell r="D199">
            <v>43</v>
          </cell>
          <cell r="E199">
            <v>19.5</v>
          </cell>
          <cell r="F199">
            <v>0</v>
          </cell>
          <cell r="G199">
            <v>0</v>
          </cell>
          <cell r="H199">
            <v>45</v>
          </cell>
          <cell r="I199">
            <v>0</v>
          </cell>
        </row>
        <row r="200">
          <cell r="A200">
            <v>1971</v>
          </cell>
          <cell r="B200" t="str">
            <v>Bremerhaven</v>
          </cell>
          <cell r="C200" t="str">
            <v>Ausl.</v>
          </cell>
          <cell r="D200">
            <v>44</v>
          </cell>
          <cell r="E200">
            <v>17</v>
          </cell>
          <cell r="F200">
            <v>0</v>
          </cell>
          <cell r="G200">
            <v>0</v>
          </cell>
          <cell r="H200">
            <v>45</v>
          </cell>
          <cell r="I200">
            <v>0</v>
          </cell>
        </row>
        <row r="201">
          <cell r="A201">
            <v>1971</v>
          </cell>
          <cell r="B201" t="str">
            <v>Bremerhaven</v>
          </cell>
          <cell r="C201" t="str">
            <v>Ausl.</v>
          </cell>
          <cell r="D201">
            <v>45</v>
          </cell>
          <cell r="E201">
            <v>16.5</v>
          </cell>
          <cell r="F201">
            <v>0</v>
          </cell>
          <cell r="G201">
            <v>0</v>
          </cell>
          <cell r="H201">
            <v>45</v>
          </cell>
          <cell r="I201">
            <v>0</v>
          </cell>
        </row>
        <row r="202">
          <cell r="A202">
            <v>1971</v>
          </cell>
          <cell r="B202" t="str">
            <v>Bremerhaven</v>
          </cell>
          <cell r="C202" t="str">
            <v>Ausl.</v>
          </cell>
          <cell r="D202">
            <v>46</v>
          </cell>
          <cell r="E202">
            <v>12.5</v>
          </cell>
          <cell r="F202">
            <v>0</v>
          </cell>
          <cell r="G202">
            <v>0</v>
          </cell>
          <cell r="H202">
            <v>45</v>
          </cell>
          <cell r="I202">
            <v>0</v>
          </cell>
        </row>
        <row r="203">
          <cell r="A203">
            <v>1971</v>
          </cell>
          <cell r="B203" t="str">
            <v>Bremerhaven</v>
          </cell>
          <cell r="C203" t="str">
            <v>Ausl.</v>
          </cell>
          <cell r="D203">
            <v>47</v>
          </cell>
          <cell r="E203">
            <v>12</v>
          </cell>
          <cell r="F203">
            <v>0</v>
          </cell>
          <cell r="G203">
            <v>0</v>
          </cell>
          <cell r="H203">
            <v>45</v>
          </cell>
          <cell r="I203">
            <v>0</v>
          </cell>
        </row>
        <row r="204">
          <cell r="A204">
            <v>1971</v>
          </cell>
          <cell r="B204" t="str">
            <v>Bremerhaven</v>
          </cell>
          <cell r="C204" t="str">
            <v>Ausl.</v>
          </cell>
          <cell r="D204">
            <v>48</v>
          </cell>
          <cell r="E204">
            <v>14</v>
          </cell>
          <cell r="F204">
            <v>0</v>
          </cell>
          <cell r="G204">
            <v>0</v>
          </cell>
          <cell r="H204">
            <v>45</v>
          </cell>
          <cell r="I204">
            <v>0</v>
          </cell>
        </row>
        <row r="205">
          <cell r="A205">
            <v>1971</v>
          </cell>
          <cell r="B205" t="str">
            <v>Bremerhaven</v>
          </cell>
          <cell r="C205" t="str">
            <v>Ausl.</v>
          </cell>
          <cell r="D205">
            <v>49</v>
          </cell>
          <cell r="E205">
            <v>12.5</v>
          </cell>
          <cell r="F205">
            <v>0</v>
          </cell>
          <cell r="G205">
            <v>0</v>
          </cell>
          <cell r="H205">
            <v>45</v>
          </cell>
          <cell r="I205">
            <v>0</v>
          </cell>
        </row>
        <row r="206">
          <cell r="E206">
            <v>165</v>
          </cell>
          <cell r="F206">
            <v>1</v>
          </cell>
          <cell r="H206" t="str">
            <v>45 Ergebnis</v>
          </cell>
          <cell r="I206">
            <v>6.0606060606060606</v>
          </cell>
        </row>
        <row r="207">
          <cell r="A207">
            <v>1971</v>
          </cell>
          <cell r="B207" t="str">
            <v>Bremerhaven</v>
          </cell>
          <cell r="C207" t="str">
            <v>insgesamt</v>
          </cell>
          <cell r="D207">
            <v>15</v>
          </cell>
          <cell r="E207">
            <v>928.5</v>
          </cell>
          <cell r="F207">
            <v>6</v>
          </cell>
          <cell r="G207">
            <v>6.4620355411954984</v>
          </cell>
          <cell r="H207">
            <v>15</v>
          </cell>
          <cell r="I207">
            <v>6.4620355411954771</v>
          </cell>
        </row>
        <row r="208">
          <cell r="A208">
            <v>1971</v>
          </cell>
          <cell r="B208" t="str">
            <v>Bremerhaven</v>
          </cell>
          <cell r="C208" t="str">
            <v>insgesamt</v>
          </cell>
          <cell r="D208">
            <v>16</v>
          </cell>
          <cell r="E208">
            <v>924.5</v>
          </cell>
          <cell r="F208">
            <v>26</v>
          </cell>
          <cell r="G208">
            <v>28.123309897241732</v>
          </cell>
          <cell r="H208">
            <v>15</v>
          </cell>
          <cell r="I208">
            <v>28.12330989724175</v>
          </cell>
        </row>
        <row r="209">
          <cell r="A209">
            <v>1971</v>
          </cell>
          <cell r="B209" t="str">
            <v>Bremerhaven</v>
          </cell>
          <cell r="C209" t="str">
            <v>insgesamt</v>
          </cell>
          <cell r="D209">
            <v>17</v>
          </cell>
          <cell r="E209">
            <v>920</v>
          </cell>
          <cell r="F209">
            <v>51</v>
          </cell>
          <cell r="G209">
            <v>55.434782608695322</v>
          </cell>
          <cell r="H209">
            <v>15</v>
          </cell>
          <cell r="I209">
            <v>55.434782608695649</v>
          </cell>
        </row>
        <row r="210">
          <cell r="A210">
            <v>1971</v>
          </cell>
          <cell r="B210" t="str">
            <v>Bremerhaven</v>
          </cell>
          <cell r="C210" t="str">
            <v>insgesamt</v>
          </cell>
          <cell r="D210">
            <v>18</v>
          </cell>
          <cell r="E210">
            <v>922.5</v>
          </cell>
          <cell r="F210">
            <v>97</v>
          </cell>
          <cell r="G210">
            <v>105.14905149051516</v>
          </cell>
          <cell r="H210">
            <v>15</v>
          </cell>
          <cell r="I210">
            <v>105.14905149051489</v>
          </cell>
        </row>
        <row r="211">
          <cell r="A211">
            <v>1971</v>
          </cell>
          <cell r="B211" t="str">
            <v>Bremerhaven</v>
          </cell>
          <cell r="C211" t="str">
            <v>insgesamt</v>
          </cell>
          <cell r="D211">
            <v>19</v>
          </cell>
          <cell r="E211">
            <v>920</v>
          </cell>
          <cell r="F211">
            <v>115</v>
          </cell>
          <cell r="G211">
            <v>125</v>
          </cell>
          <cell r="H211">
            <v>15</v>
          </cell>
          <cell r="I211">
            <v>125</v>
          </cell>
        </row>
        <row r="212">
          <cell r="E212">
            <v>4615.5</v>
          </cell>
          <cell r="F212">
            <v>295</v>
          </cell>
          <cell r="H212" t="str">
            <v>15 Ergebnis</v>
          </cell>
          <cell r="I212">
            <v>63.915068789946922</v>
          </cell>
        </row>
        <row r="213">
          <cell r="A213">
            <v>1971</v>
          </cell>
          <cell r="B213" t="str">
            <v>Bremerhaven</v>
          </cell>
          <cell r="C213" t="str">
            <v>insgesamt</v>
          </cell>
          <cell r="D213">
            <v>20</v>
          </cell>
          <cell r="E213">
            <v>918.5</v>
          </cell>
          <cell r="F213">
            <v>111</v>
          </cell>
          <cell r="G213">
            <v>120.84921066957018</v>
          </cell>
          <cell r="H213">
            <v>20</v>
          </cell>
          <cell r="I213">
            <v>120.84921066956994</v>
          </cell>
        </row>
        <row r="214">
          <cell r="A214">
            <v>1971</v>
          </cell>
          <cell r="B214" t="str">
            <v>Bremerhaven</v>
          </cell>
          <cell r="C214" t="str">
            <v>insgesamt</v>
          </cell>
          <cell r="D214">
            <v>21</v>
          </cell>
          <cell r="E214">
            <v>938.5</v>
          </cell>
          <cell r="F214">
            <v>147</v>
          </cell>
          <cell r="G214">
            <v>156.63292488012803</v>
          </cell>
          <cell r="H214">
            <v>20</v>
          </cell>
          <cell r="I214">
            <v>156.63292488012786</v>
          </cell>
        </row>
        <row r="215">
          <cell r="A215">
            <v>1971</v>
          </cell>
          <cell r="B215" t="str">
            <v>Bremerhaven</v>
          </cell>
          <cell r="C215" t="str">
            <v>insgesamt</v>
          </cell>
          <cell r="D215">
            <v>22</v>
          </cell>
          <cell r="E215">
            <v>936</v>
          </cell>
          <cell r="F215">
            <v>123</v>
          </cell>
          <cell r="G215">
            <v>131.41025641025607</v>
          </cell>
          <cell r="H215">
            <v>20</v>
          </cell>
          <cell r="I215">
            <v>131.41025641025641</v>
          </cell>
        </row>
        <row r="216">
          <cell r="A216">
            <v>1971</v>
          </cell>
          <cell r="B216" t="str">
            <v>Bremerhaven</v>
          </cell>
          <cell r="C216" t="str">
            <v>insgesamt</v>
          </cell>
          <cell r="D216">
            <v>23</v>
          </cell>
          <cell r="E216">
            <v>901</v>
          </cell>
          <cell r="F216">
            <v>117</v>
          </cell>
          <cell r="G216">
            <v>129.85571587125438</v>
          </cell>
          <cell r="H216">
            <v>20</v>
          </cell>
          <cell r="I216">
            <v>129.85571587125415</v>
          </cell>
        </row>
        <row r="217">
          <cell r="A217">
            <v>1971</v>
          </cell>
          <cell r="B217" t="str">
            <v>Bremerhaven</v>
          </cell>
          <cell r="C217" t="str">
            <v>insgesamt</v>
          </cell>
          <cell r="D217">
            <v>24</v>
          </cell>
          <cell r="E217">
            <v>893.5</v>
          </cell>
          <cell r="F217">
            <v>129</v>
          </cell>
          <cell r="G217">
            <v>144.37604924454351</v>
          </cell>
          <cell r="H217">
            <v>20</v>
          </cell>
          <cell r="I217">
            <v>144.37604924454394</v>
          </cell>
        </row>
        <row r="218">
          <cell r="E218">
            <v>4587.5</v>
          </cell>
          <cell r="F218">
            <v>627</v>
          </cell>
          <cell r="H218" t="str">
            <v>20 Ergebnis</v>
          </cell>
          <cell r="I218">
            <v>136.67574931880108</v>
          </cell>
        </row>
        <row r="219">
          <cell r="A219">
            <v>1971</v>
          </cell>
          <cell r="B219" t="str">
            <v>Bremerhaven</v>
          </cell>
          <cell r="C219" t="str">
            <v>insgesamt</v>
          </cell>
          <cell r="D219">
            <v>25</v>
          </cell>
          <cell r="E219">
            <v>804.5</v>
          </cell>
          <cell r="F219">
            <v>98</v>
          </cell>
          <cell r="G219">
            <v>121.81479179614693</v>
          </cell>
          <cell r="H219">
            <v>25</v>
          </cell>
          <cell r="I219">
            <v>121.81479179614668</v>
          </cell>
        </row>
        <row r="220">
          <cell r="A220">
            <v>1971</v>
          </cell>
          <cell r="B220" t="str">
            <v>Bremerhaven</v>
          </cell>
          <cell r="C220" t="str">
            <v>insgesamt</v>
          </cell>
          <cell r="D220">
            <v>26</v>
          </cell>
          <cell r="E220">
            <v>795.5</v>
          </cell>
          <cell r="F220">
            <v>101</v>
          </cell>
          <cell r="G220">
            <v>126.96417347580095</v>
          </cell>
          <cell r="H220">
            <v>25</v>
          </cell>
          <cell r="I220">
            <v>126.96417347580137</v>
          </cell>
        </row>
        <row r="221">
          <cell r="A221">
            <v>1971</v>
          </cell>
          <cell r="B221" t="str">
            <v>Bremerhaven</v>
          </cell>
          <cell r="C221" t="str">
            <v>insgesamt</v>
          </cell>
          <cell r="D221">
            <v>27</v>
          </cell>
          <cell r="E221">
            <v>909</v>
          </cell>
          <cell r="F221">
            <v>90</v>
          </cell>
          <cell r="G221">
            <v>99.009900990099069</v>
          </cell>
          <cell r="H221">
            <v>25</v>
          </cell>
          <cell r="I221">
            <v>99.009900990099013</v>
          </cell>
        </row>
        <row r="222">
          <cell r="A222">
            <v>1971</v>
          </cell>
          <cell r="B222" t="str">
            <v>Bremerhaven</v>
          </cell>
          <cell r="C222" t="str">
            <v>insgesamt</v>
          </cell>
          <cell r="D222">
            <v>28</v>
          </cell>
          <cell r="E222">
            <v>904.5</v>
          </cell>
          <cell r="F222">
            <v>69</v>
          </cell>
          <cell r="G222">
            <v>76.285240464345378</v>
          </cell>
          <cell r="H222">
            <v>25</v>
          </cell>
          <cell r="I222">
            <v>76.285240464344952</v>
          </cell>
        </row>
        <row r="223">
          <cell r="A223">
            <v>1971</v>
          </cell>
          <cell r="B223" t="str">
            <v>Bremerhaven</v>
          </cell>
          <cell r="C223" t="str">
            <v>insgesamt</v>
          </cell>
          <cell r="D223">
            <v>29</v>
          </cell>
          <cell r="E223">
            <v>942.5</v>
          </cell>
          <cell r="F223">
            <v>89</v>
          </cell>
          <cell r="G223">
            <v>94.429708222812067</v>
          </cell>
          <cell r="H223">
            <v>25</v>
          </cell>
          <cell r="I223">
            <v>94.429708222811684</v>
          </cell>
        </row>
        <row r="224">
          <cell r="E224">
            <v>4356</v>
          </cell>
          <cell r="F224">
            <v>447</v>
          </cell>
          <cell r="H224" t="str">
            <v>25 Ergebnis</v>
          </cell>
          <cell r="I224">
            <v>102.61707988980716</v>
          </cell>
        </row>
        <row r="225">
          <cell r="A225">
            <v>1971</v>
          </cell>
          <cell r="B225" t="str">
            <v>Bremerhaven</v>
          </cell>
          <cell r="C225" t="str">
            <v>insgesamt</v>
          </cell>
          <cell r="D225">
            <v>30</v>
          </cell>
          <cell r="E225">
            <v>1064</v>
          </cell>
          <cell r="F225">
            <v>84</v>
          </cell>
          <cell r="G225">
            <v>78.947368421053199</v>
          </cell>
          <cell r="H225">
            <v>30</v>
          </cell>
          <cell r="I225">
            <v>78.94736842105263</v>
          </cell>
        </row>
        <row r="226">
          <cell r="A226">
            <v>1971</v>
          </cell>
          <cell r="B226" t="str">
            <v>Bremerhaven</v>
          </cell>
          <cell r="C226" t="str">
            <v>insgesamt</v>
          </cell>
          <cell r="D226">
            <v>31</v>
          </cell>
          <cell r="E226">
            <v>1072</v>
          </cell>
          <cell r="F226">
            <v>89</v>
          </cell>
          <cell r="G226">
            <v>83.022388059701271</v>
          </cell>
          <cell r="H226">
            <v>30</v>
          </cell>
          <cell r="I226">
            <v>83.022388059701498</v>
          </cell>
        </row>
        <row r="227">
          <cell r="A227">
            <v>1971</v>
          </cell>
          <cell r="B227" t="str">
            <v>Bremerhaven</v>
          </cell>
          <cell r="C227" t="str">
            <v>insgesamt</v>
          </cell>
          <cell r="D227">
            <v>32</v>
          </cell>
          <cell r="E227">
            <v>1044</v>
          </cell>
          <cell r="F227">
            <v>77</v>
          </cell>
          <cell r="G227">
            <v>73.75478927203018</v>
          </cell>
          <cell r="H227">
            <v>30</v>
          </cell>
          <cell r="I227">
            <v>73.754789272030649</v>
          </cell>
        </row>
        <row r="228">
          <cell r="A228">
            <v>1971</v>
          </cell>
          <cell r="B228" t="str">
            <v>Bremerhaven</v>
          </cell>
          <cell r="C228" t="str">
            <v>insgesamt</v>
          </cell>
          <cell r="D228">
            <v>33</v>
          </cell>
          <cell r="E228">
            <v>994</v>
          </cell>
          <cell r="F228">
            <v>57</v>
          </cell>
          <cell r="G228">
            <v>57.344064386317633</v>
          </cell>
          <cell r="H228">
            <v>30</v>
          </cell>
          <cell r="I228">
            <v>57.344064386317903</v>
          </cell>
        </row>
        <row r="229">
          <cell r="A229">
            <v>1971</v>
          </cell>
          <cell r="B229" t="str">
            <v>Bremerhaven</v>
          </cell>
          <cell r="C229" t="str">
            <v>insgesamt</v>
          </cell>
          <cell r="D229">
            <v>34</v>
          </cell>
          <cell r="E229">
            <v>973</v>
          </cell>
          <cell r="F229">
            <v>31</v>
          </cell>
          <cell r="G229">
            <v>31.860226104830055</v>
          </cell>
          <cell r="H229">
            <v>30</v>
          </cell>
          <cell r="I229">
            <v>31.860226104830421</v>
          </cell>
        </row>
        <row r="230">
          <cell r="E230">
            <v>5147</v>
          </cell>
          <cell r="F230">
            <v>338</v>
          </cell>
          <cell r="H230" t="str">
            <v>30 Ergebnis</v>
          </cell>
          <cell r="I230">
            <v>65.669321935107831</v>
          </cell>
        </row>
        <row r="231">
          <cell r="A231">
            <v>1971</v>
          </cell>
          <cell r="B231" t="str">
            <v>Bremerhaven</v>
          </cell>
          <cell r="C231" t="str">
            <v>insgesamt</v>
          </cell>
          <cell r="D231">
            <v>35</v>
          </cell>
          <cell r="E231">
            <v>963.5</v>
          </cell>
          <cell r="F231">
            <v>52</v>
          </cell>
          <cell r="G231">
            <v>53.969901401141591</v>
          </cell>
          <cell r="H231">
            <v>35</v>
          </cell>
          <cell r="I231">
            <v>53.969901401141669</v>
          </cell>
        </row>
        <row r="232">
          <cell r="A232">
            <v>1971</v>
          </cell>
          <cell r="B232" t="str">
            <v>Bremerhaven</v>
          </cell>
          <cell r="C232" t="str">
            <v>insgesamt</v>
          </cell>
          <cell r="D232">
            <v>36</v>
          </cell>
          <cell r="E232">
            <v>960.5</v>
          </cell>
          <cell r="F232">
            <v>31</v>
          </cell>
          <cell r="G232">
            <v>32.27485684539247</v>
          </cell>
          <cell r="H232">
            <v>35</v>
          </cell>
          <cell r="I232">
            <v>32.274856845393025</v>
          </cell>
        </row>
        <row r="233">
          <cell r="A233">
            <v>1971</v>
          </cell>
          <cell r="B233" t="str">
            <v>Bremerhaven</v>
          </cell>
          <cell r="C233" t="str">
            <v>insgesamt</v>
          </cell>
          <cell r="D233">
            <v>37</v>
          </cell>
          <cell r="E233">
            <v>858.5</v>
          </cell>
          <cell r="F233">
            <v>26</v>
          </cell>
          <cell r="G233">
            <v>30.285381479324798</v>
          </cell>
          <cell r="H233">
            <v>35</v>
          </cell>
          <cell r="I233">
            <v>30.2853814793244</v>
          </cell>
        </row>
        <row r="234">
          <cell r="A234">
            <v>1971</v>
          </cell>
          <cell r="B234" t="str">
            <v>Bremerhaven</v>
          </cell>
          <cell r="C234" t="str">
            <v>insgesamt</v>
          </cell>
          <cell r="D234">
            <v>38</v>
          </cell>
          <cell r="E234">
            <v>767.5</v>
          </cell>
          <cell r="F234">
            <v>23</v>
          </cell>
          <cell r="G234">
            <v>29.967426710097698</v>
          </cell>
          <cell r="H234">
            <v>35</v>
          </cell>
          <cell r="I234">
            <v>29.967426710097719</v>
          </cell>
        </row>
        <row r="235">
          <cell r="A235">
            <v>1971</v>
          </cell>
          <cell r="B235" t="str">
            <v>Bremerhaven</v>
          </cell>
          <cell r="C235" t="str">
            <v>insgesamt</v>
          </cell>
          <cell r="D235">
            <v>39</v>
          </cell>
          <cell r="E235">
            <v>836.5</v>
          </cell>
          <cell r="F235">
            <v>21</v>
          </cell>
          <cell r="G235">
            <v>25.104602510460246</v>
          </cell>
          <cell r="H235">
            <v>35</v>
          </cell>
          <cell r="I235">
            <v>25.104602510460253</v>
          </cell>
        </row>
        <row r="236">
          <cell r="E236">
            <v>4386.5</v>
          </cell>
          <cell r="F236">
            <v>153</v>
          </cell>
          <cell r="H236" t="str">
            <v>35 Ergebnis</v>
          </cell>
          <cell r="I236">
            <v>34.879744671150121</v>
          </cell>
        </row>
        <row r="237">
          <cell r="A237">
            <v>1971</v>
          </cell>
          <cell r="B237" t="str">
            <v>Bremerhaven</v>
          </cell>
          <cell r="C237" t="str">
            <v>insgesamt</v>
          </cell>
          <cell r="D237">
            <v>40</v>
          </cell>
          <cell r="E237">
            <v>876.5</v>
          </cell>
          <cell r="F237">
            <v>10</v>
          </cell>
          <cell r="G237">
            <v>11.409013120365087</v>
          </cell>
          <cell r="H237">
            <v>45</v>
          </cell>
          <cell r="I237">
            <v>11.409013120365088</v>
          </cell>
        </row>
        <row r="238">
          <cell r="A238">
            <v>1971</v>
          </cell>
          <cell r="B238" t="str">
            <v>Bremerhaven</v>
          </cell>
          <cell r="C238" t="str">
            <v>insgesamt</v>
          </cell>
          <cell r="D238">
            <v>41</v>
          </cell>
          <cell r="E238">
            <v>917</v>
          </cell>
          <cell r="F238">
            <v>10</v>
          </cell>
          <cell r="G238">
            <v>10.905125408942183</v>
          </cell>
          <cell r="H238">
            <v>45</v>
          </cell>
          <cell r="I238">
            <v>10.905125408942203</v>
          </cell>
        </row>
        <row r="239">
          <cell r="A239">
            <v>1971</v>
          </cell>
          <cell r="B239" t="str">
            <v>Bremerhaven</v>
          </cell>
          <cell r="C239" t="str">
            <v>insgesamt</v>
          </cell>
          <cell r="D239">
            <v>42</v>
          </cell>
          <cell r="E239">
            <v>943.5</v>
          </cell>
          <cell r="F239">
            <v>12</v>
          </cell>
          <cell r="G239">
            <v>12.718600953895088</v>
          </cell>
          <cell r="H239">
            <v>45</v>
          </cell>
          <cell r="I239">
            <v>12.718600953895072</v>
          </cell>
        </row>
        <row r="240">
          <cell r="A240">
            <v>1971</v>
          </cell>
          <cell r="B240" t="str">
            <v>Bremerhaven</v>
          </cell>
          <cell r="C240" t="str">
            <v>insgesamt</v>
          </cell>
          <cell r="D240">
            <v>43</v>
          </cell>
          <cell r="E240">
            <v>962</v>
          </cell>
          <cell r="F240">
            <v>2</v>
          </cell>
          <cell r="G240">
            <v>2.0790020790020831</v>
          </cell>
          <cell r="H240">
            <v>45</v>
          </cell>
          <cell r="I240">
            <v>2.0790020790020791</v>
          </cell>
        </row>
        <row r="241">
          <cell r="A241">
            <v>1971</v>
          </cell>
          <cell r="B241" t="str">
            <v>Bremerhaven</v>
          </cell>
          <cell r="C241" t="str">
            <v>insgesamt</v>
          </cell>
          <cell r="D241">
            <v>44</v>
          </cell>
          <cell r="E241">
            <v>941.5</v>
          </cell>
          <cell r="F241">
            <v>3</v>
          </cell>
          <cell r="G241">
            <v>3.1864046733935374</v>
          </cell>
          <cell r="H241">
            <v>45</v>
          </cell>
          <cell r="I241">
            <v>3.186404673393521</v>
          </cell>
        </row>
        <row r="242">
          <cell r="A242">
            <v>1971</v>
          </cell>
          <cell r="B242" t="str">
            <v>Bremerhaven</v>
          </cell>
          <cell r="C242" t="str">
            <v>insgesamt</v>
          </cell>
          <cell r="D242">
            <v>45</v>
          </cell>
          <cell r="E242">
            <v>980.5</v>
          </cell>
          <cell r="F242">
            <v>1</v>
          </cell>
          <cell r="G242">
            <v>1.0198878123406492</v>
          </cell>
          <cell r="H242">
            <v>45</v>
          </cell>
          <cell r="I242">
            <v>1.0198878123406425</v>
          </cell>
        </row>
        <row r="243">
          <cell r="A243">
            <v>1971</v>
          </cell>
          <cell r="B243" t="str">
            <v>Bremerhaven</v>
          </cell>
          <cell r="C243" t="str">
            <v>insgesamt</v>
          </cell>
          <cell r="D243">
            <v>46</v>
          </cell>
          <cell r="E243">
            <v>998</v>
          </cell>
          <cell r="F243">
            <v>2</v>
          </cell>
          <cell r="G243">
            <v>2.0040080160320581</v>
          </cell>
          <cell r="H243">
            <v>45</v>
          </cell>
          <cell r="I243">
            <v>2.0040080160320639</v>
          </cell>
        </row>
        <row r="244">
          <cell r="A244">
            <v>1971</v>
          </cell>
          <cell r="B244" t="str">
            <v>Bremerhaven</v>
          </cell>
          <cell r="C244" t="str">
            <v>insgesamt</v>
          </cell>
          <cell r="D244">
            <v>47</v>
          </cell>
          <cell r="E244">
            <v>1007.5</v>
          </cell>
          <cell r="F244">
            <v>1</v>
          </cell>
          <cell r="G244">
            <v>0.99255583126550828</v>
          </cell>
          <cell r="H244">
            <v>45</v>
          </cell>
          <cell r="I244">
            <v>0.99255583126550873</v>
          </cell>
        </row>
        <row r="245">
          <cell r="A245">
            <v>1971</v>
          </cell>
          <cell r="B245" t="str">
            <v>Bremerhaven</v>
          </cell>
          <cell r="C245" t="str">
            <v>insgesamt</v>
          </cell>
          <cell r="D245">
            <v>48</v>
          </cell>
          <cell r="E245">
            <v>1102.5</v>
          </cell>
          <cell r="F245">
            <v>0</v>
          </cell>
          <cell r="G245">
            <v>0</v>
          </cell>
          <cell r="H245">
            <v>45</v>
          </cell>
          <cell r="I245">
            <v>0</v>
          </cell>
        </row>
        <row r="246">
          <cell r="A246">
            <v>1971</v>
          </cell>
          <cell r="B246" t="str">
            <v>Bremerhaven</v>
          </cell>
          <cell r="C246" t="str">
            <v>insgesamt</v>
          </cell>
          <cell r="D246">
            <v>49</v>
          </cell>
          <cell r="E246">
            <v>1174.5</v>
          </cell>
          <cell r="F246">
            <v>0</v>
          </cell>
          <cell r="G246">
            <v>0</v>
          </cell>
          <cell r="H246">
            <v>45</v>
          </cell>
          <cell r="I246">
            <v>0</v>
          </cell>
        </row>
        <row r="247">
          <cell r="E247">
            <v>9903.5</v>
          </cell>
          <cell r="F247">
            <v>41</v>
          </cell>
          <cell r="H247" t="str">
            <v>45 Ergebnis</v>
          </cell>
          <cell r="I247">
            <v>4.1399505225425353</v>
          </cell>
        </row>
        <row r="248">
          <cell r="A248">
            <v>1971</v>
          </cell>
          <cell r="B248" t="str">
            <v>Land Bremen</v>
          </cell>
          <cell r="C248" t="str">
            <v>Deutsch</v>
          </cell>
          <cell r="D248">
            <v>15</v>
          </cell>
          <cell r="E248">
            <v>4210</v>
          </cell>
          <cell r="F248">
            <v>21</v>
          </cell>
          <cell r="G248">
            <v>4.9881235154394146</v>
          </cell>
          <cell r="H248">
            <v>15</v>
          </cell>
          <cell r="I248">
            <v>4.9881235154394297</v>
          </cell>
        </row>
        <row r="249">
          <cell r="A249">
            <v>1971</v>
          </cell>
          <cell r="B249" t="str">
            <v>Land Bremen</v>
          </cell>
          <cell r="C249" t="str">
            <v>Deutsch</v>
          </cell>
          <cell r="D249">
            <v>16</v>
          </cell>
          <cell r="E249">
            <v>4125</v>
          </cell>
          <cell r="F249">
            <v>67</v>
          </cell>
          <cell r="G249">
            <v>16.242424242424224</v>
          </cell>
          <cell r="H249">
            <v>15</v>
          </cell>
          <cell r="I249">
            <v>16.242424242424242</v>
          </cell>
        </row>
        <row r="250">
          <cell r="A250">
            <v>1971</v>
          </cell>
          <cell r="B250" t="str">
            <v>Land Bremen</v>
          </cell>
          <cell r="C250" t="str">
            <v>Deutsch</v>
          </cell>
          <cell r="D250">
            <v>17</v>
          </cell>
          <cell r="E250">
            <v>4093.5</v>
          </cell>
          <cell r="F250">
            <v>148</v>
          </cell>
          <cell r="G250">
            <v>36.154879687309858</v>
          </cell>
          <cell r="H250">
            <v>15</v>
          </cell>
          <cell r="I250">
            <v>36.154879687309148</v>
          </cell>
        </row>
        <row r="251">
          <cell r="A251">
            <v>1971</v>
          </cell>
          <cell r="B251" t="str">
            <v>Land Bremen</v>
          </cell>
          <cell r="C251" t="str">
            <v>Deutsch</v>
          </cell>
          <cell r="D251">
            <v>18</v>
          </cell>
          <cell r="E251">
            <v>4128.5</v>
          </cell>
          <cell r="F251">
            <v>252</v>
          </cell>
          <cell r="G251">
            <v>61.039118323846978</v>
          </cell>
          <cell r="H251">
            <v>15</v>
          </cell>
          <cell r="I251">
            <v>61.039118323846438</v>
          </cell>
        </row>
        <row r="252">
          <cell r="A252">
            <v>1971</v>
          </cell>
          <cell r="B252" t="str">
            <v>Land Bremen</v>
          </cell>
          <cell r="C252" t="str">
            <v>Deutsch</v>
          </cell>
          <cell r="D252">
            <v>19</v>
          </cell>
          <cell r="E252">
            <v>4160</v>
          </cell>
          <cell r="F252">
            <v>388</v>
          </cell>
          <cell r="G252">
            <v>93.269230769230305</v>
          </cell>
          <cell r="H252">
            <v>15</v>
          </cell>
          <cell r="I252">
            <v>93.269230769230774</v>
          </cell>
        </row>
        <row r="253">
          <cell r="E253">
            <v>20717</v>
          </cell>
          <cell r="F253">
            <v>876</v>
          </cell>
          <cell r="H253" t="str">
            <v>15 Ergebnis</v>
          </cell>
          <cell r="I253">
            <v>42.284114495341989</v>
          </cell>
        </row>
        <row r="254">
          <cell r="A254">
            <v>1971</v>
          </cell>
          <cell r="B254" t="str">
            <v>Land Bremen</v>
          </cell>
          <cell r="C254" t="str">
            <v>Deutsch</v>
          </cell>
          <cell r="D254">
            <v>20</v>
          </cell>
          <cell r="E254">
            <v>4194</v>
          </cell>
          <cell r="F254">
            <v>398</v>
          </cell>
          <cell r="G254">
            <v>94.897472579876549</v>
          </cell>
          <cell r="H254">
            <v>20</v>
          </cell>
          <cell r="I254">
            <v>94.897472579876009</v>
          </cell>
        </row>
        <row r="255">
          <cell r="A255">
            <v>1971</v>
          </cell>
          <cell r="B255" t="str">
            <v>Land Bremen</v>
          </cell>
          <cell r="C255" t="str">
            <v>Deutsch</v>
          </cell>
          <cell r="D255">
            <v>21</v>
          </cell>
          <cell r="E255">
            <v>4412</v>
          </cell>
          <cell r="F255">
            <v>481</v>
          </cell>
          <cell r="G255">
            <v>109.02085222121475</v>
          </cell>
          <cell r="H255">
            <v>20</v>
          </cell>
          <cell r="I255">
            <v>109.02085222121487</v>
          </cell>
        </row>
        <row r="256">
          <cell r="A256">
            <v>1971</v>
          </cell>
          <cell r="B256" t="str">
            <v>Land Bremen</v>
          </cell>
          <cell r="C256" t="str">
            <v>Deutsch</v>
          </cell>
          <cell r="D256">
            <v>22</v>
          </cell>
          <cell r="E256">
            <v>4453.5</v>
          </cell>
          <cell r="F256">
            <v>503</v>
          </cell>
          <cell r="G256">
            <v>112.94487481755982</v>
          </cell>
          <cell r="H256">
            <v>20</v>
          </cell>
          <cell r="I256">
            <v>112.94487481755922</v>
          </cell>
        </row>
        <row r="257">
          <cell r="A257">
            <v>1971</v>
          </cell>
          <cell r="B257" t="str">
            <v>Land Bremen</v>
          </cell>
          <cell r="C257" t="str">
            <v>Deutsch</v>
          </cell>
          <cell r="D257">
            <v>23</v>
          </cell>
          <cell r="E257">
            <v>4417.5</v>
          </cell>
          <cell r="F257">
            <v>462</v>
          </cell>
          <cell r="G257">
            <v>104.58404074702942</v>
          </cell>
          <cell r="H257">
            <v>20</v>
          </cell>
          <cell r="I257">
            <v>104.58404074702887</v>
          </cell>
        </row>
        <row r="258">
          <cell r="A258">
            <v>1971</v>
          </cell>
          <cell r="B258" t="str">
            <v>Land Bremen</v>
          </cell>
          <cell r="C258" t="str">
            <v>Deutsch</v>
          </cell>
          <cell r="D258">
            <v>24</v>
          </cell>
          <cell r="E258">
            <v>4368.5</v>
          </cell>
          <cell r="F258">
            <v>500</v>
          </cell>
          <cell r="G258">
            <v>114.45576284765889</v>
          </cell>
          <cell r="H258">
            <v>20</v>
          </cell>
          <cell r="I258">
            <v>114.45576284765937</v>
          </cell>
        </row>
        <row r="259">
          <cell r="E259">
            <v>21845.5</v>
          </cell>
          <cell r="F259">
            <v>2344</v>
          </cell>
          <cell r="H259" t="str">
            <v>20 Ergebnis</v>
          </cell>
          <cell r="I259">
            <v>107.29898606120254</v>
          </cell>
        </row>
        <row r="260">
          <cell r="A260">
            <v>1971</v>
          </cell>
          <cell r="B260" t="str">
            <v>Land Bremen</v>
          </cell>
          <cell r="C260" t="str">
            <v>Deutsch</v>
          </cell>
          <cell r="D260">
            <v>25</v>
          </cell>
          <cell r="E260">
            <v>4002</v>
          </cell>
          <cell r="F260">
            <v>408</v>
          </cell>
          <cell r="G260">
            <v>101.94902548725652</v>
          </cell>
          <cell r="H260">
            <v>25</v>
          </cell>
          <cell r="I260">
            <v>101.94902548725638</v>
          </cell>
        </row>
        <row r="261">
          <cell r="A261">
            <v>1971</v>
          </cell>
          <cell r="B261" t="str">
            <v>Land Bremen</v>
          </cell>
          <cell r="C261" t="str">
            <v>Deutsch</v>
          </cell>
          <cell r="D261">
            <v>26</v>
          </cell>
          <cell r="E261">
            <v>4220</v>
          </cell>
          <cell r="F261">
            <v>428</v>
          </cell>
          <cell r="G261">
            <v>101.42180094786771</v>
          </cell>
          <cell r="H261">
            <v>25</v>
          </cell>
          <cell r="I261">
            <v>101.4218009478673</v>
          </cell>
        </row>
        <row r="262">
          <cell r="A262">
            <v>1971</v>
          </cell>
          <cell r="B262" t="str">
            <v>Land Bremen</v>
          </cell>
          <cell r="C262" t="str">
            <v>Deutsch</v>
          </cell>
          <cell r="D262">
            <v>27</v>
          </cell>
          <cell r="E262">
            <v>4877.5</v>
          </cell>
          <cell r="F262">
            <v>503</v>
          </cell>
          <cell r="G262">
            <v>103.12660174269624</v>
          </cell>
          <cell r="H262">
            <v>25</v>
          </cell>
          <cell r="I262">
            <v>103.12660174269607</v>
          </cell>
        </row>
        <row r="263">
          <cell r="A263">
            <v>1971</v>
          </cell>
          <cell r="B263" t="str">
            <v>Land Bremen</v>
          </cell>
          <cell r="C263" t="str">
            <v>Deutsch</v>
          </cell>
          <cell r="D263">
            <v>28</v>
          </cell>
          <cell r="E263">
            <v>5016.5</v>
          </cell>
          <cell r="F263">
            <v>392</v>
          </cell>
          <cell r="G263">
            <v>78.142130967806736</v>
          </cell>
          <cell r="H263">
            <v>25</v>
          </cell>
          <cell r="I263">
            <v>78.142130967806239</v>
          </cell>
        </row>
        <row r="264">
          <cell r="A264">
            <v>1971</v>
          </cell>
          <cell r="B264" t="str">
            <v>Land Bremen</v>
          </cell>
          <cell r="C264" t="str">
            <v>Deutsch</v>
          </cell>
          <cell r="D264">
            <v>29</v>
          </cell>
          <cell r="E264">
            <v>5356</v>
          </cell>
          <cell r="F264">
            <v>450</v>
          </cell>
          <cell r="G264">
            <v>84.017923823749427</v>
          </cell>
          <cell r="H264">
            <v>25</v>
          </cell>
          <cell r="I264">
            <v>84.017923823749058</v>
          </cell>
        </row>
        <row r="265">
          <cell r="E265">
            <v>23472</v>
          </cell>
          <cell r="F265">
            <v>2181</v>
          </cell>
          <cell r="H265" t="str">
            <v>25 Ergebnis</v>
          </cell>
          <cell r="I265">
            <v>92.919222903885483</v>
          </cell>
        </row>
        <row r="266">
          <cell r="A266">
            <v>1971</v>
          </cell>
          <cell r="B266" t="str">
            <v>Land Bremen</v>
          </cell>
          <cell r="C266" t="str">
            <v>Deutsch</v>
          </cell>
          <cell r="D266">
            <v>30</v>
          </cell>
          <cell r="E266">
            <v>5866</v>
          </cell>
          <cell r="F266">
            <v>429</v>
          </cell>
          <cell r="G266">
            <v>73.133310603478122</v>
          </cell>
          <cell r="H266">
            <v>30</v>
          </cell>
          <cell r="I266">
            <v>73.133310603477668</v>
          </cell>
        </row>
        <row r="267">
          <cell r="A267">
            <v>1971</v>
          </cell>
          <cell r="B267" t="str">
            <v>Land Bremen</v>
          </cell>
          <cell r="C267" t="str">
            <v>Deutsch</v>
          </cell>
          <cell r="D267">
            <v>31</v>
          </cell>
          <cell r="E267">
            <v>5996</v>
          </cell>
          <cell r="F267">
            <v>395</v>
          </cell>
          <cell r="G267">
            <v>65.877251501001368</v>
          </cell>
          <cell r="H267">
            <v>30</v>
          </cell>
          <cell r="I267">
            <v>65.877251501000671</v>
          </cell>
        </row>
        <row r="268">
          <cell r="A268">
            <v>1971</v>
          </cell>
          <cell r="B268" t="str">
            <v>Land Bremen</v>
          </cell>
          <cell r="C268" t="str">
            <v>Deutsch</v>
          </cell>
          <cell r="D268">
            <v>32</v>
          </cell>
          <cell r="E268">
            <v>5882</v>
          </cell>
          <cell r="F268">
            <v>342</v>
          </cell>
          <cell r="G268">
            <v>58.143488609317174</v>
          </cell>
          <cell r="H268">
            <v>30</v>
          </cell>
          <cell r="I268">
            <v>58.143488609316563</v>
          </cell>
        </row>
        <row r="269">
          <cell r="A269">
            <v>1971</v>
          </cell>
          <cell r="B269" t="str">
            <v>Land Bremen</v>
          </cell>
          <cell r="C269" t="str">
            <v>Deutsch</v>
          </cell>
          <cell r="D269">
            <v>33</v>
          </cell>
          <cell r="E269">
            <v>5635</v>
          </cell>
          <cell r="F269">
            <v>269</v>
          </cell>
          <cell r="G269">
            <v>47.737355811889955</v>
          </cell>
          <cell r="H269">
            <v>30</v>
          </cell>
          <cell r="I269">
            <v>47.737355811889969</v>
          </cell>
        </row>
        <row r="270">
          <cell r="A270">
            <v>1971</v>
          </cell>
          <cell r="B270" t="str">
            <v>Land Bremen</v>
          </cell>
          <cell r="C270" t="str">
            <v>Deutsch</v>
          </cell>
          <cell r="D270">
            <v>34</v>
          </cell>
          <cell r="E270">
            <v>5462.5</v>
          </cell>
          <cell r="F270">
            <v>218</v>
          </cell>
          <cell r="G270">
            <v>39.908466819222681</v>
          </cell>
          <cell r="H270">
            <v>30</v>
          </cell>
          <cell r="I270">
            <v>39.908466819221964</v>
          </cell>
        </row>
        <row r="271">
          <cell r="E271">
            <v>28841.5</v>
          </cell>
          <cell r="F271">
            <v>1653</v>
          </cell>
          <cell r="H271" t="str">
            <v>30 Ergebnis</v>
          </cell>
          <cell r="I271">
            <v>57.313246537107986</v>
          </cell>
        </row>
        <row r="272">
          <cell r="A272">
            <v>1971</v>
          </cell>
          <cell r="B272" t="str">
            <v>Land Bremen</v>
          </cell>
          <cell r="C272" t="str">
            <v>Deutsch</v>
          </cell>
          <cell r="D272">
            <v>35</v>
          </cell>
          <cell r="E272">
            <v>5332.5</v>
          </cell>
          <cell r="F272">
            <v>188</v>
          </cell>
          <cell r="G272">
            <v>35.255508673229691</v>
          </cell>
          <cell r="H272">
            <v>35</v>
          </cell>
          <cell r="I272">
            <v>35.255508673230196</v>
          </cell>
        </row>
        <row r="273">
          <cell r="A273">
            <v>1971</v>
          </cell>
          <cell r="B273" t="str">
            <v>Land Bremen</v>
          </cell>
          <cell r="C273" t="str">
            <v>Deutsch</v>
          </cell>
          <cell r="D273">
            <v>36</v>
          </cell>
          <cell r="E273">
            <v>5116</v>
          </cell>
          <cell r="F273">
            <v>163</v>
          </cell>
          <cell r="G273">
            <v>31.860828772478282</v>
          </cell>
          <cell r="H273">
            <v>35</v>
          </cell>
          <cell r="I273">
            <v>31.860828772478499</v>
          </cell>
        </row>
        <row r="274">
          <cell r="A274">
            <v>1971</v>
          </cell>
          <cell r="B274" t="str">
            <v>Land Bremen</v>
          </cell>
          <cell r="C274" t="str">
            <v>Deutsch</v>
          </cell>
          <cell r="D274">
            <v>37</v>
          </cell>
          <cell r="E274">
            <v>4406.5</v>
          </cell>
          <cell r="F274">
            <v>103</v>
          </cell>
          <cell r="G274">
            <v>23.374560308634965</v>
          </cell>
          <cell r="H274">
            <v>35</v>
          </cell>
          <cell r="I274">
            <v>23.374560308634972</v>
          </cell>
        </row>
        <row r="275">
          <cell r="A275">
            <v>1971</v>
          </cell>
          <cell r="B275" t="str">
            <v>Land Bremen</v>
          </cell>
          <cell r="C275" t="str">
            <v>Deutsch</v>
          </cell>
          <cell r="D275">
            <v>38</v>
          </cell>
          <cell r="E275">
            <v>3927.5</v>
          </cell>
          <cell r="F275">
            <v>99</v>
          </cell>
          <cell r="G275">
            <v>25.206874602164202</v>
          </cell>
          <cell r="H275">
            <v>35</v>
          </cell>
          <cell r="I275">
            <v>25.206874602164227</v>
          </cell>
        </row>
        <row r="276">
          <cell r="A276">
            <v>1971</v>
          </cell>
          <cell r="B276" t="str">
            <v>Land Bremen</v>
          </cell>
          <cell r="C276" t="str">
            <v>Deutsch</v>
          </cell>
          <cell r="D276">
            <v>39</v>
          </cell>
          <cell r="E276">
            <v>4114.5</v>
          </cell>
          <cell r="F276">
            <v>76</v>
          </cell>
          <cell r="G276">
            <v>18.471260177421328</v>
          </cell>
          <cell r="H276">
            <v>35</v>
          </cell>
          <cell r="I276">
            <v>18.471260177421314</v>
          </cell>
        </row>
        <row r="277">
          <cell r="E277">
            <v>22897</v>
          </cell>
          <cell r="F277">
            <v>629</v>
          </cell>
          <cell r="H277" t="str">
            <v>35 Ergebnis</v>
          </cell>
          <cell r="I277">
            <v>27.470847709306895</v>
          </cell>
        </row>
        <row r="278">
          <cell r="A278">
            <v>1971</v>
          </cell>
          <cell r="B278" t="str">
            <v>Land Bremen</v>
          </cell>
          <cell r="C278" t="str">
            <v>Deutsch</v>
          </cell>
          <cell r="D278">
            <v>40</v>
          </cell>
          <cell r="E278">
            <v>4336</v>
          </cell>
          <cell r="F278">
            <v>43</v>
          </cell>
          <cell r="G278">
            <v>9.9169741697417066</v>
          </cell>
          <cell r="H278">
            <v>45</v>
          </cell>
          <cell r="I278">
            <v>9.9169741697416978</v>
          </cell>
        </row>
        <row r="279">
          <cell r="A279">
            <v>1971</v>
          </cell>
          <cell r="B279" t="str">
            <v>Land Bremen</v>
          </cell>
          <cell r="C279" t="str">
            <v>Deutsch</v>
          </cell>
          <cell r="D279">
            <v>41</v>
          </cell>
          <cell r="E279">
            <v>4503.5</v>
          </cell>
          <cell r="F279">
            <v>37</v>
          </cell>
          <cell r="G279">
            <v>8.2158321305651061</v>
          </cell>
          <cell r="H279">
            <v>45</v>
          </cell>
          <cell r="I279">
            <v>8.2158321305651167</v>
          </cell>
        </row>
        <row r="280">
          <cell r="A280">
            <v>1971</v>
          </cell>
          <cell r="B280" t="str">
            <v>Land Bremen</v>
          </cell>
          <cell r="C280" t="str">
            <v>Deutsch</v>
          </cell>
          <cell r="D280">
            <v>42</v>
          </cell>
          <cell r="E280">
            <v>4606</v>
          </cell>
          <cell r="F280">
            <v>35</v>
          </cell>
          <cell r="G280">
            <v>7.598784194528883</v>
          </cell>
          <cell r="H280">
            <v>45</v>
          </cell>
          <cell r="I280">
            <v>7.598784194528875</v>
          </cell>
        </row>
        <row r="281">
          <cell r="A281">
            <v>1971</v>
          </cell>
          <cell r="B281" t="str">
            <v>Land Bremen</v>
          </cell>
          <cell r="C281" t="str">
            <v>Deutsch</v>
          </cell>
          <cell r="D281">
            <v>43</v>
          </cell>
          <cell r="E281">
            <v>4708</v>
          </cell>
          <cell r="F281">
            <v>17</v>
          </cell>
          <cell r="G281">
            <v>3.6108751062022049</v>
          </cell>
          <cell r="H281">
            <v>45</v>
          </cell>
          <cell r="I281">
            <v>3.6108751062022089</v>
          </cell>
        </row>
        <row r="282">
          <cell r="A282">
            <v>1971</v>
          </cell>
          <cell r="B282" t="str">
            <v>Land Bremen</v>
          </cell>
          <cell r="C282" t="str">
            <v>Deutsch</v>
          </cell>
          <cell r="D282">
            <v>44</v>
          </cell>
          <cell r="E282">
            <v>4739</v>
          </cell>
          <cell r="F282">
            <v>8</v>
          </cell>
          <cell r="G282">
            <v>1.6881198565098308</v>
          </cell>
          <cell r="H282">
            <v>45</v>
          </cell>
          <cell r="I282">
            <v>1.6881198565098121</v>
          </cell>
        </row>
        <row r="283">
          <cell r="A283">
            <v>1971</v>
          </cell>
          <cell r="B283" t="str">
            <v>Land Bremen</v>
          </cell>
          <cell r="C283" t="str">
            <v>Deutsch</v>
          </cell>
          <cell r="D283">
            <v>45</v>
          </cell>
          <cell r="E283">
            <v>4938</v>
          </cell>
          <cell r="F283">
            <v>2</v>
          </cell>
          <cell r="G283">
            <v>0.40502227622519266</v>
          </cell>
          <cell r="H283">
            <v>45</v>
          </cell>
          <cell r="I283">
            <v>0.40502227622519238</v>
          </cell>
        </row>
        <row r="284">
          <cell r="A284">
            <v>1971</v>
          </cell>
          <cell r="B284" t="str">
            <v>Land Bremen</v>
          </cell>
          <cell r="C284" t="str">
            <v>Deutsch</v>
          </cell>
          <cell r="D284">
            <v>46</v>
          </cell>
          <cell r="E284">
            <v>4991</v>
          </cell>
          <cell r="F284">
            <v>5</v>
          </cell>
          <cell r="G284">
            <v>1.0018032458425037</v>
          </cell>
          <cell r="H284">
            <v>45</v>
          </cell>
          <cell r="I284">
            <v>1.0018032458425166</v>
          </cell>
        </row>
        <row r="285">
          <cell r="A285">
            <v>1971</v>
          </cell>
          <cell r="B285" t="str">
            <v>Land Bremen</v>
          </cell>
          <cell r="C285" t="str">
            <v>Deutsch</v>
          </cell>
          <cell r="D285">
            <v>47</v>
          </cell>
          <cell r="E285">
            <v>4950.5</v>
          </cell>
          <cell r="F285">
            <v>1</v>
          </cell>
          <cell r="G285">
            <v>0.20199979800020154</v>
          </cell>
          <cell r="H285">
            <v>45</v>
          </cell>
          <cell r="I285">
            <v>0.20199979800020201</v>
          </cell>
        </row>
        <row r="286">
          <cell r="A286">
            <v>1971</v>
          </cell>
          <cell r="B286" t="str">
            <v>Land Bremen</v>
          </cell>
          <cell r="C286" t="str">
            <v>Deutsch</v>
          </cell>
          <cell r="D286">
            <v>48</v>
          </cell>
          <cell r="E286">
            <v>5259</v>
          </cell>
          <cell r="F286">
            <v>0</v>
          </cell>
          <cell r="G286">
            <v>0</v>
          </cell>
          <cell r="H286">
            <v>45</v>
          </cell>
          <cell r="I286">
            <v>0</v>
          </cell>
        </row>
        <row r="287">
          <cell r="A287">
            <v>1971</v>
          </cell>
          <cell r="B287" t="str">
            <v>Land Bremen</v>
          </cell>
          <cell r="C287" t="str">
            <v>Deutsch</v>
          </cell>
          <cell r="D287">
            <v>49</v>
          </cell>
          <cell r="E287">
            <v>5723</v>
          </cell>
          <cell r="F287">
            <v>0</v>
          </cell>
          <cell r="G287">
            <v>0</v>
          </cell>
          <cell r="H287">
            <v>45</v>
          </cell>
          <cell r="I287">
            <v>0</v>
          </cell>
        </row>
        <row r="288">
          <cell r="E288">
            <v>48754</v>
          </cell>
          <cell r="F288">
            <v>148</v>
          </cell>
          <cell r="H288" t="str">
            <v>45 Ergebnis</v>
          </cell>
          <cell r="I288">
            <v>3.0356483570578821</v>
          </cell>
        </row>
        <row r="289">
          <cell r="A289">
            <v>1971</v>
          </cell>
          <cell r="B289" t="str">
            <v>Land Bremen</v>
          </cell>
          <cell r="C289" t="str">
            <v>Ausl.</v>
          </cell>
          <cell r="D289">
            <v>15</v>
          </cell>
          <cell r="E289">
            <v>87</v>
          </cell>
          <cell r="F289">
            <v>1</v>
          </cell>
          <cell r="G289">
            <v>11.494252873563227</v>
          </cell>
          <cell r="H289">
            <v>15</v>
          </cell>
          <cell r="I289">
            <v>11.494252873563218</v>
          </cell>
        </row>
        <row r="290">
          <cell r="A290">
            <v>1971</v>
          </cell>
          <cell r="B290" t="str">
            <v>Land Bremen</v>
          </cell>
          <cell r="C290" t="str">
            <v>Ausl.</v>
          </cell>
          <cell r="D290">
            <v>16</v>
          </cell>
          <cell r="E290">
            <v>114</v>
          </cell>
          <cell r="F290">
            <v>7</v>
          </cell>
          <cell r="G290">
            <v>61.403508771929587</v>
          </cell>
          <cell r="H290">
            <v>15</v>
          </cell>
          <cell r="I290">
            <v>61.403508771929829</v>
          </cell>
        </row>
        <row r="291">
          <cell r="A291">
            <v>1971</v>
          </cell>
          <cell r="B291" t="str">
            <v>Land Bremen</v>
          </cell>
          <cell r="C291" t="str">
            <v>Ausl.</v>
          </cell>
          <cell r="D291">
            <v>17</v>
          </cell>
          <cell r="E291">
            <v>115</v>
          </cell>
          <cell r="F291">
            <v>15</v>
          </cell>
          <cell r="G291">
            <v>130.43478260869531</v>
          </cell>
          <cell r="H291">
            <v>15</v>
          </cell>
          <cell r="I291">
            <v>130.43478260869566</v>
          </cell>
        </row>
        <row r="292">
          <cell r="A292">
            <v>1971</v>
          </cell>
          <cell r="B292" t="str">
            <v>Land Bremen</v>
          </cell>
          <cell r="C292" t="str">
            <v>Ausl.</v>
          </cell>
          <cell r="D292">
            <v>18</v>
          </cell>
          <cell r="E292">
            <v>142.5</v>
          </cell>
          <cell r="F292">
            <v>28</v>
          </cell>
          <cell r="G292">
            <v>196.49122807017528</v>
          </cell>
          <cell r="H292">
            <v>15</v>
          </cell>
          <cell r="I292">
            <v>196.49122807017542</v>
          </cell>
        </row>
        <row r="293">
          <cell r="A293">
            <v>1971</v>
          </cell>
          <cell r="B293" t="str">
            <v>Land Bremen</v>
          </cell>
          <cell r="C293" t="str">
            <v>Ausl.</v>
          </cell>
          <cell r="D293">
            <v>19</v>
          </cell>
          <cell r="E293">
            <v>177.5</v>
          </cell>
          <cell r="F293">
            <v>19</v>
          </cell>
          <cell r="G293">
            <v>107.04225352112636</v>
          </cell>
          <cell r="H293">
            <v>15</v>
          </cell>
          <cell r="I293">
            <v>107.04225352112675</v>
          </cell>
        </row>
        <row r="294">
          <cell r="E294">
            <v>636</v>
          </cell>
          <cell r="F294">
            <v>70</v>
          </cell>
          <cell r="H294" t="str">
            <v>15 Ergebnis</v>
          </cell>
          <cell r="I294">
            <v>110.06289308176102</v>
          </cell>
        </row>
        <row r="295">
          <cell r="A295">
            <v>1971</v>
          </cell>
          <cell r="B295" t="str">
            <v>Land Bremen</v>
          </cell>
          <cell r="C295" t="str">
            <v>Ausl.</v>
          </cell>
          <cell r="D295">
            <v>20</v>
          </cell>
          <cell r="E295">
            <v>221.5</v>
          </cell>
          <cell r="F295">
            <v>41</v>
          </cell>
          <cell r="G295">
            <v>185.10158013543972</v>
          </cell>
          <cell r="H295">
            <v>20</v>
          </cell>
          <cell r="I295">
            <v>185.1015801354402</v>
          </cell>
        </row>
        <row r="296">
          <cell r="A296">
            <v>1971</v>
          </cell>
          <cell r="B296" t="str">
            <v>Land Bremen</v>
          </cell>
          <cell r="C296" t="str">
            <v>Ausl.</v>
          </cell>
          <cell r="D296">
            <v>21</v>
          </cell>
          <cell r="E296">
            <v>262</v>
          </cell>
          <cell r="F296">
            <v>56</v>
          </cell>
          <cell r="G296">
            <v>213.74045801526748</v>
          </cell>
          <cell r="H296">
            <v>20</v>
          </cell>
          <cell r="I296">
            <v>213.74045801526719</v>
          </cell>
        </row>
        <row r="297">
          <cell r="A297">
            <v>1971</v>
          </cell>
          <cell r="B297" t="str">
            <v>Land Bremen</v>
          </cell>
          <cell r="C297" t="str">
            <v>Ausl.</v>
          </cell>
          <cell r="D297">
            <v>22</v>
          </cell>
          <cell r="E297">
            <v>265.5</v>
          </cell>
          <cell r="F297">
            <v>50</v>
          </cell>
          <cell r="G297">
            <v>188.323917137476</v>
          </cell>
          <cell r="H297">
            <v>20</v>
          </cell>
          <cell r="I297">
            <v>188.32391713747646</v>
          </cell>
        </row>
        <row r="298">
          <cell r="A298">
            <v>1971</v>
          </cell>
          <cell r="B298" t="str">
            <v>Land Bremen</v>
          </cell>
          <cell r="C298" t="str">
            <v>Ausl.</v>
          </cell>
          <cell r="D298">
            <v>23</v>
          </cell>
          <cell r="E298">
            <v>265.5</v>
          </cell>
          <cell r="F298">
            <v>60</v>
          </cell>
          <cell r="G298">
            <v>225.98870056497179</v>
          </cell>
          <cell r="H298">
            <v>20</v>
          </cell>
          <cell r="I298">
            <v>225.98870056497174</v>
          </cell>
        </row>
        <row r="299">
          <cell r="A299">
            <v>1971</v>
          </cell>
          <cell r="B299" t="str">
            <v>Land Bremen</v>
          </cell>
          <cell r="C299" t="str">
            <v>Ausl.</v>
          </cell>
          <cell r="D299">
            <v>24</v>
          </cell>
          <cell r="E299">
            <v>280</v>
          </cell>
          <cell r="F299">
            <v>44</v>
          </cell>
          <cell r="G299">
            <v>157.14285714285779</v>
          </cell>
          <cell r="H299">
            <v>20</v>
          </cell>
          <cell r="I299">
            <v>157.14285714285714</v>
          </cell>
        </row>
        <row r="300">
          <cell r="E300">
            <v>1294.5</v>
          </cell>
          <cell r="F300">
            <v>251</v>
          </cell>
          <cell r="H300" t="str">
            <v>20 Ergebnis</v>
          </cell>
          <cell r="I300">
            <v>193.89725762842798</v>
          </cell>
        </row>
        <row r="301">
          <cell r="A301">
            <v>1971</v>
          </cell>
          <cell r="B301" t="str">
            <v>Land Bremen</v>
          </cell>
          <cell r="C301" t="str">
            <v>Ausl.</v>
          </cell>
          <cell r="D301">
            <v>25</v>
          </cell>
          <cell r="E301">
            <v>277</v>
          </cell>
          <cell r="F301">
            <v>50</v>
          </cell>
          <cell r="G301">
            <v>180.50541516245542</v>
          </cell>
          <cell r="H301">
            <v>25</v>
          </cell>
          <cell r="I301">
            <v>180.50541516245485</v>
          </cell>
        </row>
        <row r="302">
          <cell r="A302">
            <v>1971</v>
          </cell>
          <cell r="B302" t="str">
            <v>Land Bremen</v>
          </cell>
          <cell r="C302" t="str">
            <v>Ausl.</v>
          </cell>
          <cell r="D302">
            <v>26</v>
          </cell>
          <cell r="E302">
            <v>263.5</v>
          </cell>
          <cell r="F302">
            <v>45</v>
          </cell>
          <cell r="G302">
            <v>170.7779886148011</v>
          </cell>
          <cell r="H302">
            <v>25</v>
          </cell>
          <cell r="I302">
            <v>170.77798861480076</v>
          </cell>
        </row>
        <row r="303">
          <cell r="A303">
            <v>1971</v>
          </cell>
          <cell r="B303" t="str">
            <v>Land Bremen</v>
          </cell>
          <cell r="C303" t="str">
            <v>Ausl.</v>
          </cell>
          <cell r="D303">
            <v>27</v>
          </cell>
          <cell r="E303">
            <v>242</v>
          </cell>
          <cell r="F303">
            <v>43</v>
          </cell>
          <cell r="G303">
            <v>177.68595041322359</v>
          </cell>
          <cell r="H303">
            <v>25</v>
          </cell>
          <cell r="I303">
            <v>177.68595041322311</v>
          </cell>
        </row>
        <row r="304">
          <cell r="A304">
            <v>1971</v>
          </cell>
          <cell r="B304" t="str">
            <v>Land Bremen</v>
          </cell>
          <cell r="C304" t="str">
            <v>Ausl.</v>
          </cell>
          <cell r="D304">
            <v>28</v>
          </cell>
          <cell r="E304">
            <v>238.5</v>
          </cell>
          <cell r="F304">
            <v>29</v>
          </cell>
          <cell r="G304">
            <v>121.5932914046121</v>
          </cell>
          <cell r="H304">
            <v>25</v>
          </cell>
          <cell r="I304">
            <v>121.59329140461216</v>
          </cell>
        </row>
        <row r="305">
          <cell r="A305">
            <v>1971</v>
          </cell>
          <cell r="B305" t="str">
            <v>Land Bremen</v>
          </cell>
          <cell r="C305" t="str">
            <v>Ausl.</v>
          </cell>
          <cell r="D305">
            <v>29</v>
          </cell>
          <cell r="E305">
            <v>215</v>
          </cell>
          <cell r="F305">
            <v>42</v>
          </cell>
          <cell r="G305">
            <v>195.34883720930193</v>
          </cell>
          <cell r="H305">
            <v>25</v>
          </cell>
          <cell r="I305">
            <v>195.34883720930233</v>
          </cell>
        </row>
        <row r="306">
          <cell r="E306">
            <v>1236</v>
          </cell>
          <cell r="F306">
            <v>209</v>
          </cell>
          <cell r="H306" t="str">
            <v>25 Ergebnis</v>
          </cell>
          <cell r="I306">
            <v>169.0938511326861</v>
          </cell>
        </row>
        <row r="307">
          <cell r="A307">
            <v>1971</v>
          </cell>
          <cell r="B307" t="str">
            <v>Land Bremen</v>
          </cell>
          <cell r="C307" t="str">
            <v>Ausl.</v>
          </cell>
          <cell r="D307">
            <v>30</v>
          </cell>
          <cell r="E307">
            <v>202.5</v>
          </cell>
          <cell r="F307">
            <v>29</v>
          </cell>
          <cell r="G307">
            <v>143.20987654320987</v>
          </cell>
          <cell r="H307">
            <v>30</v>
          </cell>
          <cell r="I307">
            <v>143.20987654320987</v>
          </cell>
        </row>
        <row r="308">
          <cell r="A308">
            <v>1971</v>
          </cell>
          <cell r="B308" t="str">
            <v>Land Bremen</v>
          </cell>
          <cell r="C308" t="str">
            <v>Ausl.</v>
          </cell>
          <cell r="D308">
            <v>31</v>
          </cell>
          <cell r="E308">
            <v>187.5</v>
          </cell>
          <cell r="F308">
            <v>12</v>
          </cell>
          <cell r="G308">
            <v>64</v>
          </cell>
          <cell r="H308">
            <v>30</v>
          </cell>
          <cell r="I308">
            <v>64</v>
          </cell>
        </row>
        <row r="309">
          <cell r="A309">
            <v>1971</v>
          </cell>
          <cell r="B309" t="str">
            <v>Land Bremen</v>
          </cell>
          <cell r="C309" t="str">
            <v>Ausl.</v>
          </cell>
          <cell r="D309">
            <v>32</v>
          </cell>
          <cell r="E309">
            <v>166</v>
          </cell>
          <cell r="F309">
            <v>14</v>
          </cell>
          <cell r="G309">
            <v>84.337349397590302</v>
          </cell>
          <cell r="H309">
            <v>30</v>
          </cell>
          <cell r="I309">
            <v>84.337349397590373</v>
          </cell>
        </row>
        <row r="310">
          <cell r="A310">
            <v>1971</v>
          </cell>
          <cell r="B310" t="str">
            <v>Land Bremen</v>
          </cell>
          <cell r="C310" t="str">
            <v>Ausl.</v>
          </cell>
          <cell r="D310">
            <v>33</v>
          </cell>
          <cell r="E310">
            <v>158.5</v>
          </cell>
          <cell r="F310">
            <v>11</v>
          </cell>
          <cell r="G310">
            <v>69.400630914827005</v>
          </cell>
          <cell r="H310">
            <v>30</v>
          </cell>
          <cell r="I310">
            <v>69.400630914826493</v>
          </cell>
        </row>
        <row r="311">
          <cell r="A311">
            <v>1971</v>
          </cell>
          <cell r="B311" t="str">
            <v>Land Bremen</v>
          </cell>
          <cell r="C311" t="str">
            <v>Ausl.</v>
          </cell>
          <cell r="D311">
            <v>34</v>
          </cell>
          <cell r="E311">
            <v>150</v>
          </cell>
          <cell r="F311">
            <v>13</v>
          </cell>
          <cell r="G311">
            <v>86.666666666666671</v>
          </cell>
          <cell r="H311">
            <v>30</v>
          </cell>
          <cell r="I311">
            <v>86.666666666666671</v>
          </cell>
        </row>
        <row r="312">
          <cell r="E312">
            <v>864.5</v>
          </cell>
          <cell r="F312">
            <v>79</v>
          </cell>
          <cell r="H312" t="str">
            <v>30 Ergebnis</v>
          </cell>
          <cell r="I312">
            <v>91.382301908617706</v>
          </cell>
        </row>
        <row r="313">
          <cell r="A313">
            <v>1971</v>
          </cell>
          <cell r="B313" t="str">
            <v>Land Bremen</v>
          </cell>
          <cell r="C313" t="str">
            <v>Ausl.</v>
          </cell>
          <cell r="D313">
            <v>35</v>
          </cell>
          <cell r="E313">
            <v>136.5</v>
          </cell>
          <cell r="F313">
            <v>22</v>
          </cell>
          <cell r="G313">
            <v>161.17216117216125</v>
          </cell>
          <cell r="H313">
            <v>35</v>
          </cell>
          <cell r="I313">
            <v>161.17216117216117</v>
          </cell>
        </row>
        <row r="314">
          <cell r="A314">
            <v>1971</v>
          </cell>
          <cell r="B314" t="str">
            <v>Land Bremen</v>
          </cell>
          <cell r="C314" t="str">
            <v>Ausl.</v>
          </cell>
          <cell r="D314">
            <v>36</v>
          </cell>
          <cell r="E314">
            <v>128</v>
          </cell>
          <cell r="F314">
            <v>5</v>
          </cell>
          <cell r="G314">
            <v>39.0625</v>
          </cell>
          <cell r="H314">
            <v>35</v>
          </cell>
          <cell r="I314">
            <v>39.0625</v>
          </cell>
        </row>
        <row r="315">
          <cell r="A315">
            <v>1971</v>
          </cell>
          <cell r="B315" t="str">
            <v>Land Bremen</v>
          </cell>
          <cell r="C315" t="str">
            <v>Ausl.</v>
          </cell>
          <cell r="D315">
            <v>37</v>
          </cell>
          <cell r="E315">
            <v>119</v>
          </cell>
          <cell r="F315">
            <v>11</v>
          </cell>
          <cell r="G315">
            <v>92.436974789916178</v>
          </cell>
          <cell r="H315">
            <v>35</v>
          </cell>
          <cell r="I315">
            <v>92.436974789915965</v>
          </cell>
        </row>
        <row r="316">
          <cell r="A316">
            <v>1971</v>
          </cell>
          <cell r="B316" t="str">
            <v>Land Bremen</v>
          </cell>
          <cell r="C316" t="str">
            <v>Ausl.</v>
          </cell>
          <cell r="D316">
            <v>38</v>
          </cell>
          <cell r="E316">
            <v>115</v>
          </cell>
          <cell r="F316">
            <v>6</v>
          </cell>
          <cell r="G316">
            <v>52.17391304347813</v>
          </cell>
          <cell r="H316">
            <v>35</v>
          </cell>
          <cell r="I316">
            <v>52.173913043478258</v>
          </cell>
        </row>
        <row r="317">
          <cell r="A317">
            <v>1971</v>
          </cell>
          <cell r="B317" t="str">
            <v>Land Bremen</v>
          </cell>
          <cell r="C317" t="str">
            <v>Ausl.</v>
          </cell>
          <cell r="D317">
            <v>39</v>
          </cell>
          <cell r="E317">
            <v>109.5</v>
          </cell>
          <cell r="F317">
            <v>8</v>
          </cell>
          <cell r="G317">
            <v>73.0593607305929</v>
          </cell>
          <cell r="H317">
            <v>35</v>
          </cell>
          <cell r="I317">
            <v>73.05936073059361</v>
          </cell>
        </row>
        <row r="318">
          <cell r="E318">
            <v>608</v>
          </cell>
          <cell r="F318">
            <v>52</v>
          </cell>
          <cell r="H318" t="str">
            <v>35 Ergebnis</v>
          </cell>
          <cell r="I318">
            <v>85.526315789473685</v>
          </cell>
        </row>
        <row r="319">
          <cell r="A319">
            <v>1971</v>
          </cell>
          <cell r="B319" t="str">
            <v>Land Bremen</v>
          </cell>
          <cell r="C319" t="str">
            <v>Ausl.</v>
          </cell>
          <cell r="D319">
            <v>40</v>
          </cell>
          <cell r="E319">
            <v>86</v>
          </cell>
          <cell r="F319">
            <v>4</v>
          </cell>
          <cell r="G319">
            <v>46.511627906976074</v>
          </cell>
          <cell r="H319">
            <v>45</v>
          </cell>
          <cell r="I319">
            <v>46.511627906976742</v>
          </cell>
        </row>
        <row r="320">
          <cell r="A320">
            <v>1971</v>
          </cell>
          <cell r="B320" t="str">
            <v>Land Bremen</v>
          </cell>
          <cell r="C320" t="str">
            <v>Ausl.</v>
          </cell>
          <cell r="D320">
            <v>41</v>
          </cell>
          <cell r="E320">
            <v>74</v>
          </cell>
          <cell r="F320">
            <v>1</v>
          </cell>
          <cell r="G320">
            <v>13.513513513513489</v>
          </cell>
          <cell r="H320">
            <v>45</v>
          </cell>
          <cell r="I320">
            <v>13.513513513513514</v>
          </cell>
        </row>
        <row r="321">
          <cell r="A321">
            <v>1971</v>
          </cell>
          <cell r="B321" t="str">
            <v>Land Bremen</v>
          </cell>
          <cell r="C321" t="str">
            <v>Ausl.</v>
          </cell>
          <cell r="D321">
            <v>42</v>
          </cell>
          <cell r="E321">
            <v>69</v>
          </cell>
          <cell r="F321">
            <v>1</v>
          </cell>
          <cell r="G321">
            <v>14.492753623188387</v>
          </cell>
          <cell r="H321">
            <v>45</v>
          </cell>
          <cell r="I321">
            <v>14.492753623188406</v>
          </cell>
        </row>
        <row r="322">
          <cell r="A322">
            <v>1971</v>
          </cell>
          <cell r="B322" t="str">
            <v>Land Bremen</v>
          </cell>
          <cell r="C322" t="str">
            <v>Ausl.</v>
          </cell>
          <cell r="D322">
            <v>43</v>
          </cell>
          <cell r="E322">
            <v>75.5</v>
          </cell>
          <cell r="F322">
            <v>2</v>
          </cell>
          <cell r="G322">
            <v>26.490066225165574</v>
          </cell>
          <cell r="H322">
            <v>45</v>
          </cell>
          <cell r="I322">
            <v>26.490066225165563</v>
          </cell>
        </row>
        <row r="323">
          <cell r="A323">
            <v>1971</v>
          </cell>
          <cell r="B323" t="str">
            <v>Land Bremen</v>
          </cell>
          <cell r="C323" t="str">
            <v>Ausl.</v>
          </cell>
          <cell r="D323">
            <v>44</v>
          </cell>
          <cell r="E323">
            <v>73</v>
          </cell>
          <cell r="F323">
            <v>0</v>
          </cell>
          <cell r="G323">
            <v>0</v>
          </cell>
          <cell r="H323">
            <v>45</v>
          </cell>
          <cell r="I323">
            <v>0</v>
          </cell>
        </row>
        <row r="324">
          <cell r="A324">
            <v>1971</v>
          </cell>
          <cell r="B324" t="str">
            <v>Land Bremen</v>
          </cell>
          <cell r="C324" t="str">
            <v>Ausl.</v>
          </cell>
          <cell r="D324">
            <v>45</v>
          </cell>
          <cell r="E324">
            <v>76.5</v>
          </cell>
          <cell r="F324">
            <v>0</v>
          </cell>
          <cell r="G324">
            <v>0</v>
          </cell>
          <cell r="H324">
            <v>45</v>
          </cell>
          <cell r="I324">
            <v>0</v>
          </cell>
        </row>
        <row r="325">
          <cell r="A325">
            <v>1971</v>
          </cell>
          <cell r="B325" t="str">
            <v>Land Bremen</v>
          </cell>
          <cell r="C325" t="str">
            <v>Ausl.</v>
          </cell>
          <cell r="D325">
            <v>46</v>
          </cell>
          <cell r="E325">
            <v>60.5</v>
          </cell>
          <cell r="F325">
            <v>0</v>
          </cell>
          <cell r="G325">
            <v>0</v>
          </cell>
          <cell r="H325">
            <v>45</v>
          </cell>
          <cell r="I325">
            <v>0</v>
          </cell>
        </row>
        <row r="326">
          <cell r="A326">
            <v>1971</v>
          </cell>
          <cell r="B326" t="str">
            <v>Land Bremen</v>
          </cell>
          <cell r="C326" t="str">
            <v>Ausl.</v>
          </cell>
          <cell r="D326">
            <v>47</v>
          </cell>
          <cell r="E326">
            <v>61.5</v>
          </cell>
          <cell r="F326">
            <v>0</v>
          </cell>
          <cell r="G326">
            <v>0</v>
          </cell>
          <cell r="H326">
            <v>45</v>
          </cell>
          <cell r="I326">
            <v>0</v>
          </cell>
        </row>
        <row r="327">
          <cell r="A327">
            <v>1971</v>
          </cell>
          <cell r="B327" t="str">
            <v>Land Bremen</v>
          </cell>
          <cell r="C327" t="str">
            <v>Ausl.</v>
          </cell>
          <cell r="D327">
            <v>48</v>
          </cell>
          <cell r="E327">
            <v>55</v>
          </cell>
          <cell r="F327">
            <v>1</v>
          </cell>
          <cell r="G327">
            <v>18.181818181818169</v>
          </cell>
          <cell r="H327">
            <v>45</v>
          </cell>
          <cell r="I327">
            <v>18.181818181818183</v>
          </cell>
        </row>
        <row r="328">
          <cell r="A328">
            <v>1971</v>
          </cell>
          <cell r="B328" t="str">
            <v>Land Bremen</v>
          </cell>
          <cell r="C328" t="str">
            <v>Ausl.</v>
          </cell>
          <cell r="D328">
            <v>49</v>
          </cell>
          <cell r="E328">
            <v>56.5</v>
          </cell>
          <cell r="F328">
            <v>0</v>
          </cell>
          <cell r="G328">
            <v>0</v>
          </cell>
          <cell r="H328">
            <v>45</v>
          </cell>
          <cell r="I328">
            <v>0</v>
          </cell>
        </row>
        <row r="329">
          <cell r="E329">
            <v>687.5</v>
          </cell>
          <cell r="F329">
            <v>9</v>
          </cell>
          <cell r="H329" t="str">
            <v>45 Ergebnis</v>
          </cell>
          <cell r="I329">
            <v>13.090909090909092</v>
          </cell>
        </row>
        <row r="330">
          <cell r="A330">
            <v>1971</v>
          </cell>
          <cell r="B330" t="str">
            <v>Land Bremen</v>
          </cell>
          <cell r="C330" t="str">
            <v>insgesamt</v>
          </cell>
          <cell r="D330">
            <v>15</v>
          </cell>
          <cell r="E330">
            <v>4297</v>
          </cell>
          <cell r="F330">
            <v>22</v>
          </cell>
          <cell r="G330">
            <v>5.1198510588782709</v>
          </cell>
          <cell r="H330">
            <v>15</v>
          </cell>
          <cell r="I330">
            <v>5.1198510588782868</v>
          </cell>
        </row>
        <row r="331">
          <cell r="A331">
            <v>1971</v>
          </cell>
          <cell r="B331" t="str">
            <v>Land Bremen</v>
          </cell>
          <cell r="C331" t="str">
            <v>insgesamt</v>
          </cell>
          <cell r="D331">
            <v>16</v>
          </cell>
          <cell r="E331">
            <v>4239</v>
          </cell>
          <cell r="F331">
            <v>74</v>
          </cell>
          <cell r="G331">
            <v>17.456947393253113</v>
          </cell>
          <cell r="H331">
            <v>15</v>
          </cell>
          <cell r="I331">
            <v>17.456947393253124</v>
          </cell>
        </row>
        <row r="332">
          <cell r="A332">
            <v>1971</v>
          </cell>
          <cell r="B332" t="str">
            <v>Land Bremen</v>
          </cell>
          <cell r="C332" t="str">
            <v>insgesamt</v>
          </cell>
          <cell r="D332">
            <v>17</v>
          </cell>
          <cell r="E332">
            <v>4208.5</v>
          </cell>
          <cell r="F332">
            <v>163</v>
          </cell>
          <cell r="G332">
            <v>38.731139360816947</v>
          </cell>
          <cell r="H332">
            <v>15</v>
          </cell>
          <cell r="I332">
            <v>38.731139360817394</v>
          </cell>
        </row>
        <row r="333">
          <cell r="A333">
            <v>1971</v>
          </cell>
          <cell r="B333" t="str">
            <v>Land Bremen</v>
          </cell>
          <cell r="C333" t="str">
            <v>insgesamt</v>
          </cell>
          <cell r="D333">
            <v>18</v>
          </cell>
          <cell r="E333">
            <v>4271</v>
          </cell>
          <cell r="F333">
            <v>280</v>
          </cell>
          <cell r="G333">
            <v>65.558417232498101</v>
          </cell>
          <cell r="H333">
            <v>15</v>
          </cell>
          <cell r="I333">
            <v>65.558417232498243</v>
          </cell>
        </row>
        <row r="334">
          <cell r="A334">
            <v>1971</v>
          </cell>
          <cell r="B334" t="str">
            <v>Land Bremen</v>
          </cell>
          <cell r="C334" t="str">
            <v>insgesamt</v>
          </cell>
          <cell r="D334">
            <v>19</v>
          </cell>
          <cell r="E334">
            <v>4337.5</v>
          </cell>
          <cell r="F334">
            <v>407</v>
          </cell>
          <cell r="G334">
            <v>93.8328530259366</v>
          </cell>
          <cell r="H334">
            <v>15</v>
          </cell>
          <cell r="I334">
            <v>93.8328530259366</v>
          </cell>
        </row>
        <row r="335">
          <cell r="E335">
            <v>21353</v>
          </cell>
          <cell r="F335">
            <v>946</v>
          </cell>
          <cell r="H335" t="str">
            <v>15 Ergebnis</v>
          </cell>
          <cell r="I335">
            <v>44.302908256451083</v>
          </cell>
        </row>
        <row r="336">
          <cell r="A336">
            <v>1971</v>
          </cell>
          <cell r="B336" t="str">
            <v>Land Bremen</v>
          </cell>
          <cell r="C336" t="str">
            <v>insgesamt</v>
          </cell>
          <cell r="D336">
            <v>20</v>
          </cell>
          <cell r="E336">
            <v>4415.5</v>
          </cell>
          <cell r="F336">
            <v>439</v>
          </cell>
          <cell r="G336">
            <v>99.42248895934766</v>
          </cell>
          <cell r="H336">
            <v>20</v>
          </cell>
          <cell r="I336">
            <v>99.42248895934776</v>
          </cell>
        </row>
        <row r="337">
          <cell r="A337">
            <v>1971</v>
          </cell>
          <cell r="B337" t="str">
            <v>Land Bremen</v>
          </cell>
          <cell r="C337" t="str">
            <v>insgesamt</v>
          </cell>
          <cell r="D337">
            <v>21</v>
          </cell>
          <cell r="E337">
            <v>4674</v>
          </cell>
          <cell r="F337">
            <v>537</v>
          </cell>
          <cell r="G337">
            <v>114.89088575096326</v>
          </cell>
          <cell r="H337">
            <v>20</v>
          </cell>
          <cell r="I337">
            <v>114.89088575096277</v>
          </cell>
        </row>
        <row r="338">
          <cell r="A338">
            <v>1971</v>
          </cell>
          <cell r="B338" t="str">
            <v>Land Bremen</v>
          </cell>
          <cell r="C338" t="str">
            <v>insgesamt</v>
          </cell>
          <cell r="D338">
            <v>22</v>
          </cell>
          <cell r="E338">
            <v>4719</v>
          </cell>
          <cell r="F338">
            <v>553</v>
          </cell>
          <cell r="G338">
            <v>117.18584445857186</v>
          </cell>
          <cell r="H338">
            <v>20</v>
          </cell>
          <cell r="I338">
            <v>117.18584445857174</v>
          </cell>
        </row>
        <row r="339">
          <cell r="A339">
            <v>1971</v>
          </cell>
          <cell r="B339" t="str">
            <v>Land Bremen</v>
          </cell>
          <cell r="C339" t="str">
            <v>insgesamt</v>
          </cell>
          <cell r="D339">
            <v>23</v>
          </cell>
          <cell r="E339">
            <v>4683</v>
          </cell>
          <cell r="F339">
            <v>522</v>
          </cell>
          <cell r="G339">
            <v>111.46700832799421</v>
          </cell>
          <cell r="H339">
            <v>20</v>
          </cell>
          <cell r="I339">
            <v>111.46700832799488</v>
          </cell>
        </row>
        <row r="340">
          <cell r="A340">
            <v>1971</v>
          </cell>
          <cell r="B340" t="str">
            <v>Land Bremen</v>
          </cell>
          <cell r="C340" t="str">
            <v>insgesamt</v>
          </cell>
          <cell r="D340">
            <v>24</v>
          </cell>
          <cell r="E340">
            <v>4648.5</v>
          </cell>
          <cell r="F340">
            <v>544</v>
          </cell>
          <cell r="G340">
            <v>117.02699795632982</v>
          </cell>
          <cell r="H340">
            <v>20</v>
          </cell>
          <cell r="I340">
            <v>117.02699795633001</v>
          </cell>
        </row>
        <row r="341">
          <cell r="E341">
            <v>23140</v>
          </cell>
          <cell r="F341">
            <v>2595</v>
          </cell>
          <cell r="H341" t="str">
            <v>20 Ergebnis</v>
          </cell>
          <cell r="I341">
            <v>112.14347450302506</v>
          </cell>
        </row>
        <row r="342">
          <cell r="A342">
            <v>1971</v>
          </cell>
          <cell r="B342" t="str">
            <v>Land Bremen</v>
          </cell>
          <cell r="C342" t="str">
            <v>insgesamt</v>
          </cell>
          <cell r="D342">
            <v>25</v>
          </cell>
          <cell r="E342">
            <v>4279</v>
          </cell>
          <cell r="F342">
            <v>458</v>
          </cell>
          <cell r="G342">
            <v>107.03435382098613</v>
          </cell>
          <cell r="H342">
            <v>25</v>
          </cell>
          <cell r="I342">
            <v>107.03435382098621</v>
          </cell>
        </row>
        <row r="343">
          <cell r="A343">
            <v>1971</v>
          </cell>
          <cell r="B343" t="str">
            <v>Land Bremen</v>
          </cell>
          <cell r="C343" t="str">
            <v>insgesamt</v>
          </cell>
          <cell r="D343">
            <v>26</v>
          </cell>
          <cell r="E343">
            <v>4483.5</v>
          </cell>
          <cell r="F343">
            <v>473</v>
          </cell>
          <cell r="G343">
            <v>105.49793687966925</v>
          </cell>
          <cell r="H343">
            <v>25</v>
          </cell>
          <cell r="I343">
            <v>105.49793687966989</v>
          </cell>
        </row>
        <row r="344">
          <cell r="A344">
            <v>1971</v>
          </cell>
          <cell r="B344" t="str">
            <v>Land Bremen</v>
          </cell>
          <cell r="C344" t="str">
            <v>insgesamt</v>
          </cell>
          <cell r="D344">
            <v>27</v>
          </cell>
          <cell r="E344">
            <v>5119.5</v>
          </cell>
          <cell r="F344">
            <v>546</v>
          </cell>
          <cell r="G344">
            <v>106.65104014063863</v>
          </cell>
          <cell r="H344">
            <v>25</v>
          </cell>
          <cell r="I344">
            <v>106.65104014063873</v>
          </cell>
        </row>
        <row r="345">
          <cell r="A345">
            <v>1971</v>
          </cell>
          <cell r="B345" t="str">
            <v>Land Bremen</v>
          </cell>
          <cell r="C345" t="str">
            <v>insgesamt</v>
          </cell>
          <cell r="D345">
            <v>28</v>
          </cell>
          <cell r="E345">
            <v>5255</v>
          </cell>
          <cell r="F345">
            <v>421</v>
          </cell>
          <cell r="G345">
            <v>80.114176974310325</v>
          </cell>
          <cell r="H345">
            <v>25</v>
          </cell>
          <cell r="I345">
            <v>80.114176974310169</v>
          </cell>
        </row>
        <row r="346">
          <cell r="A346">
            <v>1971</v>
          </cell>
          <cell r="B346" t="str">
            <v>Land Bremen</v>
          </cell>
          <cell r="C346" t="str">
            <v>insgesamt</v>
          </cell>
          <cell r="D346">
            <v>29</v>
          </cell>
          <cell r="E346">
            <v>5571</v>
          </cell>
          <cell r="F346">
            <v>492</v>
          </cell>
          <cell r="G346">
            <v>88.314485729670778</v>
          </cell>
          <cell r="H346">
            <v>25</v>
          </cell>
          <cell r="I346">
            <v>88.314485729671517</v>
          </cell>
        </row>
        <row r="347">
          <cell r="E347">
            <v>24708</v>
          </cell>
          <cell r="F347">
            <v>2390</v>
          </cell>
          <cell r="H347" t="str">
            <v>25 Ergebnis</v>
          </cell>
          <cell r="I347">
            <v>96.729804112028503</v>
          </cell>
        </row>
        <row r="348">
          <cell r="A348">
            <v>1971</v>
          </cell>
          <cell r="B348" t="str">
            <v>Land Bremen</v>
          </cell>
          <cell r="C348" t="str">
            <v>insgesamt</v>
          </cell>
          <cell r="D348">
            <v>30</v>
          </cell>
          <cell r="E348">
            <v>6068.5</v>
          </cell>
          <cell r="F348">
            <v>458</v>
          </cell>
          <cell r="G348">
            <v>75.471698113206827</v>
          </cell>
          <cell r="H348">
            <v>30</v>
          </cell>
          <cell r="I348">
            <v>75.471698113207552</v>
          </cell>
        </row>
        <row r="349">
          <cell r="A349">
            <v>1971</v>
          </cell>
          <cell r="B349" t="str">
            <v>Land Bremen</v>
          </cell>
          <cell r="C349" t="str">
            <v>insgesamt</v>
          </cell>
          <cell r="D349">
            <v>31</v>
          </cell>
          <cell r="E349">
            <v>6183.5</v>
          </cell>
          <cell r="F349">
            <v>407</v>
          </cell>
          <cell r="G349">
            <v>65.820328293037647</v>
          </cell>
          <cell r="H349">
            <v>30</v>
          </cell>
          <cell r="I349">
            <v>65.820328293037932</v>
          </cell>
        </row>
        <row r="350">
          <cell r="A350">
            <v>1971</v>
          </cell>
          <cell r="B350" t="str">
            <v>Land Bremen</v>
          </cell>
          <cell r="C350" t="str">
            <v>insgesamt</v>
          </cell>
          <cell r="D350">
            <v>32</v>
          </cell>
          <cell r="E350">
            <v>6048</v>
          </cell>
          <cell r="F350">
            <v>356</v>
          </cell>
          <cell r="G350">
            <v>58.862433862434081</v>
          </cell>
          <cell r="H350">
            <v>30</v>
          </cell>
          <cell r="I350">
            <v>58.862433862433861</v>
          </cell>
        </row>
        <row r="351">
          <cell r="A351">
            <v>1971</v>
          </cell>
          <cell r="B351" t="str">
            <v>Land Bremen</v>
          </cell>
          <cell r="C351" t="str">
            <v>insgesamt</v>
          </cell>
          <cell r="D351">
            <v>33</v>
          </cell>
          <cell r="E351">
            <v>5793.5</v>
          </cell>
          <cell r="F351">
            <v>280</v>
          </cell>
          <cell r="G351">
            <v>48.330025028049079</v>
          </cell>
          <cell r="H351">
            <v>30</v>
          </cell>
          <cell r="I351">
            <v>48.330025028048674</v>
          </cell>
        </row>
        <row r="352">
          <cell r="A352">
            <v>1971</v>
          </cell>
          <cell r="B352" t="str">
            <v>Land Bremen</v>
          </cell>
          <cell r="C352" t="str">
            <v>insgesamt</v>
          </cell>
          <cell r="D352">
            <v>34</v>
          </cell>
          <cell r="E352">
            <v>5612.5</v>
          </cell>
          <cell r="F352">
            <v>231</v>
          </cell>
          <cell r="G352">
            <v>41.158129175947266</v>
          </cell>
          <cell r="H352">
            <v>30</v>
          </cell>
          <cell r="I352">
            <v>41.158129175946549</v>
          </cell>
        </row>
        <row r="353">
          <cell r="E353">
            <v>29706</v>
          </cell>
          <cell r="F353">
            <v>1732</v>
          </cell>
          <cell r="H353" t="str">
            <v>30 Ergebnis</v>
          </cell>
          <cell r="I353">
            <v>58.30471958526897</v>
          </cell>
        </row>
        <row r="354">
          <cell r="A354">
            <v>1971</v>
          </cell>
          <cell r="B354" t="str">
            <v>Land Bremen</v>
          </cell>
          <cell r="C354" t="str">
            <v>insgesamt</v>
          </cell>
          <cell r="D354">
            <v>35</v>
          </cell>
          <cell r="E354">
            <v>5469</v>
          </cell>
          <cell r="F354">
            <v>210</v>
          </cell>
          <cell r="G354">
            <v>38.398244651673522</v>
          </cell>
          <cell r="H354">
            <v>35</v>
          </cell>
          <cell r="I354">
            <v>38.398244651673068</v>
          </cell>
        </row>
        <row r="355">
          <cell r="A355">
            <v>1971</v>
          </cell>
          <cell r="B355" t="str">
            <v>Land Bremen</v>
          </cell>
          <cell r="C355" t="str">
            <v>insgesamt</v>
          </cell>
          <cell r="D355">
            <v>36</v>
          </cell>
          <cell r="E355">
            <v>5244</v>
          </cell>
          <cell r="F355">
            <v>168</v>
          </cell>
          <cell r="G355">
            <v>32.036613272310625</v>
          </cell>
          <cell r="H355">
            <v>35</v>
          </cell>
          <cell r="I355">
            <v>32.036613272311214</v>
          </cell>
        </row>
        <row r="356">
          <cell r="A356">
            <v>1971</v>
          </cell>
          <cell r="B356" t="str">
            <v>Land Bremen</v>
          </cell>
          <cell r="C356" t="str">
            <v>insgesamt</v>
          </cell>
          <cell r="D356">
            <v>37</v>
          </cell>
          <cell r="E356">
            <v>4525.5</v>
          </cell>
          <cell r="F356">
            <v>114</v>
          </cell>
          <cell r="G356">
            <v>25.190586675505461</v>
          </cell>
          <cell r="H356">
            <v>35</v>
          </cell>
          <cell r="I356">
            <v>25.190586675505472</v>
          </cell>
        </row>
        <row r="357">
          <cell r="A357">
            <v>1971</v>
          </cell>
          <cell r="B357" t="str">
            <v>Land Bremen</v>
          </cell>
          <cell r="C357" t="str">
            <v>insgesamt</v>
          </cell>
          <cell r="D357">
            <v>38</v>
          </cell>
          <cell r="E357">
            <v>4042.5</v>
          </cell>
          <cell r="F357">
            <v>105</v>
          </cell>
          <cell r="G357">
            <v>25.974025974025963</v>
          </cell>
          <cell r="H357">
            <v>35</v>
          </cell>
          <cell r="I357">
            <v>25.974025974025974</v>
          </cell>
        </row>
        <row r="358">
          <cell r="A358">
            <v>1971</v>
          </cell>
          <cell r="B358" t="str">
            <v>Land Bremen</v>
          </cell>
          <cell r="C358" t="str">
            <v>insgesamt</v>
          </cell>
          <cell r="D358">
            <v>39</v>
          </cell>
          <cell r="E358">
            <v>4224</v>
          </cell>
          <cell r="F358">
            <v>84</v>
          </cell>
          <cell r="G358">
            <v>19.886363636363612</v>
          </cell>
          <cell r="H358">
            <v>35</v>
          </cell>
          <cell r="I358">
            <v>19.886363636363637</v>
          </cell>
        </row>
        <row r="359">
          <cell r="E359">
            <v>23505</v>
          </cell>
          <cell r="F359">
            <v>681</v>
          </cell>
          <cell r="H359" t="str">
            <v>35 Ergebnis</v>
          </cell>
          <cell r="I359">
            <v>28.972559029993615</v>
          </cell>
        </row>
        <row r="360">
          <cell r="A360">
            <v>1971</v>
          </cell>
          <cell r="B360" t="str">
            <v>Land Bremen</v>
          </cell>
          <cell r="C360" t="str">
            <v>insgesamt</v>
          </cell>
          <cell r="D360">
            <v>40</v>
          </cell>
          <cell r="E360">
            <v>4422</v>
          </cell>
          <cell r="F360">
            <v>47</v>
          </cell>
          <cell r="G360">
            <v>10.628674807779301</v>
          </cell>
          <cell r="H360">
            <v>45</v>
          </cell>
          <cell r="I360">
            <v>10.628674807779285</v>
          </cell>
        </row>
        <row r="361">
          <cell r="A361">
            <v>1971</v>
          </cell>
          <cell r="B361" t="str">
            <v>Land Bremen</v>
          </cell>
          <cell r="C361" t="str">
            <v>insgesamt</v>
          </cell>
          <cell r="D361">
            <v>41</v>
          </cell>
          <cell r="E361">
            <v>4577.5</v>
          </cell>
          <cell r="F361">
            <v>38</v>
          </cell>
          <cell r="G361">
            <v>8.3014746040415073</v>
          </cell>
          <cell r="H361">
            <v>45</v>
          </cell>
          <cell r="I361">
            <v>8.3014746040415073</v>
          </cell>
        </row>
        <row r="362">
          <cell r="A362">
            <v>1971</v>
          </cell>
          <cell r="B362" t="str">
            <v>Land Bremen</v>
          </cell>
          <cell r="C362" t="str">
            <v>insgesamt</v>
          </cell>
          <cell r="D362">
            <v>42</v>
          </cell>
          <cell r="E362">
            <v>4675</v>
          </cell>
          <cell r="F362">
            <v>36</v>
          </cell>
          <cell r="G362">
            <v>7.7005347593582787</v>
          </cell>
          <cell r="H362">
            <v>45</v>
          </cell>
          <cell r="I362">
            <v>7.7005347593582885</v>
          </cell>
        </row>
        <row r="363">
          <cell r="A363">
            <v>1971</v>
          </cell>
          <cell r="B363" t="str">
            <v>Land Bremen</v>
          </cell>
          <cell r="C363" t="str">
            <v>insgesamt</v>
          </cell>
          <cell r="D363">
            <v>43</v>
          </cell>
          <cell r="E363">
            <v>4783.5</v>
          </cell>
          <cell r="F363">
            <v>19</v>
          </cell>
          <cell r="G363">
            <v>3.9719870387791496</v>
          </cell>
          <cell r="H363">
            <v>45</v>
          </cell>
          <cell r="I363">
            <v>3.9719870387791367</v>
          </cell>
        </row>
        <row r="364">
          <cell r="A364">
            <v>1971</v>
          </cell>
          <cell r="B364" t="str">
            <v>Land Bremen</v>
          </cell>
          <cell r="C364" t="str">
            <v>insgesamt</v>
          </cell>
          <cell r="D364">
            <v>44</v>
          </cell>
          <cell r="E364">
            <v>4812</v>
          </cell>
          <cell r="F364">
            <v>8</v>
          </cell>
          <cell r="G364">
            <v>1.6625103906899354</v>
          </cell>
          <cell r="H364">
            <v>45</v>
          </cell>
          <cell r="I364">
            <v>1.6625103906899419</v>
          </cell>
        </row>
        <row r="365">
          <cell r="A365">
            <v>1971</v>
          </cell>
          <cell r="B365" t="str">
            <v>Land Bremen</v>
          </cell>
          <cell r="C365" t="str">
            <v>insgesamt</v>
          </cell>
          <cell r="D365">
            <v>45</v>
          </cell>
          <cell r="E365">
            <v>5014.5</v>
          </cell>
          <cell r="F365">
            <v>2</v>
          </cell>
          <cell r="G365">
            <v>0.3988433542726092</v>
          </cell>
          <cell r="H365">
            <v>45</v>
          </cell>
          <cell r="I365">
            <v>0.39884335427260942</v>
          </cell>
        </row>
        <row r="366">
          <cell r="A366">
            <v>1971</v>
          </cell>
          <cell r="B366" t="str">
            <v>Land Bremen</v>
          </cell>
          <cell r="C366" t="str">
            <v>insgesamt</v>
          </cell>
          <cell r="D366">
            <v>46</v>
          </cell>
          <cell r="E366">
            <v>5051.5</v>
          </cell>
          <cell r="F366">
            <v>5</v>
          </cell>
          <cell r="G366">
            <v>0.98980500841334318</v>
          </cell>
          <cell r="H366">
            <v>45</v>
          </cell>
          <cell r="I366">
            <v>0.98980500841334251</v>
          </cell>
        </row>
        <row r="367">
          <cell r="A367">
            <v>1971</v>
          </cell>
          <cell r="B367" t="str">
            <v>Land Bremen</v>
          </cell>
          <cell r="C367" t="str">
            <v>insgesamt</v>
          </cell>
          <cell r="D367">
            <v>47</v>
          </cell>
          <cell r="E367">
            <v>5012</v>
          </cell>
          <cell r="F367">
            <v>1</v>
          </cell>
          <cell r="G367">
            <v>0.19952114924181952</v>
          </cell>
          <cell r="H367">
            <v>45</v>
          </cell>
          <cell r="I367">
            <v>0.19952114924181963</v>
          </cell>
        </row>
        <row r="368">
          <cell r="A368">
            <v>1971</v>
          </cell>
          <cell r="B368" t="str">
            <v>Land Bremen</v>
          </cell>
          <cell r="C368" t="str">
            <v>insgesamt</v>
          </cell>
          <cell r="D368">
            <v>48</v>
          </cell>
          <cell r="E368">
            <v>5314</v>
          </cell>
          <cell r="F368">
            <v>1</v>
          </cell>
          <cell r="G368">
            <v>0.18818216033120119</v>
          </cell>
          <cell r="H368">
            <v>45</v>
          </cell>
          <cell r="I368">
            <v>0.18818216033120061</v>
          </cell>
        </row>
        <row r="369">
          <cell r="A369">
            <v>1971</v>
          </cell>
          <cell r="B369" t="str">
            <v>Land Bremen</v>
          </cell>
          <cell r="C369" t="str">
            <v>insgesamt</v>
          </cell>
          <cell r="D369">
            <v>49</v>
          </cell>
          <cell r="E369">
            <v>5779.5</v>
          </cell>
          <cell r="F369">
            <v>0</v>
          </cell>
          <cell r="G369">
            <v>0</v>
          </cell>
          <cell r="H369">
            <v>45</v>
          </cell>
          <cell r="I369">
            <v>0</v>
          </cell>
        </row>
        <row r="370">
          <cell r="E370">
            <v>49441.5</v>
          </cell>
          <cell r="F370">
            <v>157</v>
          </cell>
          <cell r="H370" t="str">
            <v>45 Ergebnis</v>
          </cell>
          <cell r="I370">
            <v>3.1754699998988705</v>
          </cell>
        </row>
        <row r="371">
          <cell r="A371">
            <v>1975</v>
          </cell>
          <cell r="B371" t="str">
            <v>Stadt Bremen</v>
          </cell>
          <cell r="C371" t="str">
            <v>Deutsch</v>
          </cell>
          <cell r="D371">
            <v>15</v>
          </cell>
          <cell r="E371">
            <v>3753.5</v>
          </cell>
          <cell r="F371">
            <v>6</v>
          </cell>
          <cell r="G371">
            <v>1.5985080591447951</v>
          </cell>
          <cell r="H371">
            <v>15</v>
          </cell>
          <cell r="I371">
            <v>1.5985080591447982</v>
          </cell>
        </row>
        <row r="372">
          <cell r="A372">
            <v>1975</v>
          </cell>
          <cell r="B372" t="str">
            <v>Stadt Bremen</v>
          </cell>
          <cell r="C372" t="str">
            <v>Deutsch</v>
          </cell>
          <cell r="D372">
            <v>16</v>
          </cell>
          <cell r="E372">
            <v>3645</v>
          </cell>
          <cell r="F372">
            <v>15</v>
          </cell>
          <cell r="G372">
            <v>4.1152263374485596</v>
          </cell>
          <cell r="H372">
            <v>15</v>
          </cell>
          <cell r="I372">
            <v>4.1152263374485596</v>
          </cell>
        </row>
        <row r="373">
          <cell r="A373">
            <v>1975</v>
          </cell>
          <cell r="B373" t="str">
            <v>Stadt Bremen</v>
          </cell>
          <cell r="C373" t="str">
            <v>Deutsch</v>
          </cell>
          <cell r="D373">
            <v>17</v>
          </cell>
          <cell r="E373">
            <v>3661.5</v>
          </cell>
          <cell r="F373">
            <v>61</v>
          </cell>
          <cell r="G373">
            <v>16.659838863853629</v>
          </cell>
          <cell r="H373">
            <v>15</v>
          </cell>
          <cell r="I373">
            <v>16.659838863853611</v>
          </cell>
        </row>
        <row r="374">
          <cell r="A374">
            <v>1975</v>
          </cell>
          <cell r="B374" t="str">
            <v>Stadt Bremen</v>
          </cell>
          <cell r="C374" t="str">
            <v>Deutsch</v>
          </cell>
          <cell r="D374">
            <v>18</v>
          </cell>
          <cell r="E374">
            <v>3586</v>
          </cell>
          <cell r="F374">
            <v>111</v>
          </cell>
          <cell r="G374">
            <v>30.953708867818928</v>
          </cell>
          <cell r="H374">
            <v>15</v>
          </cell>
          <cell r="I374">
            <v>30.953708867819298</v>
          </cell>
        </row>
        <row r="375">
          <cell r="A375">
            <v>1975</v>
          </cell>
          <cell r="B375" t="str">
            <v>Stadt Bremen</v>
          </cell>
          <cell r="C375" t="str">
            <v>Deutsch</v>
          </cell>
          <cell r="D375">
            <v>19</v>
          </cell>
          <cell r="E375">
            <v>3385</v>
          </cell>
          <cell r="F375">
            <v>153</v>
          </cell>
          <cell r="G375">
            <v>45.199409158050599</v>
          </cell>
          <cell r="H375">
            <v>15</v>
          </cell>
          <cell r="I375">
            <v>45.199409158050223</v>
          </cell>
        </row>
        <row r="376">
          <cell r="E376">
            <v>18031</v>
          </cell>
          <cell r="F376">
            <v>346</v>
          </cell>
          <cell r="H376" t="str">
            <v>15 Ergebnis</v>
          </cell>
          <cell r="I376">
            <v>19.189174199988908</v>
          </cell>
        </row>
        <row r="377">
          <cell r="A377">
            <v>1975</v>
          </cell>
          <cell r="B377" t="str">
            <v>Stadt Bremen</v>
          </cell>
          <cell r="C377" t="str">
            <v>Deutsch</v>
          </cell>
          <cell r="D377">
            <v>20</v>
          </cell>
          <cell r="E377">
            <v>3312</v>
          </cell>
          <cell r="F377">
            <v>197</v>
          </cell>
          <cell r="G377">
            <v>59.480676328501751</v>
          </cell>
          <cell r="H377">
            <v>20</v>
          </cell>
          <cell r="I377">
            <v>59.480676328502419</v>
          </cell>
        </row>
        <row r="378">
          <cell r="A378">
            <v>1975</v>
          </cell>
          <cell r="B378" t="str">
            <v>Stadt Bremen</v>
          </cell>
          <cell r="C378" t="str">
            <v>Deutsch</v>
          </cell>
          <cell r="D378">
            <v>21</v>
          </cell>
          <cell r="E378">
            <v>3246.5</v>
          </cell>
          <cell r="F378">
            <v>232</v>
          </cell>
          <cell r="G378">
            <v>71.461574002772437</v>
          </cell>
          <cell r="H378">
            <v>20</v>
          </cell>
          <cell r="I378">
            <v>71.46157400277221</v>
          </cell>
        </row>
        <row r="379">
          <cell r="A379">
            <v>1975</v>
          </cell>
          <cell r="B379" t="str">
            <v>Stadt Bremen</v>
          </cell>
          <cell r="C379" t="str">
            <v>Deutsch</v>
          </cell>
          <cell r="D379">
            <v>22</v>
          </cell>
          <cell r="E379">
            <v>3283</v>
          </cell>
          <cell r="F379">
            <v>229</v>
          </cell>
          <cell r="G379">
            <v>69.753274444106083</v>
          </cell>
          <cell r="H379">
            <v>20</v>
          </cell>
          <cell r="I379">
            <v>69.753274444105998</v>
          </cell>
        </row>
        <row r="380">
          <cell r="A380">
            <v>1975</v>
          </cell>
          <cell r="B380" t="str">
            <v>Stadt Bremen</v>
          </cell>
          <cell r="C380" t="str">
            <v>Deutsch</v>
          </cell>
          <cell r="D380">
            <v>23</v>
          </cell>
          <cell r="E380">
            <v>3389.5</v>
          </cell>
          <cell r="F380">
            <v>248</v>
          </cell>
          <cell r="G380">
            <v>73.167133795544885</v>
          </cell>
          <cell r="H380">
            <v>20</v>
          </cell>
          <cell r="I380">
            <v>73.16713379554507</v>
          </cell>
        </row>
        <row r="381">
          <cell r="A381">
            <v>1975</v>
          </cell>
          <cell r="B381" t="str">
            <v>Stadt Bremen</v>
          </cell>
          <cell r="C381" t="str">
            <v>Deutsch</v>
          </cell>
          <cell r="D381">
            <v>24</v>
          </cell>
          <cell r="E381">
            <v>3416.5</v>
          </cell>
          <cell r="F381">
            <v>290</v>
          </cell>
          <cell r="G381">
            <v>84.88218937509221</v>
          </cell>
          <cell r="H381">
            <v>20</v>
          </cell>
          <cell r="I381">
            <v>84.882189375091457</v>
          </cell>
        </row>
        <row r="382">
          <cell r="E382">
            <v>16647.5</v>
          </cell>
          <cell r="F382">
            <v>1196</v>
          </cell>
          <cell r="H382" t="str">
            <v>20 Ergebnis</v>
          </cell>
          <cell r="I382">
            <v>71.842619011863647</v>
          </cell>
        </row>
        <row r="383">
          <cell r="A383">
            <v>1975</v>
          </cell>
          <cell r="B383" t="str">
            <v>Stadt Bremen</v>
          </cell>
          <cell r="C383" t="str">
            <v>Deutsch</v>
          </cell>
          <cell r="D383">
            <v>25</v>
          </cell>
          <cell r="E383">
            <v>3508.5</v>
          </cell>
          <cell r="F383">
            <v>327</v>
          </cell>
          <cell r="G383">
            <v>93.202223172295376</v>
          </cell>
          <cell r="H383">
            <v>25</v>
          </cell>
          <cell r="I383">
            <v>93.202223172295845</v>
          </cell>
        </row>
        <row r="384">
          <cell r="A384">
            <v>1975</v>
          </cell>
          <cell r="B384" t="str">
            <v>Stadt Bremen</v>
          </cell>
          <cell r="C384" t="str">
            <v>Deutsch</v>
          </cell>
          <cell r="D384">
            <v>26</v>
          </cell>
          <cell r="E384">
            <v>3534.5</v>
          </cell>
          <cell r="F384">
            <v>291</v>
          </cell>
          <cell r="G384">
            <v>82.331305700948022</v>
          </cell>
          <cell r="H384">
            <v>25</v>
          </cell>
          <cell r="I384">
            <v>82.331305700947794</v>
          </cell>
        </row>
        <row r="385">
          <cell r="A385">
            <v>1975</v>
          </cell>
          <cell r="B385" t="str">
            <v>Stadt Bremen</v>
          </cell>
          <cell r="C385" t="str">
            <v>Deutsch</v>
          </cell>
          <cell r="D385">
            <v>27</v>
          </cell>
          <cell r="E385">
            <v>3413.5</v>
          </cell>
          <cell r="F385">
            <v>273</v>
          </cell>
          <cell r="G385">
            <v>79.976563644352993</v>
          </cell>
          <cell r="H385">
            <v>25</v>
          </cell>
          <cell r="I385">
            <v>79.976563644353305</v>
          </cell>
        </row>
        <row r="386">
          <cell r="A386">
            <v>1975</v>
          </cell>
          <cell r="B386" t="str">
            <v>Stadt Bremen</v>
          </cell>
          <cell r="C386" t="str">
            <v>Deutsch</v>
          </cell>
          <cell r="D386">
            <v>28</v>
          </cell>
          <cell r="E386">
            <v>3293</v>
          </cell>
          <cell r="F386">
            <v>242</v>
          </cell>
          <cell r="G386">
            <v>73.489219556634666</v>
          </cell>
          <cell r="H386">
            <v>25</v>
          </cell>
          <cell r="I386">
            <v>73.489219556635277</v>
          </cell>
        </row>
        <row r="387">
          <cell r="A387">
            <v>1975</v>
          </cell>
          <cell r="B387" t="str">
            <v>Stadt Bremen</v>
          </cell>
          <cell r="C387" t="str">
            <v>Deutsch</v>
          </cell>
          <cell r="D387">
            <v>29</v>
          </cell>
          <cell r="E387">
            <v>2974</v>
          </cell>
          <cell r="F387">
            <v>163</v>
          </cell>
          <cell r="G387">
            <v>54.808338937457705</v>
          </cell>
          <cell r="H387">
            <v>25</v>
          </cell>
          <cell r="I387">
            <v>54.808338937457968</v>
          </cell>
        </row>
        <row r="388">
          <cell r="E388">
            <v>16723.5</v>
          </cell>
          <cell r="F388">
            <v>1296</v>
          </cell>
          <cell r="H388" t="str">
            <v>25 Ergebnis</v>
          </cell>
          <cell r="I388">
            <v>77.495739528208816</v>
          </cell>
        </row>
        <row r="389">
          <cell r="A389">
            <v>1975</v>
          </cell>
          <cell r="B389" t="str">
            <v>Stadt Bremen</v>
          </cell>
          <cell r="C389" t="str">
            <v>Deutsch</v>
          </cell>
          <cell r="D389">
            <v>30</v>
          </cell>
          <cell r="E389">
            <v>3173</v>
          </cell>
          <cell r="F389">
            <v>165</v>
          </cell>
          <cell r="G389">
            <v>52.001260636620941</v>
          </cell>
          <cell r="H389">
            <v>30</v>
          </cell>
          <cell r="I389">
            <v>52.001260636621495</v>
          </cell>
        </row>
        <row r="390">
          <cell r="A390">
            <v>1975</v>
          </cell>
          <cell r="B390" t="str">
            <v>Stadt Bremen</v>
          </cell>
          <cell r="C390" t="str">
            <v>Deutsch</v>
          </cell>
          <cell r="D390">
            <v>31</v>
          </cell>
          <cell r="E390">
            <v>3718.5</v>
          </cell>
          <cell r="F390">
            <v>161</v>
          </cell>
          <cell r="G390">
            <v>43.297028371655237</v>
          </cell>
          <cell r="H390">
            <v>30</v>
          </cell>
          <cell r="I390">
            <v>43.297028371655237</v>
          </cell>
        </row>
        <row r="391">
          <cell r="A391">
            <v>1975</v>
          </cell>
          <cell r="B391" t="str">
            <v>Stadt Bremen</v>
          </cell>
          <cell r="C391" t="str">
            <v>Deutsch</v>
          </cell>
          <cell r="D391">
            <v>32</v>
          </cell>
          <cell r="E391">
            <v>3821.5</v>
          </cell>
          <cell r="F391">
            <v>155</v>
          </cell>
          <cell r="G391">
            <v>40.55998953290657</v>
          </cell>
          <cell r="H391">
            <v>30</v>
          </cell>
          <cell r="I391">
            <v>40.559989532905924</v>
          </cell>
        </row>
        <row r="392">
          <cell r="A392">
            <v>1975</v>
          </cell>
          <cell r="B392" t="str">
            <v>Stadt Bremen</v>
          </cell>
          <cell r="C392" t="str">
            <v>Deutsch</v>
          </cell>
          <cell r="D392">
            <v>33</v>
          </cell>
          <cell r="E392">
            <v>4085</v>
          </cell>
          <cell r="F392">
            <v>128</v>
          </cell>
          <cell r="G392">
            <v>31.334149326805367</v>
          </cell>
          <cell r="H392">
            <v>30</v>
          </cell>
          <cell r="I392">
            <v>31.334149326805385</v>
          </cell>
        </row>
        <row r="393">
          <cell r="A393">
            <v>1975</v>
          </cell>
          <cell r="B393" t="str">
            <v>Stadt Bremen</v>
          </cell>
          <cell r="C393" t="str">
            <v>Deutsch</v>
          </cell>
          <cell r="D393">
            <v>34</v>
          </cell>
          <cell r="E393">
            <v>4447.5</v>
          </cell>
          <cell r="F393">
            <v>108</v>
          </cell>
          <cell r="G393">
            <v>24.283305227655998</v>
          </cell>
          <cell r="H393">
            <v>30</v>
          </cell>
          <cell r="I393">
            <v>24.283305227655987</v>
          </cell>
        </row>
        <row r="394">
          <cell r="E394">
            <v>19245.5</v>
          </cell>
          <cell r="F394">
            <v>717</v>
          </cell>
          <cell r="H394" t="str">
            <v>30 Ergebnis</v>
          </cell>
          <cell r="I394">
            <v>37.255462315866048</v>
          </cell>
        </row>
        <row r="395">
          <cell r="A395">
            <v>1975</v>
          </cell>
          <cell r="B395" t="str">
            <v>Stadt Bremen</v>
          </cell>
          <cell r="C395" t="str">
            <v>Deutsch</v>
          </cell>
          <cell r="D395">
            <v>35</v>
          </cell>
          <cell r="E395">
            <v>4601.5</v>
          </cell>
          <cell r="F395">
            <v>95</v>
          </cell>
          <cell r="G395">
            <v>20.645441703792258</v>
          </cell>
          <cell r="H395">
            <v>35</v>
          </cell>
          <cell r="I395">
            <v>20.64544170379224</v>
          </cell>
        </row>
        <row r="396">
          <cell r="A396">
            <v>1975</v>
          </cell>
          <cell r="B396" t="str">
            <v>Stadt Bremen</v>
          </cell>
          <cell r="C396" t="str">
            <v>Deutsch</v>
          </cell>
          <cell r="D396">
            <v>36</v>
          </cell>
          <cell r="E396">
            <v>4588.5</v>
          </cell>
          <cell r="F396">
            <v>62</v>
          </cell>
          <cell r="G396">
            <v>13.512040971995225</v>
          </cell>
          <cell r="H396">
            <v>35</v>
          </cell>
          <cell r="I396">
            <v>13.512040971995207</v>
          </cell>
        </row>
        <row r="397">
          <cell r="A397">
            <v>1975</v>
          </cell>
          <cell r="B397" t="str">
            <v>Stadt Bremen</v>
          </cell>
          <cell r="C397" t="str">
            <v>Deutsch</v>
          </cell>
          <cell r="D397">
            <v>37</v>
          </cell>
          <cell r="E397">
            <v>4464</v>
          </cell>
          <cell r="F397">
            <v>59</v>
          </cell>
          <cell r="G397">
            <v>13.216845878136208</v>
          </cell>
          <cell r="H397">
            <v>35</v>
          </cell>
          <cell r="I397">
            <v>13.216845878136201</v>
          </cell>
        </row>
        <row r="398">
          <cell r="A398">
            <v>1975</v>
          </cell>
          <cell r="B398" t="str">
            <v>Stadt Bremen</v>
          </cell>
          <cell r="C398" t="str">
            <v>Deutsch</v>
          </cell>
          <cell r="D398">
            <v>38</v>
          </cell>
          <cell r="E398">
            <v>4296</v>
          </cell>
          <cell r="F398">
            <v>37</v>
          </cell>
          <cell r="G398">
            <v>8.612662942271859</v>
          </cell>
          <cell r="H398">
            <v>35</v>
          </cell>
          <cell r="I398">
            <v>8.6126629422718803</v>
          </cell>
        </row>
        <row r="399">
          <cell r="A399">
            <v>1975</v>
          </cell>
          <cell r="B399" t="str">
            <v>Stadt Bremen</v>
          </cell>
          <cell r="C399" t="str">
            <v>Deutsch</v>
          </cell>
          <cell r="D399">
            <v>39</v>
          </cell>
          <cell r="E399">
            <v>4201.5</v>
          </cell>
          <cell r="F399">
            <v>24</v>
          </cell>
          <cell r="G399">
            <v>5.7122456265619572</v>
          </cell>
          <cell r="H399">
            <v>35</v>
          </cell>
          <cell r="I399">
            <v>5.7122456265619421</v>
          </cell>
        </row>
        <row r="400">
          <cell r="E400">
            <v>22151.5</v>
          </cell>
          <cell r="F400">
            <v>277</v>
          </cell>
          <cell r="H400" t="str">
            <v>35 Ergebnis</v>
          </cell>
          <cell r="I400">
            <v>12.504796514908696</v>
          </cell>
        </row>
        <row r="401">
          <cell r="A401">
            <v>1975</v>
          </cell>
          <cell r="B401" t="str">
            <v>Stadt Bremen</v>
          </cell>
          <cell r="C401" t="str">
            <v>Deutsch</v>
          </cell>
          <cell r="D401">
            <v>40</v>
          </cell>
          <cell r="E401">
            <v>4022.5</v>
          </cell>
          <cell r="F401">
            <v>23</v>
          </cell>
          <cell r="G401">
            <v>5.7178371659415737</v>
          </cell>
          <cell r="H401">
            <v>45</v>
          </cell>
          <cell r="I401">
            <v>5.717837165941579</v>
          </cell>
        </row>
        <row r="402">
          <cell r="A402">
            <v>1975</v>
          </cell>
          <cell r="B402" t="str">
            <v>Stadt Bremen</v>
          </cell>
          <cell r="C402" t="str">
            <v>Deutsch</v>
          </cell>
          <cell r="D402">
            <v>41</v>
          </cell>
          <cell r="E402">
            <v>3425</v>
          </cell>
          <cell r="F402">
            <v>17</v>
          </cell>
          <cell r="G402">
            <v>4.9635036496350153</v>
          </cell>
          <cell r="H402">
            <v>45</v>
          </cell>
          <cell r="I402">
            <v>4.9635036496350358</v>
          </cell>
        </row>
        <row r="403">
          <cell r="A403">
            <v>1975</v>
          </cell>
          <cell r="B403" t="str">
            <v>Stadt Bremen</v>
          </cell>
          <cell r="C403" t="str">
            <v>Deutsch</v>
          </cell>
          <cell r="D403">
            <v>42</v>
          </cell>
          <cell r="E403">
            <v>3087.5</v>
          </cell>
          <cell r="F403">
            <v>6</v>
          </cell>
          <cell r="G403">
            <v>1.9433198380566987</v>
          </cell>
          <cell r="H403">
            <v>45</v>
          </cell>
          <cell r="I403">
            <v>1.9433198380566803</v>
          </cell>
        </row>
        <row r="404">
          <cell r="A404">
            <v>1975</v>
          </cell>
          <cell r="B404" t="str">
            <v>Stadt Bremen</v>
          </cell>
          <cell r="C404" t="str">
            <v>Deutsch</v>
          </cell>
          <cell r="D404">
            <v>43</v>
          </cell>
          <cell r="E404">
            <v>3205.5</v>
          </cell>
          <cell r="F404">
            <v>5</v>
          </cell>
          <cell r="G404">
            <v>1.5598190609889244</v>
          </cell>
          <cell r="H404">
            <v>45</v>
          </cell>
          <cell r="I404">
            <v>1.5598190609889253</v>
          </cell>
        </row>
        <row r="405">
          <cell r="A405">
            <v>1975</v>
          </cell>
          <cell r="B405" t="str">
            <v>Stadt Bremen</v>
          </cell>
          <cell r="C405" t="str">
            <v>Deutsch</v>
          </cell>
          <cell r="D405">
            <v>44</v>
          </cell>
          <cell r="E405">
            <v>3376.5</v>
          </cell>
          <cell r="F405">
            <v>2</v>
          </cell>
          <cell r="G405">
            <v>0.59232933511032193</v>
          </cell>
          <cell r="H405">
            <v>45</v>
          </cell>
          <cell r="I405">
            <v>0.59232933511032138</v>
          </cell>
        </row>
        <row r="406">
          <cell r="A406">
            <v>1975</v>
          </cell>
          <cell r="B406" t="str">
            <v>Stadt Bremen</v>
          </cell>
          <cell r="C406" t="str">
            <v>Deutsch</v>
          </cell>
          <cell r="D406">
            <v>45</v>
          </cell>
          <cell r="E406">
            <v>3453.5</v>
          </cell>
          <cell r="F406">
            <v>3</v>
          </cell>
          <cell r="G406">
            <v>0.86868394382510461</v>
          </cell>
          <cell r="H406">
            <v>45</v>
          </cell>
          <cell r="I406">
            <v>0.86868394382510494</v>
          </cell>
        </row>
        <row r="407">
          <cell r="A407">
            <v>1975</v>
          </cell>
          <cell r="B407" t="str">
            <v>Stadt Bremen</v>
          </cell>
          <cell r="C407" t="str">
            <v>Deutsch</v>
          </cell>
          <cell r="D407">
            <v>46</v>
          </cell>
          <cell r="E407">
            <v>3535</v>
          </cell>
          <cell r="F407">
            <v>0</v>
          </cell>
          <cell r="G407">
            <v>0</v>
          </cell>
          <cell r="H407">
            <v>45</v>
          </cell>
          <cell r="I407">
            <v>0</v>
          </cell>
        </row>
        <row r="408">
          <cell r="A408">
            <v>1975</v>
          </cell>
          <cell r="B408" t="str">
            <v>Stadt Bremen</v>
          </cell>
          <cell r="C408" t="str">
            <v>Deutsch</v>
          </cell>
          <cell r="D408">
            <v>47</v>
          </cell>
          <cell r="E408">
            <v>3637</v>
          </cell>
          <cell r="F408">
            <v>0</v>
          </cell>
          <cell r="G408">
            <v>0</v>
          </cell>
          <cell r="H408">
            <v>45</v>
          </cell>
          <cell r="I408">
            <v>0</v>
          </cell>
        </row>
        <row r="409">
          <cell r="A409">
            <v>1975</v>
          </cell>
          <cell r="B409" t="str">
            <v>Stadt Bremen</v>
          </cell>
          <cell r="C409" t="str">
            <v>Deutsch</v>
          </cell>
          <cell r="D409">
            <v>48</v>
          </cell>
          <cell r="E409">
            <v>3659</v>
          </cell>
          <cell r="F409">
            <v>0</v>
          </cell>
          <cell r="G409">
            <v>0</v>
          </cell>
          <cell r="H409">
            <v>45</v>
          </cell>
          <cell r="I409">
            <v>0</v>
          </cell>
        </row>
        <row r="410">
          <cell r="A410">
            <v>1975</v>
          </cell>
          <cell r="B410" t="str">
            <v>Stadt Bremen</v>
          </cell>
          <cell r="C410" t="str">
            <v>Deutsch</v>
          </cell>
          <cell r="D410">
            <v>49</v>
          </cell>
          <cell r="E410">
            <v>3823.5</v>
          </cell>
          <cell r="F410">
            <v>0</v>
          </cell>
          <cell r="G410">
            <v>0</v>
          </cell>
          <cell r="H410">
            <v>45</v>
          </cell>
          <cell r="I410">
            <v>0</v>
          </cell>
        </row>
        <row r="411">
          <cell r="E411">
            <v>35225</v>
          </cell>
          <cell r="F411">
            <v>56</v>
          </cell>
          <cell r="H411" t="str">
            <v>45 Ergebnis</v>
          </cell>
          <cell r="I411">
            <v>1.5897799858055357</v>
          </cell>
        </row>
        <row r="412">
          <cell r="A412">
            <v>1975</v>
          </cell>
          <cell r="B412" t="str">
            <v>Stadt Bremen</v>
          </cell>
          <cell r="C412" t="str">
            <v>Ausl.</v>
          </cell>
          <cell r="D412">
            <v>15</v>
          </cell>
          <cell r="E412">
            <v>140</v>
          </cell>
          <cell r="F412">
            <v>2</v>
          </cell>
          <cell r="G412">
            <v>14.28571428571427</v>
          </cell>
          <cell r="H412">
            <v>15</v>
          </cell>
          <cell r="I412">
            <v>14.285714285714286</v>
          </cell>
        </row>
        <row r="413">
          <cell r="A413">
            <v>1975</v>
          </cell>
          <cell r="B413" t="str">
            <v>Stadt Bremen</v>
          </cell>
          <cell r="C413" t="str">
            <v>Ausl.</v>
          </cell>
          <cell r="D413">
            <v>16</v>
          </cell>
          <cell r="E413">
            <v>134</v>
          </cell>
          <cell r="F413">
            <v>3</v>
          </cell>
          <cell r="G413">
            <v>22.388059701492558</v>
          </cell>
          <cell r="H413">
            <v>15</v>
          </cell>
          <cell r="I413">
            <v>22.388059701492537</v>
          </cell>
        </row>
        <row r="414">
          <cell r="A414">
            <v>1975</v>
          </cell>
          <cell r="B414" t="str">
            <v>Stadt Bremen</v>
          </cell>
          <cell r="C414" t="str">
            <v>Ausl.</v>
          </cell>
          <cell r="D414">
            <v>17</v>
          </cell>
          <cell r="E414">
            <v>147</v>
          </cell>
          <cell r="F414">
            <v>11</v>
          </cell>
          <cell r="G414">
            <v>74.829931972789211</v>
          </cell>
          <cell r="H414">
            <v>15</v>
          </cell>
          <cell r="I414">
            <v>74.829931972789112</v>
          </cell>
        </row>
        <row r="415">
          <cell r="A415">
            <v>1975</v>
          </cell>
          <cell r="B415" t="str">
            <v>Stadt Bremen</v>
          </cell>
          <cell r="C415" t="str">
            <v>Ausl.</v>
          </cell>
          <cell r="D415">
            <v>18</v>
          </cell>
          <cell r="E415">
            <v>152.5</v>
          </cell>
          <cell r="F415">
            <v>18</v>
          </cell>
          <cell r="G415">
            <v>118.03278688524615</v>
          </cell>
          <cell r="H415">
            <v>15</v>
          </cell>
          <cell r="I415">
            <v>118.03278688524591</v>
          </cell>
        </row>
        <row r="416">
          <cell r="A416">
            <v>1975</v>
          </cell>
          <cell r="B416" t="str">
            <v>Stadt Bremen</v>
          </cell>
          <cell r="C416" t="str">
            <v>Ausl.</v>
          </cell>
          <cell r="D416">
            <v>19</v>
          </cell>
          <cell r="E416">
            <v>222.5</v>
          </cell>
          <cell r="F416">
            <v>49</v>
          </cell>
          <cell r="G416">
            <v>220.2247191011233</v>
          </cell>
          <cell r="H416">
            <v>15</v>
          </cell>
          <cell r="I416">
            <v>220.22471910112361</v>
          </cell>
        </row>
        <row r="417">
          <cell r="E417">
            <v>796</v>
          </cell>
          <cell r="F417">
            <v>83</v>
          </cell>
          <cell r="H417" t="str">
            <v>15 Ergebnis</v>
          </cell>
          <cell r="I417">
            <v>104.2713567839196</v>
          </cell>
        </row>
        <row r="418">
          <cell r="A418">
            <v>1975</v>
          </cell>
          <cell r="B418" t="str">
            <v>Stadt Bremen</v>
          </cell>
          <cell r="C418" t="str">
            <v>Ausl.</v>
          </cell>
          <cell r="D418">
            <v>20</v>
          </cell>
          <cell r="E418">
            <v>283</v>
          </cell>
          <cell r="F418">
            <v>57</v>
          </cell>
          <cell r="G418">
            <v>201.41342756183815</v>
          </cell>
          <cell r="H418">
            <v>20</v>
          </cell>
          <cell r="I418">
            <v>201.41342756183744</v>
          </cell>
        </row>
        <row r="419">
          <cell r="A419">
            <v>1975</v>
          </cell>
          <cell r="B419" t="str">
            <v>Stadt Bremen</v>
          </cell>
          <cell r="C419" t="str">
            <v>Ausl.</v>
          </cell>
          <cell r="D419">
            <v>21</v>
          </cell>
          <cell r="E419">
            <v>302.5</v>
          </cell>
          <cell r="F419">
            <v>72</v>
          </cell>
          <cell r="G419">
            <v>238.01652892561958</v>
          </cell>
          <cell r="H419">
            <v>20</v>
          </cell>
          <cell r="I419">
            <v>238.01652892561984</v>
          </cell>
        </row>
        <row r="420">
          <cell r="A420">
            <v>1975</v>
          </cell>
          <cell r="B420" t="str">
            <v>Stadt Bremen</v>
          </cell>
          <cell r="C420" t="str">
            <v>Ausl.</v>
          </cell>
          <cell r="D420">
            <v>22</v>
          </cell>
          <cell r="E420">
            <v>349.5</v>
          </cell>
          <cell r="F420">
            <v>75</v>
          </cell>
          <cell r="G420">
            <v>214.59227467811158</v>
          </cell>
          <cell r="H420">
            <v>20</v>
          </cell>
          <cell r="I420">
            <v>214.59227467811158</v>
          </cell>
        </row>
        <row r="421">
          <cell r="A421">
            <v>1975</v>
          </cell>
          <cell r="B421" t="str">
            <v>Stadt Bremen</v>
          </cell>
          <cell r="C421" t="str">
            <v>Ausl.</v>
          </cell>
          <cell r="D421">
            <v>23</v>
          </cell>
          <cell r="E421">
            <v>360</v>
          </cell>
          <cell r="F421">
            <v>87</v>
          </cell>
          <cell r="G421">
            <v>241.66666666666666</v>
          </cell>
          <cell r="H421">
            <v>20</v>
          </cell>
          <cell r="I421">
            <v>241.66666666666666</v>
          </cell>
        </row>
        <row r="422">
          <cell r="A422">
            <v>1975</v>
          </cell>
          <cell r="B422" t="str">
            <v>Stadt Bremen</v>
          </cell>
          <cell r="C422" t="str">
            <v>Ausl.</v>
          </cell>
          <cell r="D422">
            <v>24</v>
          </cell>
          <cell r="E422">
            <v>421.5</v>
          </cell>
          <cell r="F422">
            <v>91</v>
          </cell>
          <cell r="G422">
            <v>215.89561091340497</v>
          </cell>
          <cell r="H422">
            <v>20</v>
          </cell>
          <cell r="I422">
            <v>215.89561091340451</v>
          </cell>
        </row>
        <row r="423">
          <cell r="E423">
            <v>1716.5</v>
          </cell>
          <cell r="F423">
            <v>382</v>
          </cell>
          <cell r="H423" t="str">
            <v>20 Ergebnis</v>
          </cell>
          <cell r="I423">
            <v>222.54587824060587</v>
          </cell>
        </row>
        <row r="424">
          <cell r="A424">
            <v>1975</v>
          </cell>
          <cell r="B424" t="str">
            <v>Stadt Bremen</v>
          </cell>
          <cell r="C424" t="str">
            <v>Ausl.</v>
          </cell>
          <cell r="D424">
            <v>25</v>
          </cell>
          <cell r="E424">
            <v>451</v>
          </cell>
          <cell r="F424">
            <v>104</v>
          </cell>
          <cell r="G424">
            <v>230.59866962306052</v>
          </cell>
          <cell r="H424">
            <v>25</v>
          </cell>
          <cell r="I424">
            <v>230.59866962305986</v>
          </cell>
        </row>
        <row r="425">
          <cell r="A425">
            <v>1975</v>
          </cell>
          <cell r="B425" t="str">
            <v>Stadt Bremen</v>
          </cell>
          <cell r="C425" t="str">
            <v>Ausl.</v>
          </cell>
          <cell r="D425">
            <v>26</v>
          </cell>
          <cell r="E425">
            <v>421</v>
          </cell>
          <cell r="F425">
            <v>89</v>
          </cell>
          <cell r="G425">
            <v>211.40142517814661</v>
          </cell>
          <cell r="H425">
            <v>25</v>
          </cell>
          <cell r="I425">
            <v>211.40142517814726</v>
          </cell>
        </row>
        <row r="426">
          <cell r="A426">
            <v>1975</v>
          </cell>
          <cell r="B426" t="str">
            <v>Stadt Bremen</v>
          </cell>
          <cell r="C426" t="str">
            <v>Ausl.</v>
          </cell>
          <cell r="D426">
            <v>27</v>
          </cell>
          <cell r="E426">
            <v>396.5</v>
          </cell>
          <cell r="F426">
            <v>75</v>
          </cell>
          <cell r="G426">
            <v>189.15510718789361</v>
          </cell>
          <cell r="H426">
            <v>25</v>
          </cell>
          <cell r="I426">
            <v>189.15510718789409</v>
          </cell>
        </row>
        <row r="427">
          <cell r="A427">
            <v>1975</v>
          </cell>
          <cell r="B427" t="str">
            <v>Stadt Bremen</v>
          </cell>
          <cell r="C427" t="str">
            <v>Ausl.</v>
          </cell>
          <cell r="D427">
            <v>28</v>
          </cell>
          <cell r="E427">
            <v>399</v>
          </cell>
          <cell r="F427">
            <v>72</v>
          </cell>
          <cell r="G427">
            <v>180.45112781954884</v>
          </cell>
          <cell r="H427">
            <v>25</v>
          </cell>
          <cell r="I427">
            <v>180.45112781954887</v>
          </cell>
        </row>
        <row r="428">
          <cell r="A428">
            <v>1975</v>
          </cell>
          <cell r="B428" t="str">
            <v>Stadt Bremen</v>
          </cell>
          <cell r="C428" t="str">
            <v>Ausl.</v>
          </cell>
          <cell r="D428">
            <v>29</v>
          </cell>
          <cell r="E428">
            <v>363.5</v>
          </cell>
          <cell r="F428">
            <v>61</v>
          </cell>
          <cell r="G428">
            <v>167.81292984869378</v>
          </cell>
          <cell r="H428">
            <v>25</v>
          </cell>
          <cell r="I428">
            <v>167.81292984869327</v>
          </cell>
        </row>
        <row r="429">
          <cell r="E429">
            <v>2031</v>
          </cell>
          <cell r="F429">
            <v>401</v>
          </cell>
          <cell r="H429" t="str">
            <v>25 Ergebnis</v>
          </cell>
          <cell r="I429">
            <v>197.43968488429346</v>
          </cell>
        </row>
        <row r="430">
          <cell r="A430">
            <v>1975</v>
          </cell>
          <cell r="B430" t="str">
            <v>Stadt Bremen</v>
          </cell>
          <cell r="C430" t="str">
            <v>Ausl.</v>
          </cell>
          <cell r="D430">
            <v>30</v>
          </cell>
          <cell r="E430">
            <v>336.5</v>
          </cell>
          <cell r="F430">
            <v>52</v>
          </cell>
          <cell r="G430">
            <v>154.53194650817252</v>
          </cell>
          <cell r="H430">
            <v>30</v>
          </cell>
          <cell r="I430">
            <v>154.53194650817238</v>
          </cell>
        </row>
        <row r="431">
          <cell r="A431">
            <v>1975</v>
          </cell>
          <cell r="B431" t="str">
            <v>Stadt Bremen</v>
          </cell>
          <cell r="C431" t="str">
            <v>Ausl.</v>
          </cell>
          <cell r="D431">
            <v>31</v>
          </cell>
          <cell r="E431">
            <v>294</v>
          </cell>
          <cell r="F431">
            <v>39</v>
          </cell>
          <cell r="G431">
            <v>132.65306122449016</v>
          </cell>
          <cell r="H431">
            <v>30</v>
          </cell>
          <cell r="I431">
            <v>132.65306122448979</v>
          </cell>
        </row>
        <row r="432">
          <cell r="A432">
            <v>1975</v>
          </cell>
          <cell r="B432" t="str">
            <v>Stadt Bremen</v>
          </cell>
          <cell r="C432" t="str">
            <v>Ausl.</v>
          </cell>
          <cell r="D432">
            <v>32</v>
          </cell>
          <cell r="E432">
            <v>255</v>
          </cell>
          <cell r="F432">
            <v>34</v>
          </cell>
          <cell r="G432">
            <v>133.33333333333334</v>
          </cell>
          <cell r="H432">
            <v>30</v>
          </cell>
          <cell r="I432">
            <v>133.33333333333331</v>
          </cell>
        </row>
        <row r="433">
          <cell r="A433">
            <v>1975</v>
          </cell>
          <cell r="B433" t="str">
            <v>Stadt Bremen</v>
          </cell>
          <cell r="C433" t="str">
            <v>Ausl.</v>
          </cell>
          <cell r="D433">
            <v>33</v>
          </cell>
          <cell r="E433">
            <v>226.5</v>
          </cell>
          <cell r="F433">
            <v>18</v>
          </cell>
          <cell r="G433">
            <v>79.470198675496107</v>
          </cell>
          <cell r="H433">
            <v>30</v>
          </cell>
          <cell r="I433">
            <v>79.47019867549669</v>
          </cell>
        </row>
        <row r="434">
          <cell r="A434">
            <v>1975</v>
          </cell>
          <cell r="B434" t="str">
            <v>Stadt Bremen</v>
          </cell>
          <cell r="C434" t="str">
            <v>Ausl.</v>
          </cell>
          <cell r="D434">
            <v>34</v>
          </cell>
          <cell r="E434">
            <v>231.5</v>
          </cell>
          <cell r="F434">
            <v>16</v>
          </cell>
          <cell r="G434">
            <v>69.114470842331968</v>
          </cell>
          <cell r="H434">
            <v>30</v>
          </cell>
          <cell r="I434">
            <v>69.114470842332608</v>
          </cell>
        </row>
        <row r="435">
          <cell r="E435">
            <v>1343.5</v>
          </cell>
          <cell r="F435">
            <v>159</v>
          </cell>
          <cell r="H435" t="str">
            <v>30 Ergebnis</v>
          </cell>
          <cell r="I435">
            <v>118.34759955340529</v>
          </cell>
        </row>
        <row r="436">
          <cell r="A436">
            <v>1975</v>
          </cell>
          <cell r="B436" t="str">
            <v>Stadt Bremen</v>
          </cell>
          <cell r="C436" t="str">
            <v>Ausl.</v>
          </cell>
          <cell r="D436">
            <v>35</v>
          </cell>
          <cell r="E436">
            <v>220.5</v>
          </cell>
          <cell r="F436">
            <v>13</v>
          </cell>
          <cell r="G436">
            <v>58.956916099772897</v>
          </cell>
          <cell r="H436">
            <v>35</v>
          </cell>
          <cell r="I436">
            <v>58.956916099773245</v>
          </cell>
        </row>
        <row r="437">
          <cell r="A437">
            <v>1975</v>
          </cell>
          <cell r="B437" t="str">
            <v>Stadt Bremen</v>
          </cell>
          <cell r="C437" t="str">
            <v>Ausl.</v>
          </cell>
          <cell r="D437">
            <v>36</v>
          </cell>
          <cell r="E437">
            <v>175.5</v>
          </cell>
          <cell r="F437">
            <v>10</v>
          </cell>
          <cell r="G437">
            <v>56.980056980056396</v>
          </cell>
          <cell r="H437">
            <v>35</v>
          </cell>
          <cell r="I437">
            <v>56.980056980056979</v>
          </cell>
        </row>
        <row r="438">
          <cell r="A438">
            <v>1975</v>
          </cell>
          <cell r="B438" t="str">
            <v>Stadt Bremen</v>
          </cell>
          <cell r="C438" t="str">
            <v>Ausl.</v>
          </cell>
          <cell r="D438">
            <v>37</v>
          </cell>
          <cell r="E438">
            <v>159</v>
          </cell>
          <cell r="F438">
            <v>5</v>
          </cell>
          <cell r="G438">
            <v>31.446540880502972</v>
          </cell>
          <cell r="H438">
            <v>35</v>
          </cell>
          <cell r="I438">
            <v>31.446540880503147</v>
          </cell>
        </row>
        <row r="439">
          <cell r="A439">
            <v>1975</v>
          </cell>
          <cell r="B439" t="str">
            <v>Stadt Bremen</v>
          </cell>
          <cell r="C439" t="str">
            <v>Ausl.</v>
          </cell>
          <cell r="D439">
            <v>38</v>
          </cell>
          <cell r="E439">
            <v>149</v>
          </cell>
          <cell r="F439">
            <v>11</v>
          </cell>
          <cell r="G439">
            <v>73.825503355704925</v>
          </cell>
          <cell r="H439">
            <v>35</v>
          </cell>
          <cell r="I439">
            <v>73.825503355704697</v>
          </cell>
        </row>
        <row r="440">
          <cell r="A440">
            <v>1975</v>
          </cell>
          <cell r="B440" t="str">
            <v>Stadt Bremen</v>
          </cell>
          <cell r="C440" t="str">
            <v>Ausl.</v>
          </cell>
          <cell r="D440">
            <v>39</v>
          </cell>
          <cell r="E440">
            <v>142.5</v>
          </cell>
          <cell r="F440">
            <v>7</v>
          </cell>
          <cell r="G440">
            <v>49.122807017544581</v>
          </cell>
          <cell r="H440">
            <v>35</v>
          </cell>
          <cell r="I440">
            <v>49.122807017543856</v>
          </cell>
        </row>
        <row r="441">
          <cell r="E441">
            <v>846.5</v>
          </cell>
          <cell r="F441">
            <v>46</v>
          </cell>
          <cell r="H441" t="str">
            <v>35 Ergebnis</v>
          </cell>
          <cell r="I441">
            <v>54.341405788541046</v>
          </cell>
        </row>
        <row r="442">
          <cell r="A442">
            <v>1975</v>
          </cell>
          <cell r="B442" t="str">
            <v>Stadt Bremen</v>
          </cell>
          <cell r="C442" t="str">
            <v>Ausl.</v>
          </cell>
          <cell r="D442">
            <v>40</v>
          </cell>
          <cell r="E442">
            <v>138.5</v>
          </cell>
          <cell r="F442">
            <v>6</v>
          </cell>
          <cell r="G442">
            <v>43.32129963898948</v>
          </cell>
          <cell r="H442">
            <v>45</v>
          </cell>
          <cell r="I442">
            <v>43.321299638989167</v>
          </cell>
        </row>
        <row r="443">
          <cell r="A443">
            <v>1975</v>
          </cell>
          <cell r="B443" t="str">
            <v>Stadt Bremen</v>
          </cell>
          <cell r="C443" t="str">
            <v>Ausl.</v>
          </cell>
          <cell r="D443">
            <v>41</v>
          </cell>
          <cell r="E443">
            <v>119.5</v>
          </cell>
          <cell r="F443">
            <v>2</v>
          </cell>
          <cell r="G443">
            <v>16.736401673640145</v>
          </cell>
          <cell r="H443">
            <v>45</v>
          </cell>
          <cell r="I443">
            <v>16.736401673640167</v>
          </cell>
        </row>
        <row r="444">
          <cell r="A444">
            <v>1975</v>
          </cell>
          <cell r="B444" t="str">
            <v>Stadt Bremen</v>
          </cell>
          <cell r="C444" t="str">
            <v>Ausl.</v>
          </cell>
          <cell r="D444">
            <v>42</v>
          </cell>
          <cell r="E444">
            <v>106.5</v>
          </cell>
          <cell r="F444">
            <v>1</v>
          </cell>
          <cell r="G444">
            <v>9.3896713615023621</v>
          </cell>
          <cell r="H444">
            <v>45</v>
          </cell>
          <cell r="I444">
            <v>9.3896713615023479</v>
          </cell>
        </row>
        <row r="445">
          <cell r="A445">
            <v>1975</v>
          </cell>
          <cell r="B445" t="str">
            <v>Stadt Bremen</v>
          </cell>
          <cell r="C445" t="str">
            <v>Ausl.</v>
          </cell>
          <cell r="D445">
            <v>43</v>
          </cell>
          <cell r="E445">
            <v>101.5</v>
          </cell>
          <cell r="F445">
            <v>3</v>
          </cell>
          <cell r="G445">
            <v>29.556650246305441</v>
          </cell>
          <cell r="H445">
            <v>45</v>
          </cell>
          <cell r="I445">
            <v>29.55665024630542</v>
          </cell>
        </row>
        <row r="446">
          <cell r="A446">
            <v>1975</v>
          </cell>
          <cell r="B446" t="str">
            <v>Stadt Bremen</v>
          </cell>
          <cell r="C446" t="str">
            <v>Ausl.</v>
          </cell>
          <cell r="D446">
            <v>44</v>
          </cell>
          <cell r="E446">
            <v>83</v>
          </cell>
          <cell r="F446">
            <v>0</v>
          </cell>
          <cell r="G446">
            <v>0</v>
          </cell>
          <cell r="H446">
            <v>45</v>
          </cell>
          <cell r="I446">
            <v>0</v>
          </cell>
        </row>
        <row r="447">
          <cell r="A447">
            <v>1975</v>
          </cell>
          <cell r="B447" t="str">
            <v>Stadt Bremen</v>
          </cell>
          <cell r="C447" t="str">
            <v>Ausl.</v>
          </cell>
          <cell r="D447">
            <v>45</v>
          </cell>
          <cell r="E447">
            <v>70.5</v>
          </cell>
          <cell r="F447">
            <v>0</v>
          </cell>
          <cell r="G447">
            <v>0</v>
          </cell>
          <cell r="H447">
            <v>45</v>
          </cell>
          <cell r="I447">
            <v>0</v>
          </cell>
        </row>
        <row r="448">
          <cell r="A448">
            <v>1975</v>
          </cell>
          <cell r="B448" t="str">
            <v>Stadt Bremen</v>
          </cell>
          <cell r="C448" t="str">
            <v>Ausl.</v>
          </cell>
          <cell r="D448">
            <v>46</v>
          </cell>
          <cell r="E448">
            <v>75</v>
          </cell>
          <cell r="F448">
            <v>0</v>
          </cell>
          <cell r="G448">
            <v>0</v>
          </cell>
          <cell r="H448">
            <v>45</v>
          </cell>
          <cell r="I448">
            <v>0</v>
          </cell>
        </row>
        <row r="449">
          <cell r="A449">
            <v>1975</v>
          </cell>
          <cell r="B449" t="str">
            <v>Stadt Bremen</v>
          </cell>
          <cell r="C449" t="str">
            <v>Ausl.</v>
          </cell>
          <cell r="D449">
            <v>47</v>
          </cell>
          <cell r="E449">
            <v>79</v>
          </cell>
          <cell r="F449">
            <v>1</v>
          </cell>
          <cell r="G449">
            <v>12.658227848101255</v>
          </cell>
          <cell r="H449">
            <v>45</v>
          </cell>
          <cell r="I449">
            <v>12.658227848101266</v>
          </cell>
        </row>
        <row r="450">
          <cell r="A450">
            <v>1975</v>
          </cell>
          <cell r="B450" t="str">
            <v>Stadt Bremen</v>
          </cell>
          <cell r="C450" t="str">
            <v>Ausl.</v>
          </cell>
          <cell r="D450">
            <v>48</v>
          </cell>
          <cell r="E450">
            <v>80</v>
          </cell>
          <cell r="F450">
            <v>0</v>
          </cell>
          <cell r="G450">
            <v>0</v>
          </cell>
          <cell r="H450">
            <v>45</v>
          </cell>
          <cell r="I450">
            <v>0</v>
          </cell>
        </row>
        <row r="451">
          <cell r="A451">
            <v>1975</v>
          </cell>
          <cell r="B451" t="str">
            <v>Stadt Bremen</v>
          </cell>
          <cell r="C451" t="str">
            <v>Ausl.</v>
          </cell>
          <cell r="D451">
            <v>49</v>
          </cell>
          <cell r="E451">
            <v>82</v>
          </cell>
          <cell r="F451">
            <v>0</v>
          </cell>
          <cell r="G451">
            <v>0</v>
          </cell>
          <cell r="H451">
            <v>45</v>
          </cell>
          <cell r="I451">
            <v>0</v>
          </cell>
        </row>
        <row r="452">
          <cell r="E452">
            <v>935.5</v>
          </cell>
          <cell r="F452">
            <v>13</v>
          </cell>
          <cell r="H452" t="str">
            <v>45 Ergebnis</v>
          </cell>
          <cell r="I452">
            <v>13.896312132549438</v>
          </cell>
        </row>
        <row r="453">
          <cell r="A453">
            <v>1975</v>
          </cell>
          <cell r="B453" t="str">
            <v>Stadt Bremen</v>
          </cell>
          <cell r="C453" t="str">
            <v>insgesamt</v>
          </cell>
          <cell r="D453">
            <v>15</v>
          </cell>
          <cell r="E453">
            <v>3893.5</v>
          </cell>
          <cell r="F453">
            <v>8</v>
          </cell>
          <cell r="G453">
            <v>2.0547065622190721</v>
          </cell>
          <cell r="H453">
            <v>15</v>
          </cell>
          <cell r="I453">
            <v>2.0547065622190832</v>
          </cell>
        </row>
        <row r="454">
          <cell r="A454">
            <v>1975</v>
          </cell>
          <cell r="B454" t="str">
            <v>Stadt Bremen</v>
          </cell>
          <cell r="C454" t="str">
            <v>insgesamt</v>
          </cell>
          <cell r="D454">
            <v>16</v>
          </cell>
          <cell r="E454">
            <v>3779</v>
          </cell>
          <cell r="F454">
            <v>18</v>
          </cell>
          <cell r="G454">
            <v>4.7631648584281363</v>
          </cell>
          <cell r="H454">
            <v>15</v>
          </cell>
          <cell r="I454">
            <v>4.763164858428155</v>
          </cell>
        </row>
        <row r="455">
          <cell r="A455">
            <v>1975</v>
          </cell>
          <cell r="B455" t="str">
            <v>Stadt Bremen</v>
          </cell>
          <cell r="C455" t="str">
            <v>insgesamt</v>
          </cell>
          <cell r="D455">
            <v>17</v>
          </cell>
          <cell r="E455">
            <v>3808.5</v>
          </cell>
          <cell r="F455">
            <v>72</v>
          </cell>
          <cell r="G455">
            <v>18.905080740449016</v>
          </cell>
          <cell r="H455">
            <v>15</v>
          </cell>
          <cell r="I455">
            <v>18.905080740448994</v>
          </cell>
        </row>
        <row r="456">
          <cell r="A456">
            <v>1975</v>
          </cell>
          <cell r="B456" t="str">
            <v>Stadt Bremen</v>
          </cell>
          <cell r="C456" t="str">
            <v>insgesamt</v>
          </cell>
          <cell r="D456">
            <v>18</v>
          </cell>
          <cell r="E456">
            <v>3738.5</v>
          </cell>
          <cell r="F456">
            <v>129</v>
          </cell>
          <cell r="G456">
            <v>34.505817841380889</v>
          </cell>
          <cell r="H456">
            <v>15</v>
          </cell>
          <cell r="I456">
            <v>34.505817841380235</v>
          </cell>
        </row>
        <row r="457">
          <cell r="A457">
            <v>1975</v>
          </cell>
          <cell r="B457" t="str">
            <v>Stadt Bremen</v>
          </cell>
          <cell r="C457" t="str">
            <v>insgesamt</v>
          </cell>
          <cell r="D457">
            <v>19</v>
          </cell>
          <cell r="E457">
            <v>3607.5</v>
          </cell>
          <cell r="F457">
            <v>202</v>
          </cell>
          <cell r="G457">
            <v>55.994455994456636</v>
          </cell>
          <cell r="H457">
            <v>15</v>
          </cell>
          <cell r="I457">
            <v>55.99445599445599</v>
          </cell>
        </row>
        <row r="458">
          <cell r="E458">
            <v>18827</v>
          </cell>
          <cell r="F458">
            <v>429</v>
          </cell>
          <cell r="H458" t="str">
            <v>15 Ergebnis</v>
          </cell>
          <cell r="I458">
            <v>22.786423753120516</v>
          </cell>
        </row>
        <row r="459">
          <cell r="A459">
            <v>1975</v>
          </cell>
          <cell r="B459" t="str">
            <v>Stadt Bremen</v>
          </cell>
          <cell r="C459" t="str">
            <v>insgesamt</v>
          </cell>
          <cell r="D459">
            <v>20</v>
          </cell>
          <cell r="E459">
            <v>3595</v>
          </cell>
          <cell r="F459">
            <v>254</v>
          </cell>
          <cell r="G459">
            <v>70.653685674548086</v>
          </cell>
          <cell r="H459">
            <v>20</v>
          </cell>
          <cell r="I459">
            <v>70.653685674547972</v>
          </cell>
        </row>
        <row r="460">
          <cell r="A460">
            <v>1975</v>
          </cell>
          <cell r="B460" t="str">
            <v>Stadt Bremen</v>
          </cell>
          <cell r="C460" t="str">
            <v>insgesamt</v>
          </cell>
          <cell r="D460">
            <v>21</v>
          </cell>
          <cell r="E460">
            <v>3549</v>
          </cell>
          <cell r="F460">
            <v>304</v>
          </cell>
          <cell r="G460">
            <v>85.657931811778695</v>
          </cell>
          <cell r="H460">
            <v>20</v>
          </cell>
          <cell r="I460">
            <v>85.657931811777971</v>
          </cell>
        </row>
        <row r="461">
          <cell r="A461">
            <v>1975</v>
          </cell>
          <cell r="B461" t="str">
            <v>Stadt Bremen</v>
          </cell>
          <cell r="C461" t="str">
            <v>insgesamt</v>
          </cell>
          <cell r="D461">
            <v>22</v>
          </cell>
          <cell r="E461">
            <v>3632.5</v>
          </cell>
          <cell r="F461">
            <v>304</v>
          </cell>
          <cell r="G461">
            <v>83.688919476944065</v>
          </cell>
          <cell r="H461">
            <v>20</v>
          </cell>
          <cell r="I461">
            <v>83.68891947694425</v>
          </cell>
        </row>
        <row r="462">
          <cell r="A462">
            <v>1975</v>
          </cell>
          <cell r="B462" t="str">
            <v>Stadt Bremen</v>
          </cell>
          <cell r="C462" t="str">
            <v>insgesamt</v>
          </cell>
          <cell r="D462">
            <v>23</v>
          </cell>
          <cell r="E462">
            <v>3749.5</v>
          </cell>
          <cell r="F462">
            <v>335</v>
          </cell>
          <cell r="G462">
            <v>89.345246032804454</v>
          </cell>
          <cell r="H462">
            <v>20</v>
          </cell>
          <cell r="I462">
            <v>89.345246032804368</v>
          </cell>
        </row>
        <row r="463">
          <cell r="A463">
            <v>1975</v>
          </cell>
          <cell r="B463" t="str">
            <v>Stadt Bremen</v>
          </cell>
          <cell r="C463" t="str">
            <v>insgesamt</v>
          </cell>
          <cell r="D463">
            <v>24</v>
          </cell>
          <cell r="E463">
            <v>3838</v>
          </cell>
          <cell r="F463">
            <v>381</v>
          </cell>
          <cell r="G463">
            <v>99.270453361124822</v>
          </cell>
          <cell r="H463">
            <v>20</v>
          </cell>
          <cell r="I463">
            <v>99.27045336112559</v>
          </cell>
        </row>
        <row r="464">
          <cell r="E464">
            <v>18364</v>
          </cell>
          <cell r="F464">
            <v>1578</v>
          </cell>
          <cell r="H464" t="str">
            <v>20 Ergebnis</v>
          </cell>
          <cell r="I464">
            <v>85.928991505118717</v>
          </cell>
        </row>
        <row r="465">
          <cell r="A465">
            <v>1975</v>
          </cell>
          <cell r="B465" t="str">
            <v>Stadt Bremen</v>
          </cell>
          <cell r="C465" t="str">
            <v>insgesamt</v>
          </cell>
          <cell r="D465">
            <v>25</v>
          </cell>
          <cell r="E465">
            <v>3959.5</v>
          </cell>
          <cell r="F465">
            <v>431</v>
          </cell>
          <cell r="G465">
            <v>108.85212779391404</v>
          </cell>
          <cell r="H465">
            <v>25</v>
          </cell>
          <cell r="I465">
            <v>108.85212779391338</v>
          </cell>
        </row>
        <row r="466">
          <cell r="A466">
            <v>1975</v>
          </cell>
          <cell r="B466" t="str">
            <v>Stadt Bremen</v>
          </cell>
          <cell r="C466" t="str">
            <v>insgesamt</v>
          </cell>
          <cell r="D466">
            <v>26</v>
          </cell>
          <cell r="E466">
            <v>3955.5</v>
          </cell>
          <cell r="F466">
            <v>380</v>
          </cell>
          <cell r="G466">
            <v>96.068765010743789</v>
          </cell>
          <cell r="H466">
            <v>25</v>
          </cell>
          <cell r="I466">
            <v>96.068765010744542</v>
          </cell>
        </row>
        <row r="467">
          <cell r="A467">
            <v>1975</v>
          </cell>
          <cell r="B467" t="str">
            <v>Stadt Bremen</v>
          </cell>
          <cell r="C467" t="str">
            <v>insgesamt</v>
          </cell>
          <cell r="D467">
            <v>27</v>
          </cell>
          <cell r="E467">
            <v>3810</v>
          </cell>
          <cell r="F467">
            <v>348</v>
          </cell>
          <cell r="G467">
            <v>91.338582677165064</v>
          </cell>
          <cell r="H467">
            <v>25</v>
          </cell>
          <cell r="I467">
            <v>91.338582677165348</v>
          </cell>
        </row>
        <row r="468">
          <cell r="A468">
            <v>1975</v>
          </cell>
          <cell r="B468" t="str">
            <v>Stadt Bremen</v>
          </cell>
          <cell r="C468" t="str">
            <v>insgesamt</v>
          </cell>
          <cell r="D468">
            <v>28</v>
          </cell>
          <cell r="E468">
            <v>3692</v>
          </cell>
          <cell r="F468">
            <v>314</v>
          </cell>
          <cell r="G468">
            <v>85.048754062837986</v>
          </cell>
          <cell r="H468">
            <v>25</v>
          </cell>
          <cell r="I468">
            <v>85.048754062838569</v>
          </cell>
        </row>
        <row r="469">
          <cell r="A469">
            <v>1975</v>
          </cell>
          <cell r="B469" t="str">
            <v>Stadt Bremen</v>
          </cell>
          <cell r="C469" t="str">
            <v>insgesamt</v>
          </cell>
          <cell r="D469">
            <v>29</v>
          </cell>
          <cell r="E469">
            <v>3337.5</v>
          </cell>
          <cell r="F469">
            <v>224</v>
          </cell>
          <cell r="G469">
            <v>67.116104868913268</v>
          </cell>
          <cell r="H469">
            <v>25</v>
          </cell>
          <cell r="I469">
            <v>67.116104868913865</v>
          </cell>
        </row>
        <row r="470">
          <cell r="E470">
            <v>18754.5</v>
          </cell>
          <cell r="F470">
            <v>1697</v>
          </cell>
          <cell r="H470" t="str">
            <v>25 Ergebnis</v>
          </cell>
          <cell r="I470">
            <v>90.484950278599811</v>
          </cell>
        </row>
        <row r="471">
          <cell r="A471">
            <v>1975</v>
          </cell>
          <cell r="B471" t="str">
            <v>Stadt Bremen</v>
          </cell>
          <cell r="C471" t="str">
            <v>insgesamt</v>
          </cell>
          <cell r="D471">
            <v>30</v>
          </cell>
          <cell r="E471">
            <v>3509.5</v>
          </cell>
          <cell r="F471">
            <v>217</v>
          </cell>
          <cell r="G471">
            <v>61.832169824761472</v>
          </cell>
          <cell r="H471">
            <v>30</v>
          </cell>
          <cell r="I471">
            <v>61.832169824761365</v>
          </cell>
        </row>
        <row r="472">
          <cell r="A472">
            <v>1975</v>
          </cell>
          <cell r="B472" t="str">
            <v>Stadt Bremen</v>
          </cell>
          <cell r="C472" t="str">
            <v>insgesamt</v>
          </cell>
          <cell r="D472">
            <v>31</v>
          </cell>
          <cell r="E472">
            <v>4012.5</v>
          </cell>
          <cell r="F472">
            <v>200</v>
          </cell>
          <cell r="G472">
            <v>49.844236760124979</v>
          </cell>
          <cell r="H472">
            <v>30</v>
          </cell>
          <cell r="I472">
            <v>49.844236760124609</v>
          </cell>
        </row>
        <row r="473">
          <cell r="A473">
            <v>1975</v>
          </cell>
          <cell r="B473" t="str">
            <v>Stadt Bremen</v>
          </cell>
          <cell r="C473" t="str">
            <v>insgesamt</v>
          </cell>
          <cell r="D473">
            <v>32</v>
          </cell>
          <cell r="E473">
            <v>4076.5</v>
          </cell>
          <cell r="F473">
            <v>189</v>
          </cell>
          <cell r="G473">
            <v>46.363301852078955</v>
          </cell>
          <cell r="H473">
            <v>30</v>
          </cell>
          <cell r="I473">
            <v>46.36330185207899</v>
          </cell>
        </row>
        <row r="474">
          <cell r="A474">
            <v>1975</v>
          </cell>
          <cell r="B474" t="str">
            <v>Stadt Bremen</v>
          </cell>
          <cell r="C474" t="str">
            <v>insgesamt</v>
          </cell>
          <cell r="D474">
            <v>33</v>
          </cell>
          <cell r="E474">
            <v>4311.5</v>
          </cell>
          <cell r="F474">
            <v>146</v>
          </cell>
          <cell r="G474">
            <v>33.862924736171315</v>
          </cell>
          <cell r="H474">
            <v>30</v>
          </cell>
          <cell r="I474">
            <v>33.862924736170704</v>
          </cell>
        </row>
        <row r="475">
          <cell r="A475">
            <v>1975</v>
          </cell>
          <cell r="B475" t="str">
            <v>Stadt Bremen</v>
          </cell>
          <cell r="C475" t="str">
            <v>insgesamt</v>
          </cell>
          <cell r="D475">
            <v>34</v>
          </cell>
          <cell r="E475">
            <v>4679</v>
          </cell>
          <cell r="F475">
            <v>124</v>
          </cell>
          <cell r="G475">
            <v>26.501389185723468</v>
          </cell>
          <cell r="H475">
            <v>30</v>
          </cell>
          <cell r="I475">
            <v>26.501389185723443</v>
          </cell>
        </row>
        <row r="476">
          <cell r="E476">
            <v>20589</v>
          </cell>
          <cell r="F476">
            <v>876</v>
          </cell>
          <cell r="H476" t="str">
            <v>30 Ergebnis</v>
          </cell>
          <cell r="I476">
            <v>42.5469911117587</v>
          </cell>
        </row>
        <row r="477">
          <cell r="A477">
            <v>1975</v>
          </cell>
          <cell r="B477" t="str">
            <v>Stadt Bremen</v>
          </cell>
          <cell r="C477" t="str">
            <v>insgesamt</v>
          </cell>
          <cell r="D477">
            <v>35</v>
          </cell>
          <cell r="E477">
            <v>4822</v>
          </cell>
          <cell r="F477">
            <v>108</v>
          </cell>
          <cell r="G477">
            <v>22.397345499792614</v>
          </cell>
          <cell r="H477">
            <v>35</v>
          </cell>
          <cell r="I477">
            <v>22.397345499792618</v>
          </cell>
        </row>
        <row r="478">
          <cell r="A478">
            <v>1975</v>
          </cell>
          <cell r="B478" t="str">
            <v>Stadt Bremen</v>
          </cell>
          <cell r="C478" t="str">
            <v>insgesamt</v>
          </cell>
          <cell r="D478">
            <v>36</v>
          </cell>
          <cell r="E478">
            <v>4764</v>
          </cell>
          <cell r="F478">
            <v>72</v>
          </cell>
          <cell r="G478">
            <v>15.113350125944571</v>
          </cell>
          <cell r="H478">
            <v>35</v>
          </cell>
          <cell r="I478">
            <v>15.113350125944585</v>
          </cell>
        </row>
        <row r="479">
          <cell r="A479">
            <v>1975</v>
          </cell>
          <cell r="B479" t="str">
            <v>Stadt Bremen</v>
          </cell>
          <cell r="C479" t="str">
            <v>insgesamt</v>
          </cell>
          <cell r="D479">
            <v>37</v>
          </cell>
          <cell r="E479">
            <v>4623</v>
          </cell>
          <cell r="F479">
            <v>64</v>
          </cell>
          <cell r="G479">
            <v>13.843824356478484</v>
          </cell>
          <cell r="H479">
            <v>35</v>
          </cell>
          <cell r="I479">
            <v>13.843824356478477</v>
          </cell>
        </row>
        <row r="480">
          <cell r="A480">
            <v>1975</v>
          </cell>
          <cell r="B480" t="str">
            <v>Stadt Bremen</v>
          </cell>
          <cell r="C480" t="str">
            <v>insgesamt</v>
          </cell>
          <cell r="D480">
            <v>38</v>
          </cell>
          <cell r="E480">
            <v>4445</v>
          </cell>
          <cell r="F480">
            <v>48</v>
          </cell>
          <cell r="G480">
            <v>10.798650168728903</v>
          </cell>
          <cell r="H480">
            <v>35</v>
          </cell>
          <cell r="I480">
            <v>10.798650168728908</v>
          </cell>
        </row>
        <row r="481">
          <cell r="A481">
            <v>1975</v>
          </cell>
          <cell r="B481" t="str">
            <v>Stadt Bremen</v>
          </cell>
          <cell r="C481" t="str">
            <v>insgesamt</v>
          </cell>
          <cell r="D481">
            <v>39</v>
          </cell>
          <cell r="E481">
            <v>4344</v>
          </cell>
          <cell r="F481">
            <v>31</v>
          </cell>
          <cell r="G481">
            <v>7.1362799263351624</v>
          </cell>
          <cell r="H481">
            <v>35</v>
          </cell>
          <cell r="I481">
            <v>7.1362799263351748</v>
          </cell>
        </row>
        <row r="482">
          <cell r="E482">
            <v>22998</v>
          </cell>
          <cell r="F482">
            <v>323</v>
          </cell>
          <cell r="H482" t="str">
            <v>35 Ergebnis</v>
          </cell>
          <cell r="I482">
            <v>14.044699539090354</v>
          </cell>
        </row>
        <row r="483">
          <cell r="A483">
            <v>1975</v>
          </cell>
          <cell r="B483" t="str">
            <v>Stadt Bremen</v>
          </cell>
          <cell r="C483" t="str">
            <v>insgesamt</v>
          </cell>
          <cell r="D483">
            <v>40</v>
          </cell>
          <cell r="E483">
            <v>4161</v>
          </cell>
          <cell r="F483">
            <v>29</v>
          </cell>
          <cell r="G483">
            <v>6.9694784907473961</v>
          </cell>
          <cell r="H483">
            <v>45</v>
          </cell>
          <cell r="I483">
            <v>6.9694784907474165</v>
          </cell>
        </row>
        <row r="484">
          <cell r="A484">
            <v>1975</v>
          </cell>
          <cell r="B484" t="str">
            <v>Stadt Bremen</v>
          </cell>
          <cell r="C484" t="str">
            <v>insgesamt</v>
          </cell>
          <cell r="D484">
            <v>41</v>
          </cell>
          <cell r="E484">
            <v>3544.5</v>
          </cell>
          <cell r="F484">
            <v>19</v>
          </cell>
          <cell r="G484">
            <v>5.3604175483142811</v>
          </cell>
          <cell r="H484">
            <v>45</v>
          </cell>
          <cell r="I484">
            <v>5.3604175483142891</v>
          </cell>
        </row>
        <row r="485">
          <cell r="A485">
            <v>1975</v>
          </cell>
          <cell r="B485" t="str">
            <v>Stadt Bremen</v>
          </cell>
          <cell r="C485" t="str">
            <v>insgesamt</v>
          </cell>
          <cell r="D485">
            <v>42</v>
          </cell>
          <cell r="E485">
            <v>3194</v>
          </cell>
          <cell r="F485">
            <v>7</v>
          </cell>
          <cell r="G485">
            <v>2.1916092673763146</v>
          </cell>
          <cell r="H485">
            <v>45</v>
          </cell>
          <cell r="I485">
            <v>2.1916092673763305</v>
          </cell>
        </row>
        <row r="486">
          <cell r="A486">
            <v>1975</v>
          </cell>
          <cell r="B486" t="str">
            <v>Stadt Bremen</v>
          </cell>
          <cell r="C486" t="str">
            <v>insgesamt</v>
          </cell>
          <cell r="D486">
            <v>43</v>
          </cell>
          <cell r="E486">
            <v>3307</v>
          </cell>
          <cell r="F486">
            <v>8</v>
          </cell>
          <cell r="G486">
            <v>2.4191109767160492</v>
          </cell>
          <cell r="H486">
            <v>45</v>
          </cell>
          <cell r="I486">
            <v>2.4191109767160568</v>
          </cell>
        </row>
        <row r="487">
          <cell r="A487">
            <v>1975</v>
          </cell>
          <cell r="B487" t="str">
            <v>Stadt Bremen</v>
          </cell>
          <cell r="C487" t="str">
            <v>insgesamt</v>
          </cell>
          <cell r="D487">
            <v>44</v>
          </cell>
          <cell r="E487">
            <v>3459.5</v>
          </cell>
          <cell r="F487">
            <v>2</v>
          </cell>
          <cell r="G487">
            <v>0.57811822517704792</v>
          </cell>
          <cell r="H487">
            <v>45</v>
          </cell>
          <cell r="I487">
            <v>0.57811822517704869</v>
          </cell>
        </row>
        <row r="488">
          <cell r="A488">
            <v>1975</v>
          </cell>
          <cell r="B488" t="str">
            <v>Stadt Bremen</v>
          </cell>
          <cell r="C488" t="str">
            <v>insgesamt</v>
          </cell>
          <cell r="D488">
            <v>45</v>
          </cell>
          <cell r="E488">
            <v>3524</v>
          </cell>
          <cell r="F488">
            <v>3</v>
          </cell>
          <cell r="G488">
            <v>0.85130533484676452</v>
          </cell>
          <cell r="H488">
            <v>45</v>
          </cell>
          <cell r="I488">
            <v>0.85130533484676496</v>
          </cell>
        </row>
        <row r="489">
          <cell r="A489">
            <v>1975</v>
          </cell>
          <cell r="B489" t="str">
            <v>Stadt Bremen</v>
          </cell>
          <cell r="C489" t="str">
            <v>insgesamt</v>
          </cell>
          <cell r="D489">
            <v>46</v>
          </cell>
          <cell r="E489">
            <v>3610</v>
          </cell>
          <cell r="F489">
            <v>0</v>
          </cell>
          <cell r="G489">
            <v>0</v>
          </cell>
          <cell r="H489">
            <v>45</v>
          </cell>
          <cell r="I489">
            <v>0</v>
          </cell>
        </row>
        <row r="490">
          <cell r="A490">
            <v>1975</v>
          </cell>
          <cell r="B490" t="str">
            <v>Stadt Bremen</v>
          </cell>
          <cell r="C490" t="str">
            <v>insgesamt</v>
          </cell>
          <cell r="D490">
            <v>47</v>
          </cell>
          <cell r="E490">
            <v>3716</v>
          </cell>
          <cell r="F490">
            <v>1</v>
          </cell>
          <cell r="G490">
            <v>0.26910656620021506</v>
          </cell>
          <cell r="H490">
            <v>45</v>
          </cell>
          <cell r="I490">
            <v>0.26910656620021528</v>
          </cell>
        </row>
        <row r="491">
          <cell r="A491">
            <v>1975</v>
          </cell>
          <cell r="B491" t="str">
            <v>Stadt Bremen</v>
          </cell>
          <cell r="C491" t="str">
            <v>insgesamt</v>
          </cell>
          <cell r="D491">
            <v>48</v>
          </cell>
          <cell r="E491">
            <v>3739</v>
          </cell>
          <cell r="F491">
            <v>0</v>
          </cell>
          <cell r="G491">
            <v>0</v>
          </cell>
          <cell r="H491">
            <v>45</v>
          </cell>
          <cell r="I491">
            <v>0</v>
          </cell>
        </row>
        <row r="492">
          <cell r="A492">
            <v>1975</v>
          </cell>
          <cell r="B492" t="str">
            <v>Stadt Bremen</v>
          </cell>
          <cell r="C492" t="str">
            <v>insgesamt</v>
          </cell>
          <cell r="D492">
            <v>49</v>
          </cell>
          <cell r="E492">
            <v>3905.5</v>
          </cell>
          <cell r="F492">
            <v>0</v>
          </cell>
          <cell r="G492">
            <v>0</v>
          </cell>
          <cell r="H492">
            <v>45</v>
          </cell>
          <cell r="I492">
            <v>0</v>
          </cell>
        </row>
        <row r="493">
          <cell r="E493">
            <v>36160.5</v>
          </cell>
          <cell r="F493">
            <v>69</v>
          </cell>
          <cell r="H493" t="str">
            <v>45 Ergebnis</v>
          </cell>
          <cell r="I493">
            <v>1.9081594557597379</v>
          </cell>
        </row>
        <row r="494">
          <cell r="A494">
            <v>1975</v>
          </cell>
          <cell r="B494" t="str">
            <v>Bremerhaven</v>
          </cell>
          <cell r="C494" t="str">
            <v>Deutsch</v>
          </cell>
          <cell r="D494">
            <v>15</v>
          </cell>
          <cell r="E494">
            <v>953.5</v>
          </cell>
          <cell r="F494">
            <v>2</v>
          </cell>
          <cell r="G494">
            <v>2.0975353959098206</v>
          </cell>
          <cell r="H494">
            <v>15</v>
          </cell>
          <cell r="I494">
            <v>2.097535395909806</v>
          </cell>
        </row>
        <row r="495">
          <cell r="A495">
            <v>1975</v>
          </cell>
          <cell r="B495" t="str">
            <v>Bremerhaven</v>
          </cell>
          <cell r="C495" t="str">
            <v>Deutsch</v>
          </cell>
          <cell r="D495">
            <v>16</v>
          </cell>
          <cell r="E495">
            <v>948.5</v>
          </cell>
          <cell r="F495">
            <v>8</v>
          </cell>
          <cell r="G495">
            <v>8.4343700579862819</v>
          </cell>
          <cell r="H495">
            <v>15</v>
          </cell>
          <cell r="I495">
            <v>8.4343700579862944</v>
          </cell>
        </row>
        <row r="496">
          <cell r="A496">
            <v>1975</v>
          </cell>
          <cell r="B496" t="str">
            <v>Bremerhaven</v>
          </cell>
          <cell r="C496" t="str">
            <v>Deutsch</v>
          </cell>
          <cell r="D496">
            <v>17</v>
          </cell>
          <cell r="E496">
            <v>931.5</v>
          </cell>
          <cell r="F496">
            <v>25</v>
          </cell>
          <cell r="G496">
            <v>26.838432635534065</v>
          </cell>
          <cell r="H496">
            <v>15</v>
          </cell>
          <cell r="I496">
            <v>26.838432635534087</v>
          </cell>
        </row>
        <row r="497">
          <cell r="A497">
            <v>1975</v>
          </cell>
          <cell r="B497" t="str">
            <v>Bremerhaven</v>
          </cell>
          <cell r="C497" t="str">
            <v>Deutsch</v>
          </cell>
          <cell r="D497">
            <v>18</v>
          </cell>
          <cell r="E497">
            <v>918</v>
          </cell>
          <cell r="F497">
            <v>45</v>
          </cell>
          <cell r="G497">
            <v>49.019607843136718</v>
          </cell>
          <cell r="H497">
            <v>15</v>
          </cell>
          <cell r="I497">
            <v>49.019607843137251</v>
          </cell>
        </row>
        <row r="498">
          <cell r="A498">
            <v>1975</v>
          </cell>
          <cell r="B498" t="str">
            <v>Bremerhaven</v>
          </cell>
          <cell r="C498" t="str">
            <v>Deutsch</v>
          </cell>
          <cell r="D498">
            <v>19</v>
          </cell>
          <cell r="E498">
            <v>852</v>
          </cell>
          <cell r="F498">
            <v>73</v>
          </cell>
          <cell r="G498">
            <v>85.680751173708273</v>
          </cell>
          <cell r="H498">
            <v>15</v>
          </cell>
          <cell r="I498">
            <v>85.680751173708927</v>
          </cell>
        </row>
        <row r="499">
          <cell r="E499">
            <v>4603.5</v>
          </cell>
          <cell r="F499">
            <v>153</v>
          </cell>
          <cell r="H499" t="str">
            <v>15 Ergebnis</v>
          </cell>
          <cell r="I499">
            <v>33.235581622678396</v>
          </cell>
        </row>
        <row r="500">
          <cell r="A500">
            <v>1975</v>
          </cell>
          <cell r="B500" t="str">
            <v>Bremerhaven</v>
          </cell>
          <cell r="C500" t="str">
            <v>Deutsch</v>
          </cell>
          <cell r="D500">
            <v>20</v>
          </cell>
          <cell r="E500">
            <v>843.5</v>
          </cell>
          <cell r="F500">
            <v>84</v>
          </cell>
          <cell r="G500">
            <v>99.585062240664527</v>
          </cell>
          <cell r="H500">
            <v>20</v>
          </cell>
          <cell r="I500">
            <v>99.585062240663902</v>
          </cell>
        </row>
        <row r="501">
          <cell r="A501">
            <v>1975</v>
          </cell>
          <cell r="B501" t="str">
            <v>Bremerhaven</v>
          </cell>
          <cell r="C501" t="str">
            <v>Deutsch</v>
          </cell>
          <cell r="D501">
            <v>21</v>
          </cell>
          <cell r="E501">
            <v>863</v>
          </cell>
          <cell r="F501">
            <v>92</v>
          </cell>
          <cell r="G501">
            <v>106.60486674391709</v>
          </cell>
          <cell r="H501">
            <v>20</v>
          </cell>
          <cell r="I501">
            <v>106.60486674391657</v>
          </cell>
        </row>
        <row r="502">
          <cell r="A502">
            <v>1975</v>
          </cell>
          <cell r="B502" t="str">
            <v>Bremerhaven</v>
          </cell>
          <cell r="C502" t="str">
            <v>Deutsch</v>
          </cell>
          <cell r="D502">
            <v>22</v>
          </cell>
          <cell r="E502">
            <v>866</v>
          </cell>
          <cell r="F502">
            <v>85</v>
          </cell>
          <cell r="G502">
            <v>98.15242494226338</v>
          </cell>
          <cell r="H502">
            <v>20</v>
          </cell>
          <cell r="I502">
            <v>98.152424942263266</v>
          </cell>
        </row>
        <row r="503">
          <cell r="A503">
            <v>1975</v>
          </cell>
          <cell r="B503" t="str">
            <v>Bremerhaven</v>
          </cell>
          <cell r="C503" t="str">
            <v>Deutsch</v>
          </cell>
          <cell r="D503">
            <v>23</v>
          </cell>
          <cell r="E503">
            <v>873</v>
          </cell>
          <cell r="F503">
            <v>112</v>
          </cell>
          <cell r="G503">
            <v>128.29324169530406</v>
          </cell>
          <cell r="H503">
            <v>20</v>
          </cell>
          <cell r="I503">
            <v>128.29324169530355</v>
          </cell>
        </row>
        <row r="504">
          <cell r="A504">
            <v>1975</v>
          </cell>
          <cell r="B504" t="str">
            <v>Bremerhaven</v>
          </cell>
          <cell r="C504" t="str">
            <v>Deutsch</v>
          </cell>
          <cell r="D504">
            <v>24</v>
          </cell>
          <cell r="E504">
            <v>834</v>
          </cell>
          <cell r="F504">
            <v>89</v>
          </cell>
          <cell r="G504">
            <v>106.71462829736168</v>
          </cell>
          <cell r="H504">
            <v>20</v>
          </cell>
          <cell r="I504">
            <v>106.71462829736213</v>
          </cell>
        </row>
        <row r="505">
          <cell r="E505">
            <v>4279.5</v>
          </cell>
          <cell r="F505">
            <v>462</v>
          </cell>
          <cell r="H505" t="str">
            <v>20 Ergebnis</v>
          </cell>
          <cell r="I505">
            <v>107.956536978619</v>
          </cell>
        </row>
        <row r="506">
          <cell r="A506">
            <v>1975</v>
          </cell>
          <cell r="B506" t="str">
            <v>Bremerhaven</v>
          </cell>
          <cell r="C506" t="str">
            <v>Deutsch</v>
          </cell>
          <cell r="D506">
            <v>25</v>
          </cell>
          <cell r="E506">
            <v>824</v>
          </cell>
          <cell r="F506">
            <v>81</v>
          </cell>
          <cell r="G506">
            <v>98.300970873786014</v>
          </cell>
          <cell r="H506">
            <v>25</v>
          </cell>
          <cell r="I506">
            <v>98.300970873786397</v>
          </cell>
        </row>
        <row r="507">
          <cell r="A507">
            <v>1975</v>
          </cell>
          <cell r="B507" t="str">
            <v>Bremerhaven</v>
          </cell>
          <cell r="C507" t="str">
            <v>Deutsch</v>
          </cell>
          <cell r="D507">
            <v>26</v>
          </cell>
          <cell r="E507">
            <v>816</v>
          </cell>
          <cell r="F507">
            <v>74</v>
          </cell>
          <cell r="G507">
            <v>90.686274509803383</v>
          </cell>
          <cell r="H507">
            <v>25</v>
          </cell>
          <cell r="I507">
            <v>90.686274509803923</v>
          </cell>
        </row>
        <row r="508">
          <cell r="A508">
            <v>1975</v>
          </cell>
          <cell r="B508" t="str">
            <v>Bremerhaven</v>
          </cell>
          <cell r="C508" t="str">
            <v>Deutsch</v>
          </cell>
          <cell r="D508">
            <v>27</v>
          </cell>
          <cell r="E508">
            <v>779.5</v>
          </cell>
          <cell r="F508">
            <v>61</v>
          </cell>
          <cell r="G508">
            <v>78.255291853752482</v>
          </cell>
          <cell r="H508">
            <v>25</v>
          </cell>
          <cell r="I508">
            <v>78.255291853752411</v>
          </cell>
        </row>
        <row r="509">
          <cell r="A509">
            <v>1975</v>
          </cell>
          <cell r="B509" t="str">
            <v>Bremerhaven</v>
          </cell>
          <cell r="C509" t="str">
            <v>Deutsch</v>
          </cell>
          <cell r="D509">
            <v>28</v>
          </cell>
          <cell r="E509">
            <v>762.5</v>
          </cell>
          <cell r="F509">
            <v>48</v>
          </cell>
          <cell r="G509">
            <v>62.95081967213077</v>
          </cell>
          <cell r="H509">
            <v>25</v>
          </cell>
          <cell r="I509">
            <v>62.950819672131146</v>
          </cell>
        </row>
        <row r="510">
          <cell r="A510">
            <v>1975</v>
          </cell>
          <cell r="B510" t="str">
            <v>Bremerhaven</v>
          </cell>
          <cell r="C510" t="str">
            <v>Deutsch</v>
          </cell>
          <cell r="D510">
            <v>29</v>
          </cell>
          <cell r="E510">
            <v>695</v>
          </cell>
          <cell r="F510">
            <v>37</v>
          </cell>
          <cell r="G510">
            <v>53.237410071941774</v>
          </cell>
          <cell r="H510">
            <v>25</v>
          </cell>
          <cell r="I510">
            <v>53.237410071942442</v>
          </cell>
        </row>
        <row r="511">
          <cell r="E511">
            <v>3877</v>
          </cell>
          <cell r="F511">
            <v>301</v>
          </cell>
          <cell r="H511" t="str">
            <v>25 Ergebnis</v>
          </cell>
          <cell r="I511">
            <v>77.637348465308236</v>
          </cell>
        </row>
        <row r="512">
          <cell r="A512">
            <v>1975</v>
          </cell>
          <cell r="B512" t="str">
            <v>Bremerhaven</v>
          </cell>
          <cell r="C512" t="str">
            <v>Deutsch</v>
          </cell>
          <cell r="D512">
            <v>30</v>
          </cell>
          <cell r="E512">
            <v>693.5</v>
          </cell>
          <cell r="F512">
            <v>31</v>
          </cell>
          <cell r="G512">
            <v>44.700793078587104</v>
          </cell>
          <cell r="H512">
            <v>30</v>
          </cell>
          <cell r="I512">
            <v>44.700793078586877</v>
          </cell>
        </row>
        <row r="513">
          <cell r="A513">
            <v>1975</v>
          </cell>
          <cell r="B513" t="str">
            <v>Bremerhaven</v>
          </cell>
          <cell r="C513" t="str">
            <v>Deutsch</v>
          </cell>
          <cell r="D513">
            <v>31</v>
          </cell>
          <cell r="E513">
            <v>795</v>
          </cell>
          <cell r="F513">
            <v>27</v>
          </cell>
          <cell r="G513">
            <v>33.962264150943454</v>
          </cell>
          <cell r="H513">
            <v>30</v>
          </cell>
          <cell r="I513">
            <v>33.962264150943398</v>
          </cell>
        </row>
        <row r="514">
          <cell r="A514">
            <v>1975</v>
          </cell>
          <cell r="B514" t="str">
            <v>Bremerhaven</v>
          </cell>
          <cell r="C514" t="str">
            <v>Deutsch</v>
          </cell>
          <cell r="D514">
            <v>32</v>
          </cell>
          <cell r="E514">
            <v>806.5</v>
          </cell>
          <cell r="F514">
            <v>14</v>
          </cell>
          <cell r="G514">
            <v>17.358958462492254</v>
          </cell>
          <cell r="H514">
            <v>30</v>
          </cell>
          <cell r="I514">
            <v>17.35895846249225</v>
          </cell>
        </row>
        <row r="515">
          <cell r="A515">
            <v>1975</v>
          </cell>
          <cell r="B515" t="str">
            <v>Bremerhaven</v>
          </cell>
          <cell r="C515" t="str">
            <v>Deutsch</v>
          </cell>
          <cell r="D515">
            <v>33</v>
          </cell>
          <cell r="E515">
            <v>842</v>
          </cell>
          <cell r="F515">
            <v>21</v>
          </cell>
          <cell r="G515">
            <v>24.940617577197123</v>
          </cell>
          <cell r="H515">
            <v>30</v>
          </cell>
          <cell r="I515">
            <v>24.940617577197148</v>
          </cell>
        </row>
        <row r="516">
          <cell r="A516">
            <v>1975</v>
          </cell>
          <cell r="B516" t="str">
            <v>Bremerhaven</v>
          </cell>
          <cell r="C516" t="str">
            <v>Deutsch</v>
          </cell>
          <cell r="D516">
            <v>34</v>
          </cell>
          <cell r="E516">
            <v>962.5</v>
          </cell>
          <cell r="F516">
            <v>20</v>
          </cell>
          <cell r="G516">
            <v>20.7792207792208</v>
          </cell>
          <cell r="H516">
            <v>30</v>
          </cell>
          <cell r="I516">
            <v>20.779220779220779</v>
          </cell>
        </row>
        <row r="517">
          <cell r="E517">
            <v>4099.5</v>
          </cell>
          <cell r="F517">
            <v>113</v>
          </cell>
          <cell r="H517" t="str">
            <v>30 Ergebnis</v>
          </cell>
          <cell r="I517">
            <v>27.564337114282228</v>
          </cell>
        </row>
        <row r="518">
          <cell r="A518">
            <v>1975</v>
          </cell>
          <cell r="B518" t="str">
            <v>Bremerhaven</v>
          </cell>
          <cell r="C518" t="str">
            <v>Deutsch</v>
          </cell>
          <cell r="D518">
            <v>35</v>
          </cell>
          <cell r="E518">
            <v>985.5</v>
          </cell>
          <cell r="F518">
            <v>20</v>
          </cell>
          <cell r="G518">
            <v>20.294266869609359</v>
          </cell>
          <cell r="H518">
            <v>35</v>
          </cell>
          <cell r="I518">
            <v>20.294266869609334</v>
          </cell>
        </row>
        <row r="519">
          <cell r="A519">
            <v>1975</v>
          </cell>
          <cell r="B519" t="str">
            <v>Bremerhaven</v>
          </cell>
          <cell r="C519" t="str">
            <v>Deutsch</v>
          </cell>
          <cell r="D519">
            <v>36</v>
          </cell>
          <cell r="E519">
            <v>953.5</v>
          </cell>
          <cell r="F519">
            <v>20</v>
          </cell>
          <cell r="G519">
            <v>20.975353959098054</v>
          </cell>
          <cell r="H519">
            <v>35</v>
          </cell>
          <cell r="I519">
            <v>20.975353959098058</v>
          </cell>
        </row>
        <row r="520">
          <cell r="A520">
            <v>1975</v>
          </cell>
          <cell r="B520" t="str">
            <v>Bremerhaven</v>
          </cell>
          <cell r="C520" t="str">
            <v>Deutsch</v>
          </cell>
          <cell r="D520">
            <v>37</v>
          </cell>
          <cell r="E520">
            <v>909.5</v>
          </cell>
          <cell r="F520">
            <v>23</v>
          </cell>
          <cell r="G520">
            <v>25.288620120945588</v>
          </cell>
          <cell r="H520">
            <v>35</v>
          </cell>
          <cell r="I520">
            <v>25.288620120945577</v>
          </cell>
        </row>
        <row r="521">
          <cell r="A521">
            <v>1975</v>
          </cell>
          <cell r="B521" t="str">
            <v>Bremerhaven</v>
          </cell>
          <cell r="C521" t="str">
            <v>Deutsch</v>
          </cell>
          <cell r="D521">
            <v>38</v>
          </cell>
          <cell r="E521">
            <v>892.5</v>
          </cell>
          <cell r="F521">
            <v>13</v>
          </cell>
          <cell r="G521">
            <v>14.565826330532236</v>
          </cell>
          <cell r="H521">
            <v>35</v>
          </cell>
          <cell r="I521">
            <v>14.565826330532213</v>
          </cell>
        </row>
        <row r="522">
          <cell r="A522">
            <v>1975</v>
          </cell>
          <cell r="B522" t="str">
            <v>Bremerhaven</v>
          </cell>
          <cell r="C522" t="str">
            <v>Deutsch</v>
          </cell>
          <cell r="D522">
            <v>39</v>
          </cell>
          <cell r="E522">
            <v>878.5</v>
          </cell>
          <cell r="F522">
            <v>12</v>
          </cell>
          <cell r="G522">
            <v>13.659647125782604</v>
          </cell>
          <cell r="H522">
            <v>35</v>
          </cell>
          <cell r="I522">
            <v>13.659647125782584</v>
          </cell>
        </row>
        <row r="523">
          <cell r="E523">
            <v>4619.5</v>
          </cell>
          <cell r="F523">
            <v>88</v>
          </cell>
          <cell r="H523" t="str">
            <v>35 Ergebnis</v>
          </cell>
          <cell r="I523">
            <v>19.049680701374609</v>
          </cell>
        </row>
        <row r="524">
          <cell r="A524">
            <v>1975</v>
          </cell>
          <cell r="B524" t="str">
            <v>Bremerhaven</v>
          </cell>
          <cell r="C524" t="str">
            <v>Deutsch</v>
          </cell>
          <cell r="D524">
            <v>40</v>
          </cell>
          <cell r="E524">
            <v>890</v>
          </cell>
          <cell r="F524">
            <v>9</v>
          </cell>
          <cell r="G524">
            <v>10.112359550561804</v>
          </cell>
          <cell r="H524">
            <v>45</v>
          </cell>
          <cell r="I524">
            <v>10.112359550561798</v>
          </cell>
        </row>
        <row r="525">
          <cell r="A525">
            <v>1975</v>
          </cell>
          <cell r="B525" t="str">
            <v>Bremerhaven</v>
          </cell>
          <cell r="C525" t="str">
            <v>Deutsch</v>
          </cell>
          <cell r="D525">
            <v>41</v>
          </cell>
          <cell r="E525">
            <v>794</v>
          </cell>
          <cell r="F525">
            <v>5</v>
          </cell>
          <cell r="G525">
            <v>6.2972292191435759</v>
          </cell>
          <cell r="H525">
            <v>45</v>
          </cell>
          <cell r="I525">
            <v>6.2972292191435759</v>
          </cell>
        </row>
        <row r="526">
          <cell r="A526">
            <v>1975</v>
          </cell>
          <cell r="B526" t="str">
            <v>Bremerhaven</v>
          </cell>
          <cell r="C526" t="str">
            <v>Deutsch</v>
          </cell>
          <cell r="D526">
            <v>42</v>
          </cell>
          <cell r="E526">
            <v>714.5</v>
          </cell>
          <cell r="F526">
            <v>4</v>
          </cell>
          <cell r="G526">
            <v>5.5983205038488544</v>
          </cell>
          <cell r="H526">
            <v>45</v>
          </cell>
          <cell r="I526">
            <v>5.5983205038488455</v>
          </cell>
        </row>
        <row r="527">
          <cell r="A527">
            <v>1975</v>
          </cell>
          <cell r="B527" t="str">
            <v>Bremerhaven</v>
          </cell>
          <cell r="C527" t="str">
            <v>Deutsch</v>
          </cell>
          <cell r="D527">
            <v>43</v>
          </cell>
          <cell r="E527">
            <v>771.5</v>
          </cell>
          <cell r="F527">
            <v>1</v>
          </cell>
          <cell r="G527">
            <v>1.2961762799740892</v>
          </cell>
          <cell r="H527">
            <v>45</v>
          </cell>
          <cell r="I527">
            <v>1.2961762799740766</v>
          </cell>
        </row>
        <row r="528">
          <cell r="A528">
            <v>1975</v>
          </cell>
          <cell r="B528" t="str">
            <v>Bremerhaven</v>
          </cell>
          <cell r="C528" t="str">
            <v>Deutsch</v>
          </cell>
          <cell r="D528">
            <v>44</v>
          </cell>
          <cell r="E528">
            <v>827</v>
          </cell>
          <cell r="F528">
            <v>3</v>
          </cell>
          <cell r="G528">
            <v>3.6275695284159428</v>
          </cell>
          <cell r="H528">
            <v>45</v>
          </cell>
          <cell r="I528">
            <v>3.6275695284159615</v>
          </cell>
        </row>
        <row r="529">
          <cell r="A529">
            <v>1975</v>
          </cell>
          <cell r="B529" t="str">
            <v>Bremerhaven</v>
          </cell>
          <cell r="C529" t="str">
            <v>Deutsch</v>
          </cell>
          <cell r="D529">
            <v>45</v>
          </cell>
          <cell r="E529">
            <v>867.5</v>
          </cell>
          <cell r="F529">
            <v>1</v>
          </cell>
          <cell r="G529">
            <v>1.1527377521614084</v>
          </cell>
          <cell r="H529">
            <v>45</v>
          </cell>
          <cell r="I529">
            <v>1.1527377521613833</v>
          </cell>
        </row>
        <row r="530">
          <cell r="A530">
            <v>1975</v>
          </cell>
          <cell r="B530" t="str">
            <v>Bremerhaven</v>
          </cell>
          <cell r="C530" t="str">
            <v>Deutsch</v>
          </cell>
          <cell r="D530">
            <v>46</v>
          </cell>
          <cell r="E530">
            <v>895.5</v>
          </cell>
          <cell r="F530">
            <v>0</v>
          </cell>
          <cell r="G530">
            <v>0</v>
          </cell>
          <cell r="H530">
            <v>45</v>
          </cell>
          <cell r="I530">
            <v>0</v>
          </cell>
        </row>
        <row r="531">
          <cell r="A531">
            <v>1975</v>
          </cell>
          <cell r="B531" t="str">
            <v>Bremerhaven</v>
          </cell>
          <cell r="C531" t="str">
            <v>Deutsch</v>
          </cell>
          <cell r="D531">
            <v>47</v>
          </cell>
          <cell r="E531">
            <v>905.5</v>
          </cell>
          <cell r="F531">
            <v>0</v>
          </cell>
          <cell r="G531">
            <v>0</v>
          </cell>
          <cell r="H531">
            <v>45</v>
          </cell>
          <cell r="I531">
            <v>0</v>
          </cell>
        </row>
        <row r="532">
          <cell r="A532">
            <v>1975</v>
          </cell>
          <cell r="B532" t="str">
            <v>Bremerhaven</v>
          </cell>
          <cell r="C532" t="str">
            <v>Deutsch</v>
          </cell>
          <cell r="D532">
            <v>48</v>
          </cell>
          <cell r="E532">
            <v>893</v>
          </cell>
          <cell r="F532">
            <v>0</v>
          </cell>
          <cell r="G532">
            <v>0</v>
          </cell>
          <cell r="H532">
            <v>45</v>
          </cell>
          <cell r="I532">
            <v>0</v>
          </cell>
        </row>
        <row r="533">
          <cell r="A533">
            <v>1975</v>
          </cell>
          <cell r="B533" t="str">
            <v>Bremerhaven</v>
          </cell>
          <cell r="C533" t="str">
            <v>Deutsch</v>
          </cell>
          <cell r="D533">
            <v>49</v>
          </cell>
          <cell r="E533">
            <v>930.5</v>
          </cell>
          <cell r="F533">
            <v>0</v>
          </cell>
          <cell r="G533">
            <v>0</v>
          </cell>
          <cell r="H533">
            <v>45</v>
          </cell>
          <cell r="I533">
            <v>0</v>
          </cell>
        </row>
        <row r="534">
          <cell r="E534">
            <v>8489</v>
          </cell>
          <cell r="F534">
            <v>23</v>
          </cell>
          <cell r="H534" t="str">
            <v>45 Ergebnis</v>
          </cell>
          <cell r="I534">
            <v>2.7093886205677937</v>
          </cell>
        </row>
        <row r="535">
          <cell r="A535">
            <v>1975</v>
          </cell>
          <cell r="B535" t="str">
            <v>Bremerhaven</v>
          </cell>
          <cell r="C535" t="str">
            <v>Ausl.</v>
          </cell>
          <cell r="D535">
            <v>15</v>
          </cell>
          <cell r="E535">
            <v>60.5</v>
          </cell>
          <cell r="F535">
            <v>1</v>
          </cell>
          <cell r="G535">
            <v>16.52892561983473</v>
          </cell>
          <cell r="H535">
            <v>15</v>
          </cell>
          <cell r="I535">
            <v>16.528925619834709</v>
          </cell>
        </row>
        <row r="536">
          <cell r="A536">
            <v>1975</v>
          </cell>
          <cell r="B536" t="str">
            <v>Bremerhaven</v>
          </cell>
          <cell r="C536" t="str">
            <v>Ausl.</v>
          </cell>
          <cell r="D536">
            <v>16</v>
          </cell>
          <cell r="E536">
            <v>62</v>
          </cell>
          <cell r="F536">
            <v>1</v>
          </cell>
          <cell r="G536">
            <v>16.129032258064523</v>
          </cell>
          <cell r="H536">
            <v>15</v>
          </cell>
          <cell r="I536">
            <v>16.129032258064516</v>
          </cell>
        </row>
        <row r="537">
          <cell r="A537">
            <v>1975</v>
          </cell>
          <cell r="B537" t="str">
            <v>Bremerhaven</v>
          </cell>
          <cell r="C537" t="str">
            <v>Ausl.</v>
          </cell>
          <cell r="D537">
            <v>17</v>
          </cell>
          <cell r="E537">
            <v>54</v>
          </cell>
          <cell r="F537">
            <v>6</v>
          </cell>
          <cell r="G537">
            <v>111.11111111111111</v>
          </cell>
          <cell r="H537">
            <v>15</v>
          </cell>
          <cell r="I537">
            <v>111.11111111111111</v>
          </cell>
        </row>
        <row r="538">
          <cell r="A538">
            <v>1975</v>
          </cell>
          <cell r="B538" t="str">
            <v>Bremerhaven</v>
          </cell>
          <cell r="C538" t="str">
            <v>Ausl.</v>
          </cell>
          <cell r="D538">
            <v>18</v>
          </cell>
          <cell r="E538">
            <v>54</v>
          </cell>
          <cell r="F538">
            <v>5</v>
          </cell>
          <cell r="G538">
            <v>92.592592592592595</v>
          </cell>
          <cell r="H538">
            <v>15</v>
          </cell>
          <cell r="I538">
            <v>92.592592592592595</v>
          </cell>
        </row>
        <row r="539">
          <cell r="A539">
            <v>1975</v>
          </cell>
          <cell r="B539" t="str">
            <v>Bremerhaven</v>
          </cell>
          <cell r="C539" t="str">
            <v>Ausl.</v>
          </cell>
          <cell r="D539">
            <v>19</v>
          </cell>
          <cell r="E539">
            <v>69</v>
          </cell>
          <cell r="F539">
            <v>16</v>
          </cell>
          <cell r="G539">
            <v>231.8840579710151</v>
          </cell>
          <cell r="H539">
            <v>15</v>
          </cell>
          <cell r="I539">
            <v>231.8840579710145</v>
          </cell>
        </row>
        <row r="540">
          <cell r="E540">
            <v>299.5</v>
          </cell>
          <cell r="F540">
            <v>29</v>
          </cell>
          <cell r="H540" t="str">
            <v>15 Ergebnis</v>
          </cell>
          <cell r="I540">
            <v>96.828046744574294</v>
          </cell>
        </row>
        <row r="541">
          <cell r="A541">
            <v>1975</v>
          </cell>
          <cell r="B541" t="str">
            <v>Bremerhaven</v>
          </cell>
          <cell r="C541" t="str">
            <v>Ausl.</v>
          </cell>
          <cell r="D541">
            <v>20</v>
          </cell>
          <cell r="E541">
            <v>88.5</v>
          </cell>
          <cell r="F541">
            <v>21</v>
          </cell>
          <cell r="G541">
            <v>237.28813559322055</v>
          </cell>
          <cell r="H541">
            <v>20</v>
          </cell>
          <cell r="I541">
            <v>237.28813559322035</v>
          </cell>
        </row>
        <row r="542">
          <cell r="A542">
            <v>1975</v>
          </cell>
          <cell r="B542" t="str">
            <v>Bremerhaven</v>
          </cell>
          <cell r="C542" t="str">
            <v>Ausl.</v>
          </cell>
          <cell r="D542">
            <v>21</v>
          </cell>
          <cell r="E542">
            <v>111</v>
          </cell>
          <cell r="F542">
            <v>21</v>
          </cell>
          <cell r="G542">
            <v>189.18918918918914</v>
          </cell>
          <cell r="H542">
            <v>20</v>
          </cell>
          <cell r="I542">
            <v>189.18918918918919</v>
          </cell>
        </row>
        <row r="543">
          <cell r="A543">
            <v>1975</v>
          </cell>
          <cell r="B543" t="str">
            <v>Bremerhaven</v>
          </cell>
          <cell r="C543" t="str">
            <v>Ausl.</v>
          </cell>
          <cell r="D543">
            <v>22</v>
          </cell>
          <cell r="E543">
            <v>111</v>
          </cell>
          <cell r="F543">
            <v>25</v>
          </cell>
          <cell r="G543">
            <v>225.22522522522482</v>
          </cell>
          <cell r="H543">
            <v>20</v>
          </cell>
          <cell r="I543">
            <v>225.22522522522524</v>
          </cell>
        </row>
        <row r="544">
          <cell r="A544">
            <v>1975</v>
          </cell>
          <cell r="B544" t="str">
            <v>Bremerhaven</v>
          </cell>
          <cell r="C544" t="str">
            <v>Ausl.</v>
          </cell>
          <cell r="D544">
            <v>23</v>
          </cell>
          <cell r="E544">
            <v>122</v>
          </cell>
          <cell r="F544">
            <v>21</v>
          </cell>
          <cell r="G544">
            <v>172.13114754098308</v>
          </cell>
          <cell r="H544">
            <v>20</v>
          </cell>
          <cell r="I544">
            <v>172.13114754098359</v>
          </cell>
        </row>
        <row r="545">
          <cell r="A545">
            <v>1975</v>
          </cell>
          <cell r="B545" t="str">
            <v>Bremerhaven</v>
          </cell>
          <cell r="C545" t="str">
            <v>Ausl.</v>
          </cell>
          <cell r="D545">
            <v>24</v>
          </cell>
          <cell r="E545">
            <v>118.5</v>
          </cell>
          <cell r="F545">
            <v>25</v>
          </cell>
          <cell r="G545">
            <v>210.97046413502056</v>
          </cell>
          <cell r="H545">
            <v>20</v>
          </cell>
          <cell r="I545">
            <v>210.9704641350211</v>
          </cell>
        </row>
        <row r="546">
          <cell r="E546">
            <v>551</v>
          </cell>
          <cell r="F546">
            <v>113</v>
          </cell>
          <cell r="H546" t="str">
            <v>20 Ergebnis</v>
          </cell>
          <cell r="I546">
            <v>205.08166969147004</v>
          </cell>
        </row>
        <row r="547">
          <cell r="A547">
            <v>1975</v>
          </cell>
          <cell r="B547" t="str">
            <v>Bremerhaven</v>
          </cell>
          <cell r="C547" t="str">
            <v>Ausl.</v>
          </cell>
          <cell r="D547">
            <v>25</v>
          </cell>
          <cell r="E547">
            <v>136</v>
          </cell>
          <cell r="F547">
            <v>35</v>
          </cell>
          <cell r="G547">
            <v>257.35294117647004</v>
          </cell>
          <cell r="H547">
            <v>25</v>
          </cell>
          <cell r="I547">
            <v>257.35294117647055</v>
          </cell>
        </row>
        <row r="548">
          <cell r="A548">
            <v>1975</v>
          </cell>
          <cell r="B548" t="str">
            <v>Bremerhaven</v>
          </cell>
          <cell r="C548" t="str">
            <v>Ausl.</v>
          </cell>
          <cell r="D548">
            <v>26</v>
          </cell>
          <cell r="E548">
            <v>136.5</v>
          </cell>
          <cell r="F548">
            <v>20</v>
          </cell>
          <cell r="G548">
            <v>146.52014652014631</v>
          </cell>
          <cell r="H548">
            <v>25</v>
          </cell>
          <cell r="I548">
            <v>146.52014652014651</v>
          </cell>
        </row>
        <row r="549">
          <cell r="A549">
            <v>1975</v>
          </cell>
          <cell r="B549" t="str">
            <v>Bremerhaven</v>
          </cell>
          <cell r="C549" t="str">
            <v>Ausl.</v>
          </cell>
          <cell r="D549">
            <v>27</v>
          </cell>
          <cell r="E549">
            <v>132</v>
          </cell>
          <cell r="F549">
            <v>24</v>
          </cell>
          <cell r="G549">
            <v>181.81818181818167</v>
          </cell>
          <cell r="H549">
            <v>25</v>
          </cell>
          <cell r="I549">
            <v>181.81818181818181</v>
          </cell>
        </row>
        <row r="550">
          <cell r="A550">
            <v>1975</v>
          </cell>
          <cell r="B550" t="str">
            <v>Bremerhaven</v>
          </cell>
          <cell r="C550" t="str">
            <v>Ausl.</v>
          </cell>
          <cell r="D550">
            <v>28</v>
          </cell>
          <cell r="E550">
            <v>125.5</v>
          </cell>
          <cell r="F550">
            <v>10</v>
          </cell>
          <cell r="G550">
            <v>79.68127490039781</v>
          </cell>
          <cell r="H550">
            <v>25</v>
          </cell>
          <cell r="I550">
            <v>79.681274900398407</v>
          </cell>
        </row>
        <row r="551">
          <cell r="A551">
            <v>1975</v>
          </cell>
          <cell r="B551" t="str">
            <v>Bremerhaven</v>
          </cell>
          <cell r="C551" t="str">
            <v>Ausl.</v>
          </cell>
          <cell r="D551">
            <v>29</v>
          </cell>
          <cell r="E551">
            <v>103</v>
          </cell>
          <cell r="F551">
            <v>16</v>
          </cell>
          <cell r="G551">
            <v>155.3398058252431</v>
          </cell>
          <cell r="H551">
            <v>25</v>
          </cell>
          <cell r="I551">
            <v>155.33980582524271</v>
          </cell>
        </row>
        <row r="552">
          <cell r="E552">
            <v>633</v>
          </cell>
          <cell r="F552">
            <v>105</v>
          </cell>
          <cell r="H552" t="str">
            <v>25 Ergebnis</v>
          </cell>
          <cell r="I552">
            <v>165.87677725118485</v>
          </cell>
        </row>
        <row r="553">
          <cell r="A553">
            <v>1975</v>
          </cell>
          <cell r="B553" t="str">
            <v>Bremerhaven</v>
          </cell>
          <cell r="C553" t="str">
            <v>Ausl.</v>
          </cell>
          <cell r="D553">
            <v>30</v>
          </cell>
          <cell r="E553">
            <v>93.5</v>
          </cell>
          <cell r="F553">
            <v>10</v>
          </cell>
          <cell r="G553">
            <v>106.95187165775339</v>
          </cell>
          <cell r="H553">
            <v>30</v>
          </cell>
          <cell r="I553">
            <v>106.95187165775401</v>
          </cell>
        </row>
        <row r="554">
          <cell r="A554">
            <v>1975</v>
          </cell>
          <cell r="B554" t="str">
            <v>Bremerhaven</v>
          </cell>
          <cell r="C554" t="str">
            <v>Ausl.</v>
          </cell>
          <cell r="D554">
            <v>31</v>
          </cell>
          <cell r="E554">
            <v>83.5</v>
          </cell>
          <cell r="F554">
            <v>8</v>
          </cell>
          <cell r="G554">
            <v>95.808383233532993</v>
          </cell>
          <cell r="H554">
            <v>30</v>
          </cell>
          <cell r="I554">
            <v>95.808383233532936</v>
          </cell>
        </row>
        <row r="555">
          <cell r="A555">
            <v>1975</v>
          </cell>
          <cell r="B555" t="str">
            <v>Bremerhaven</v>
          </cell>
          <cell r="C555" t="str">
            <v>Ausl.</v>
          </cell>
          <cell r="D555">
            <v>32</v>
          </cell>
          <cell r="E555">
            <v>76.5</v>
          </cell>
          <cell r="F555">
            <v>10</v>
          </cell>
          <cell r="G555">
            <v>130.71895424836609</v>
          </cell>
          <cell r="H555">
            <v>30</v>
          </cell>
          <cell r="I555">
            <v>130.718954248366</v>
          </cell>
        </row>
        <row r="556">
          <cell r="A556">
            <v>1975</v>
          </cell>
          <cell r="B556" t="str">
            <v>Bremerhaven</v>
          </cell>
          <cell r="C556" t="str">
            <v>Ausl.</v>
          </cell>
          <cell r="D556">
            <v>33</v>
          </cell>
          <cell r="E556">
            <v>69.5</v>
          </cell>
          <cell r="F556">
            <v>10</v>
          </cell>
          <cell r="G556">
            <v>143.88489208633135</v>
          </cell>
          <cell r="H556">
            <v>30</v>
          </cell>
          <cell r="I556">
            <v>143.88489208633092</v>
          </cell>
        </row>
        <row r="557">
          <cell r="A557">
            <v>1975</v>
          </cell>
          <cell r="B557" t="str">
            <v>Bremerhaven</v>
          </cell>
          <cell r="C557" t="str">
            <v>Ausl.</v>
          </cell>
          <cell r="D557">
            <v>34</v>
          </cell>
          <cell r="E557">
            <v>65</v>
          </cell>
          <cell r="F557">
            <v>7</v>
          </cell>
          <cell r="G557">
            <v>107.69230769230758</v>
          </cell>
          <cell r="H557">
            <v>30</v>
          </cell>
          <cell r="I557">
            <v>107.69230769230769</v>
          </cell>
        </row>
        <row r="558">
          <cell r="E558">
            <v>388</v>
          </cell>
          <cell r="F558">
            <v>45</v>
          </cell>
          <cell r="H558" t="str">
            <v>30 Ergebnis</v>
          </cell>
          <cell r="I558">
            <v>115.97938144329898</v>
          </cell>
        </row>
        <row r="559">
          <cell r="A559">
            <v>1975</v>
          </cell>
          <cell r="B559" t="str">
            <v>Bremerhaven</v>
          </cell>
          <cell r="C559" t="str">
            <v>Ausl.</v>
          </cell>
          <cell r="D559">
            <v>35</v>
          </cell>
          <cell r="E559">
            <v>74</v>
          </cell>
          <cell r="F559">
            <v>6</v>
          </cell>
          <cell r="G559">
            <v>81.081081081080626</v>
          </cell>
          <cell r="H559">
            <v>35</v>
          </cell>
          <cell r="I559">
            <v>81.081081081081081</v>
          </cell>
        </row>
        <row r="560">
          <cell r="A560">
            <v>1975</v>
          </cell>
          <cell r="B560" t="str">
            <v>Bremerhaven</v>
          </cell>
          <cell r="C560" t="str">
            <v>Ausl.</v>
          </cell>
          <cell r="D560">
            <v>36</v>
          </cell>
          <cell r="E560">
            <v>73</v>
          </cell>
          <cell r="F560">
            <v>4</v>
          </cell>
          <cell r="G560">
            <v>54.794520547945439</v>
          </cell>
          <cell r="H560">
            <v>35</v>
          </cell>
          <cell r="I560">
            <v>54.794520547945204</v>
          </cell>
        </row>
        <row r="561">
          <cell r="A561">
            <v>1975</v>
          </cell>
          <cell r="B561" t="str">
            <v>Bremerhaven</v>
          </cell>
          <cell r="C561" t="str">
            <v>Ausl.</v>
          </cell>
          <cell r="D561">
            <v>37</v>
          </cell>
          <cell r="E561">
            <v>67</v>
          </cell>
          <cell r="F561">
            <v>2</v>
          </cell>
          <cell r="G561">
            <v>29.85074626865671</v>
          </cell>
          <cell r="H561">
            <v>35</v>
          </cell>
          <cell r="I561">
            <v>29.850746268656717</v>
          </cell>
        </row>
        <row r="562">
          <cell r="A562">
            <v>1975</v>
          </cell>
          <cell r="B562" t="str">
            <v>Bremerhaven</v>
          </cell>
          <cell r="C562" t="str">
            <v>Ausl.</v>
          </cell>
          <cell r="D562">
            <v>38</v>
          </cell>
          <cell r="E562">
            <v>55.5</v>
          </cell>
          <cell r="F562">
            <v>3</v>
          </cell>
          <cell r="G562">
            <v>54.054054054054262</v>
          </cell>
          <cell r="H562">
            <v>35</v>
          </cell>
          <cell r="I562">
            <v>54.054054054054056</v>
          </cell>
        </row>
        <row r="563">
          <cell r="A563">
            <v>1975</v>
          </cell>
          <cell r="B563" t="str">
            <v>Bremerhaven</v>
          </cell>
          <cell r="C563" t="str">
            <v>Ausl.</v>
          </cell>
          <cell r="D563">
            <v>39</v>
          </cell>
          <cell r="E563">
            <v>38</v>
          </cell>
          <cell r="F563">
            <v>4</v>
          </cell>
          <cell r="G563">
            <v>105.26315789473708</v>
          </cell>
          <cell r="H563">
            <v>35</v>
          </cell>
          <cell r="I563">
            <v>105.26315789473684</v>
          </cell>
        </row>
        <row r="564">
          <cell r="E564">
            <v>307.5</v>
          </cell>
          <cell r="F564">
            <v>19</v>
          </cell>
          <cell r="H564" t="str">
            <v>35 Ergebnis</v>
          </cell>
          <cell r="I564">
            <v>61.788617886178862</v>
          </cell>
        </row>
        <row r="565">
          <cell r="A565">
            <v>1975</v>
          </cell>
          <cell r="B565" t="str">
            <v>Bremerhaven</v>
          </cell>
          <cell r="C565" t="str">
            <v>Ausl.</v>
          </cell>
          <cell r="D565">
            <v>40</v>
          </cell>
          <cell r="E565">
            <v>42</v>
          </cell>
          <cell r="F565">
            <v>2</v>
          </cell>
          <cell r="G565">
            <v>47.6190476190474</v>
          </cell>
          <cell r="H565">
            <v>45</v>
          </cell>
          <cell r="I565">
            <v>47.61904761904762</v>
          </cell>
        </row>
        <row r="566">
          <cell r="A566">
            <v>1975</v>
          </cell>
          <cell r="B566" t="str">
            <v>Bremerhaven</v>
          </cell>
          <cell r="C566" t="str">
            <v>Ausl.</v>
          </cell>
          <cell r="D566">
            <v>41</v>
          </cell>
          <cell r="E566">
            <v>41.5</v>
          </cell>
          <cell r="F566">
            <v>2</v>
          </cell>
          <cell r="G566">
            <v>48.192771084337757</v>
          </cell>
          <cell r="H566">
            <v>45</v>
          </cell>
          <cell r="I566">
            <v>48.192771084337352</v>
          </cell>
        </row>
        <row r="567">
          <cell r="A567">
            <v>1975</v>
          </cell>
          <cell r="B567" t="str">
            <v>Bremerhaven</v>
          </cell>
          <cell r="C567" t="str">
            <v>Ausl.</v>
          </cell>
          <cell r="D567">
            <v>42</v>
          </cell>
          <cell r="E567">
            <v>47.5</v>
          </cell>
          <cell r="F567">
            <v>1</v>
          </cell>
          <cell r="G567">
            <v>21.052631578947366</v>
          </cell>
          <cell r="H567">
            <v>45</v>
          </cell>
          <cell r="I567">
            <v>21.05263157894737</v>
          </cell>
        </row>
        <row r="568">
          <cell r="A568">
            <v>1975</v>
          </cell>
          <cell r="B568" t="str">
            <v>Bremerhaven</v>
          </cell>
          <cell r="C568" t="str">
            <v>Ausl.</v>
          </cell>
          <cell r="D568">
            <v>43</v>
          </cell>
          <cell r="E568">
            <v>44.5</v>
          </cell>
          <cell r="F568">
            <v>1</v>
          </cell>
          <cell r="G568">
            <v>22.471910112359549</v>
          </cell>
          <cell r="H568">
            <v>45</v>
          </cell>
          <cell r="I568">
            <v>22.471910112359552</v>
          </cell>
        </row>
        <row r="569">
          <cell r="A569">
            <v>1975</v>
          </cell>
          <cell r="B569" t="str">
            <v>Bremerhaven</v>
          </cell>
          <cell r="C569" t="str">
            <v>Ausl.</v>
          </cell>
          <cell r="D569">
            <v>44</v>
          </cell>
          <cell r="E569">
            <v>28.5</v>
          </cell>
          <cell r="F569">
            <v>0</v>
          </cell>
          <cell r="G569">
            <v>0</v>
          </cell>
          <cell r="H569">
            <v>45</v>
          </cell>
          <cell r="I569">
            <v>0</v>
          </cell>
        </row>
        <row r="570">
          <cell r="A570">
            <v>1975</v>
          </cell>
          <cell r="B570" t="str">
            <v>Bremerhaven</v>
          </cell>
          <cell r="C570" t="str">
            <v>Ausl.</v>
          </cell>
          <cell r="D570">
            <v>45</v>
          </cell>
          <cell r="E570">
            <v>22.5</v>
          </cell>
          <cell r="F570">
            <v>0</v>
          </cell>
          <cell r="G570">
            <v>0</v>
          </cell>
          <cell r="H570">
            <v>45</v>
          </cell>
          <cell r="I570">
            <v>0</v>
          </cell>
        </row>
        <row r="571">
          <cell r="A571">
            <v>1975</v>
          </cell>
          <cell r="B571" t="str">
            <v>Bremerhaven</v>
          </cell>
          <cell r="C571" t="str">
            <v>Ausl.</v>
          </cell>
          <cell r="D571">
            <v>46</v>
          </cell>
          <cell r="E571">
            <v>17.5</v>
          </cell>
          <cell r="F571">
            <v>0</v>
          </cell>
          <cell r="G571">
            <v>0</v>
          </cell>
          <cell r="H571">
            <v>45</v>
          </cell>
          <cell r="I571">
            <v>0</v>
          </cell>
        </row>
        <row r="572">
          <cell r="A572">
            <v>1975</v>
          </cell>
          <cell r="B572" t="str">
            <v>Bremerhaven</v>
          </cell>
          <cell r="C572" t="str">
            <v>Ausl.</v>
          </cell>
          <cell r="D572">
            <v>47</v>
          </cell>
          <cell r="E572">
            <v>14</v>
          </cell>
          <cell r="F572">
            <v>0</v>
          </cell>
          <cell r="G572">
            <v>0</v>
          </cell>
          <cell r="H572">
            <v>45</v>
          </cell>
          <cell r="I572">
            <v>0</v>
          </cell>
        </row>
        <row r="573">
          <cell r="A573">
            <v>1975</v>
          </cell>
          <cell r="B573" t="str">
            <v>Bremerhaven</v>
          </cell>
          <cell r="C573" t="str">
            <v>Ausl.</v>
          </cell>
          <cell r="D573">
            <v>48</v>
          </cell>
          <cell r="E573">
            <v>13</v>
          </cell>
          <cell r="F573">
            <v>0</v>
          </cell>
          <cell r="G573">
            <v>0</v>
          </cell>
          <cell r="H573">
            <v>45</v>
          </cell>
          <cell r="I573">
            <v>0</v>
          </cell>
        </row>
        <row r="574">
          <cell r="A574">
            <v>1975</v>
          </cell>
          <cell r="B574" t="str">
            <v>Bremerhaven</v>
          </cell>
          <cell r="C574" t="str">
            <v>Ausl.</v>
          </cell>
          <cell r="D574">
            <v>49</v>
          </cell>
          <cell r="E574">
            <v>15</v>
          </cell>
          <cell r="F574">
            <v>0</v>
          </cell>
          <cell r="G574">
            <v>0</v>
          </cell>
          <cell r="H574">
            <v>45</v>
          </cell>
          <cell r="I574">
            <v>0</v>
          </cell>
        </row>
        <row r="575">
          <cell r="E575">
            <v>286</v>
          </cell>
          <cell r="F575">
            <v>6</v>
          </cell>
          <cell r="H575" t="str">
            <v>45 Ergebnis</v>
          </cell>
          <cell r="I575">
            <v>20.97902097902098</v>
          </cell>
        </row>
        <row r="576">
          <cell r="A576">
            <v>1975</v>
          </cell>
          <cell r="B576" t="str">
            <v>Bremerhaven</v>
          </cell>
          <cell r="C576" t="str">
            <v>insgesamt</v>
          </cell>
          <cell r="D576">
            <v>15</v>
          </cell>
          <cell r="E576">
            <v>1014</v>
          </cell>
          <cell r="F576">
            <v>3</v>
          </cell>
          <cell r="G576">
            <v>2.9585798816568105</v>
          </cell>
          <cell r="H576">
            <v>15</v>
          </cell>
          <cell r="I576">
            <v>2.9585798816568047</v>
          </cell>
        </row>
        <row r="577">
          <cell r="A577">
            <v>1975</v>
          </cell>
          <cell r="B577" t="str">
            <v>Bremerhaven</v>
          </cell>
          <cell r="C577" t="str">
            <v>insgesamt</v>
          </cell>
          <cell r="D577">
            <v>16</v>
          </cell>
          <cell r="E577">
            <v>1010.5</v>
          </cell>
          <cell r="F577">
            <v>9</v>
          </cell>
          <cell r="G577">
            <v>8.9064819396338457</v>
          </cell>
          <cell r="H577">
            <v>15</v>
          </cell>
          <cell r="I577">
            <v>8.9064819396338439</v>
          </cell>
        </row>
        <row r="578">
          <cell r="A578">
            <v>1975</v>
          </cell>
          <cell r="B578" t="str">
            <v>Bremerhaven</v>
          </cell>
          <cell r="C578" t="str">
            <v>insgesamt</v>
          </cell>
          <cell r="D578">
            <v>17</v>
          </cell>
          <cell r="E578">
            <v>985.5</v>
          </cell>
          <cell r="F578">
            <v>31</v>
          </cell>
          <cell r="G578">
            <v>31.456113647895137</v>
          </cell>
          <cell r="H578">
            <v>15</v>
          </cell>
          <cell r="I578">
            <v>31.456113647894469</v>
          </cell>
        </row>
        <row r="579">
          <cell r="A579">
            <v>1975</v>
          </cell>
          <cell r="B579" t="str">
            <v>Bremerhaven</v>
          </cell>
          <cell r="C579" t="str">
            <v>insgesamt</v>
          </cell>
          <cell r="D579">
            <v>18</v>
          </cell>
          <cell r="E579">
            <v>972</v>
          </cell>
          <cell r="F579">
            <v>50</v>
          </cell>
          <cell r="G579">
            <v>51.440329218106996</v>
          </cell>
          <cell r="H579">
            <v>15</v>
          </cell>
          <cell r="I579">
            <v>51.440329218106996</v>
          </cell>
        </row>
        <row r="580">
          <cell r="A580">
            <v>1975</v>
          </cell>
          <cell r="B580" t="str">
            <v>Bremerhaven</v>
          </cell>
          <cell r="C580" t="str">
            <v>insgesamt</v>
          </cell>
          <cell r="D580">
            <v>19</v>
          </cell>
          <cell r="E580">
            <v>921</v>
          </cell>
          <cell r="F580">
            <v>89</v>
          </cell>
          <cell r="G580">
            <v>96.634093376764213</v>
          </cell>
          <cell r="H580">
            <v>15</v>
          </cell>
          <cell r="I580">
            <v>96.634093376764383</v>
          </cell>
        </row>
        <row r="581">
          <cell r="E581">
            <v>4903</v>
          </cell>
          <cell r="F581">
            <v>182</v>
          </cell>
          <cell r="H581" t="str">
            <v>15 Ergebnis</v>
          </cell>
          <cell r="I581">
            <v>37.120130532327146</v>
          </cell>
        </row>
        <row r="582">
          <cell r="A582">
            <v>1975</v>
          </cell>
          <cell r="B582" t="str">
            <v>Bremerhaven</v>
          </cell>
          <cell r="C582" t="str">
            <v>insgesamt</v>
          </cell>
          <cell r="D582">
            <v>20</v>
          </cell>
          <cell r="E582">
            <v>932</v>
          </cell>
          <cell r="F582">
            <v>105</v>
          </cell>
          <cell r="G582">
            <v>112.66094420600822</v>
          </cell>
          <cell r="H582">
            <v>20</v>
          </cell>
          <cell r="I582">
            <v>112.66094420600858</v>
          </cell>
        </row>
        <row r="583">
          <cell r="A583">
            <v>1975</v>
          </cell>
          <cell r="B583" t="str">
            <v>Bremerhaven</v>
          </cell>
          <cell r="C583" t="str">
            <v>insgesamt</v>
          </cell>
          <cell r="D583">
            <v>21</v>
          </cell>
          <cell r="E583">
            <v>974</v>
          </cell>
          <cell r="F583">
            <v>113</v>
          </cell>
          <cell r="G583">
            <v>116.01642710472336</v>
          </cell>
          <cell r="H583">
            <v>20</v>
          </cell>
          <cell r="I583">
            <v>116.01642710472278</v>
          </cell>
        </row>
        <row r="584">
          <cell r="A584">
            <v>1975</v>
          </cell>
          <cell r="B584" t="str">
            <v>Bremerhaven</v>
          </cell>
          <cell r="C584" t="str">
            <v>insgesamt</v>
          </cell>
          <cell r="D584">
            <v>22</v>
          </cell>
          <cell r="E584">
            <v>977</v>
          </cell>
          <cell r="F584">
            <v>110</v>
          </cell>
          <cell r="G584">
            <v>112.58955987717573</v>
          </cell>
          <cell r="H584">
            <v>20</v>
          </cell>
          <cell r="I584">
            <v>112.58955987717502</v>
          </cell>
        </row>
        <row r="585">
          <cell r="A585">
            <v>1975</v>
          </cell>
          <cell r="B585" t="str">
            <v>Bremerhaven</v>
          </cell>
          <cell r="C585" t="str">
            <v>insgesamt</v>
          </cell>
          <cell r="D585">
            <v>23</v>
          </cell>
          <cell r="E585">
            <v>995</v>
          </cell>
          <cell r="F585">
            <v>133</v>
          </cell>
          <cell r="G585">
            <v>133.6683417085429</v>
          </cell>
          <cell r="H585">
            <v>20</v>
          </cell>
          <cell r="I585">
            <v>133.6683417085427</v>
          </cell>
        </row>
        <row r="586">
          <cell r="A586">
            <v>1975</v>
          </cell>
          <cell r="B586" t="str">
            <v>Bremerhaven</v>
          </cell>
          <cell r="C586" t="str">
            <v>insgesamt</v>
          </cell>
          <cell r="D586">
            <v>24</v>
          </cell>
          <cell r="E586">
            <v>952.5</v>
          </cell>
          <cell r="F586">
            <v>114</v>
          </cell>
          <cell r="G586">
            <v>119.68503937007925</v>
          </cell>
          <cell r="H586">
            <v>20</v>
          </cell>
          <cell r="I586">
            <v>119.68503937007874</v>
          </cell>
        </row>
        <row r="587">
          <cell r="E587">
            <v>4830.5</v>
          </cell>
          <cell r="F587">
            <v>575</v>
          </cell>
          <cell r="H587" t="str">
            <v>20 Ergebnis</v>
          </cell>
          <cell r="I587">
            <v>119.03529655315184</v>
          </cell>
        </row>
        <row r="588">
          <cell r="A588">
            <v>1975</v>
          </cell>
          <cell r="B588" t="str">
            <v>Bremerhaven</v>
          </cell>
          <cell r="C588" t="str">
            <v>insgesamt</v>
          </cell>
          <cell r="D588">
            <v>25</v>
          </cell>
          <cell r="E588">
            <v>960</v>
          </cell>
          <cell r="F588">
            <v>116</v>
          </cell>
          <cell r="G588">
            <v>120.83333333333333</v>
          </cell>
          <cell r="H588">
            <v>25</v>
          </cell>
          <cell r="I588">
            <v>120.83333333333334</v>
          </cell>
        </row>
        <row r="589">
          <cell r="A589">
            <v>1975</v>
          </cell>
          <cell r="B589" t="str">
            <v>Bremerhaven</v>
          </cell>
          <cell r="C589" t="str">
            <v>insgesamt</v>
          </cell>
          <cell r="D589">
            <v>26</v>
          </cell>
          <cell r="E589">
            <v>952.5</v>
          </cell>
          <cell r="F589">
            <v>94</v>
          </cell>
          <cell r="G589">
            <v>98.68766404199512</v>
          </cell>
          <cell r="H589">
            <v>25</v>
          </cell>
          <cell r="I589">
            <v>98.687664041994751</v>
          </cell>
        </row>
        <row r="590">
          <cell r="A590">
            <v>1975</v>
          </cell>
          <cell r="B590" t="str">
            <v>Bremerhaven</v>
          </cell>
          <cell r="C590" t="str">
            <v>insgesamt</v>
          </cell>
          <cell r="D590">
            <v>27</v>
          </cell>
          <cell r="E590">
            <v>911.5</v>
          </cell>
          <cell r="F590">
            <v>85</v>
          </cell>
          <cell r="G590">
            <v>93.252879868349339</v>
          </cell>
          <cell r="H590">
            <v>25</v>
          </cell>
          <cell r="I590">
            <v>93.25287986834887</v>
          </cell>
        </row>
        <row r="591">
          <cell r="A591">
            <v>1975</v>
          </cell>
          <cell r="B591" t="str">
            <v>Bremerhaven</v>
          </cell>
          <cell r="C591" t="str">
            <v>insgesamt</v>
          </cell>
          <cell r="D591">
            <v>28</v>
          </cell>
          <cell r="E591">
            <v>888</v>
          </cell>
          <cell r="F591">
            <v>58</v>
          </cell>
          <cell r="G591">
            <v>65.315315315314734</v>
          </cell>
          <cell r="H591">
            <v>25</v>
          </cell>
          <cell r="I591">
            <v>65.315315315315317</v>
          </cell>
        </row>
        <row r="592">
          <cell r="A592">
            <v>1975</v>
          </cell>
          <cell r="B592" t="str">
            <v>Bremerhaven</v>
          </cell>
          <cell r="C592" t="str">
            <v>insgesamt</v>
          </cell>
          <cell r="D592">
            <v>29</v>
          </cell>
          <cell r="E592">
            <v>798</v>
          </cell>
          <cell r="F592">
            <v>53</v>
          </cell>
          <cell r="G592">
            <v>66.416040100249958</v>
          </cell>
          <cell r="H592">
            <v>25</v>
          </cell>
          <cell r="I592">
            <v>66.416040100250626</v>
          </cell>
        </row>
        <row r="593">
          <cell r="E593">
            <v>4510</v>
          </cell>
          <cell r="F593">
            <v>406</v>
          </cell>
          <cell r="H593" t="str">
            <v>25 Ergebnis</v>
          </cell>
          <cell r="I593">
            <v>90.022172949002226</v>
          </cell>
        </row>
        <row r="594">
          <cell r="A594">
            <v>1975</v>
          </cell>
          <cell r="B594" t="str">
            <v>Bremerhaven</v>
          </cell>
          <cell r="C594" t="str">
            <v>insgesamt</v>
          </cell>
          <cell r="D594">
            <v>30</v>
          </cell>
          <cell r="E594">
            <v>787</v>
          </cell>
          <cell r="F594">
            <v>41</v>
          </cell>
          <cell r="G594">
            <v>52.096569250317025</v>
          </cell>
          <cell r="H594">
            <v>30</v>
          </cell>
          <cell r="I594">
            <v>52.096569250317664</v>
          </cell>
        </row>
        <row r="595">
          <cell r="A595">
            <v>1975</v>
          </cell>
          <cell r="B595" t="str">
            <v>Bremerhaven</v>
          </cell>
          <cell r="C595" t="str">
            <v>insgesamt</v>
          </cell>
          <cell r="D595">
            <v>31</v>
          </cell>
          <cell r="E595">
            <v>878.5</v>
          </cell>
          <cell r="F595">
            <v>35</v>
          </cell>
          <cell r="G595">
            <v>39.840637450199665</v>
          </cell>
          <cell r="H595">
            <v>30</v>
          </cell>
          <cell r="I595">
            <v>39.840637450199203</v>
          </cell>
        </row>
        <row r="596">
          <cell r="A596">
            <v>1975</v>
          </cell>
          <cell r="B596" t="str">
            <v>Bremerhaven</v>
          </cell>
          <cell r="C596" t="str">
            <v>insgesamt</v>
          </cell>
          <cell r="D596">
            <v>32</v>
          </cell>
          <cell r="E596">
            <v>883</v>
          </cell>
          <cell r="F596">
            <v>24</v>
          </cell>
          <cell r="G596">
            <v>27.180067950169892</v>
          </cell>
          <cell r="H596">
            <v>30</v>
          </cell>
          <cell r="I596">
            <v>27.180067950169878</v>
          </cell>
        </row>
        <row r="597">
          <cell r="A597">
            <v>1975</v>
          </cell>
          <cell r="B597" t="str">
            <v>Bremerhaven</v>
          </cell>
          <cell r="C597" t="str">
            <v>insgesamt</v>
          </cell>
          <cell r="D597">
            <v>33</v>
          </cell>
          <cell r="E597">
            <v>911.5</v>
          </cell>
          <cell r="F597">
            <v>31</v>
          </cell>
          <cell r="G597">
            <v>34.009873834339281</v>
          </cell>
          <cell r="H597">
            <v>30</v>
          </cell>
          <cell r="I597">
            <v>34.009873834338997</v>
          </cell>
        </row>
        <row r="598">
          <cell r="A598">
            <v>1975</v>
          </cell>
          <cell r="B598" t="str">
            <v>Bremerhaven</v>
          </cell>
          <cell r="C598" t="str">
            <v>insgesamt</v>
          </cell>
          <cell r="D598">
            <v>34</v>
          </cell>
          <cell r="E598">
            <v>1027.5</v>
          </cell>
          <cell r="F598">
            <v>27</v>
          </cell>
          <cell r="G598">
            <v>26.277372262773714</v>
          </cell>
          <cell r="H598">
            <v>30</v>
          </cell>
          <cell r="I598">
            <v>26.277372262773724</v>
          </cell>
        </row>
        <row r="599">
          <cell r="E599">
            <v>4487.5</v>
          </cell>
          <cell r="F599">
            <v>158</v>
          </cell>
          <cell r="H599" t="str">
            <v>30 Ergebnis</v>
          </cell>
          <cell r="I599">
            <v>35.208913649025071</v>
          </cell>
        </row>
        <row r="600">
          <cell r="A600">
            <v>1975</v>
          </cell>
          <cell r="B600" t="str">
            <v>Bremerhaven</v>
          </cell>
          <cell r="C600" t="str">
            <v>insgesamt</v>
          </cell>
          <cell r="D600">
            <v>35</v>
          </cell>
          <cell r="E600">
            <v>1059.5</v>
          </cell>
          <cell r="F600">
            <v>26</v>
          </cell>
          <cell r="G600">
            <v>24.539877300613472</v>
          </cell>
          <cell r="H600">
            <v>35</v>
          </cell>
          <cell r="I600">
            <v>24.539877300613497</v>
          </cell>
        </row>
        <row r="601">
          <cell r="A601">
            <v>1975</v>
          </cell>
          <cell r="B601" t="str">
            <v>Bremerhaven</v>
          </cell>
          <cell r="C601" t="str">
            <v>insgesamt</v>
          </cell>
          <cell r="D601">
            <v>36</v>
          </cell>
          <cell r="E601">
            <v>1026.5</v>
          </cell>
          <cell r="F601">
            <v>24</v>
          </cell>
          <cell r="G601">
            <v>23.380418899171925</v>
          </cell>
          <cell r="H601">
            <v>35</v>
          </cell>
          <cell r="I601">
            <v>23.380418899171943</v>
          </cell>
        </row>
        <row r="602">
          <cell r="A602">
            <v>1975</v>
          </cell>
          <cell r="B602" t="str">
            <v>Bremerhaven</v>
          </cell>
          <cell r="C602" t="str">
            <v>insgesamt</v>
          </cell>
          <cell r="D602">
            <v>37</v>
          </cell>
          <cell r="E602">
            <v>976.5</v>
          </cell>
          <cell r="F602">
            <v>25</v>
          </cell>
          <cell r="G602">
            <v>25.601638504864297</v>
          </cell>
          <cell r="H602">
            <v>35</v>
          </cell>
          <cell r="I602">
            <v>25.601638504864312</v>
          </cell>
        </row>
        <row r="603">
          <cell r="A603">
            <v>1975</v>
          </cell>
          <cell r="B603" t="str">
            <v>Bremerhaven</v>
          </cell>
          <cell r="C603" t="str">
            <v>insgesamt</v>
          </cell>
          <cell r="D603">
            <v>38</v>
          </cell>
          <cell r="E603">
            <v>948</v>
          </cell>
          <cell r="F603">
            <v>16</v>
          </cell>
          <cell r="G603">
            <v>16.877637130801705</v>
          </cell>
          <cell r="H603">
            <v>35</v>
          </cell>
          <cell r="I603">
            <v>16.877637130801688</v>
          </cell>
        </row>
        <row r="604">
          <cell r="A604">
            <v>1975</v>
          </cell>
          <cell r="B604" t="str">
            <v>Bremerhaven</v>
          </cell>
          <cell r="C604" t="str">
            <v>insgesamt</v>
          </cell>
          <cell r="D604">
            <v>39</v>
          </cell>
          <cell r="E604">
            <v>916.5</v>
          </cell>
          <cell r="F604">
            <v>16</v>
          </cell>
          <cell r="G604">
            <v>17.457719585379159</v>
          </cell>
          <cell r="H604">
            <v>35</v>
          </cell>
          <cell r="I604">
            <v>17.457719585379159</v>
          </cell>
        </row>
        <row r="605">
          <cell r="E605">
            <v>4927</v>
          </cell>
          <cell r="F605">
            <v>107</v>
          </cell>
          <cell r="H605" t="str">
            <v>35 Ergebnis</v>
          </cell>
          <cell r="I605">
            <v>21.717069210472904</v>
          </cell>
        </row>
        <row r="606">
          <cell r="A606">
            <v>1975</v>
          </cell>
          <cell r="B606" t="str">
            <v>Bremerhaven</v>
          </cell>
          <cell r="C606" t="str">
            <v>insgesamt</v>
          </cell>
          <cell r="D606">
            <v>40</v>
          </cell>
          <cell r="E606">
            <v>932</v>
          </cell>
          <cell r="F606">
            <v>11</v>
          </cell>
          <cell r="G606">
            <v>11.802575107296144</v>
          </cell>
          <cell r="H606">
            <v>45</v>
          </cell>
          <cell r="I606">
            <v>11.802575107296136</v>
          </cell>
        </row>
        <row r="607">
          <cell r="A607">
            <v>1975</v>
          </cell>
          <cell r="B607" t="str">
            <v>Bremerhaven</v>
          </cell>
          <cell r="C607" t="str">
            <v>insgesamt</v>
          </cell>
          <cell r="D607">
            <v>41</v>
          </cell>
          <cell r="E607">
            <v>835.5</v>
          </cell>
          <cell r="F607">
            <v>7</v>
          </cell>
          <cell r="G607">
            <v>8.3782166367444493</v>
          </cell>
          <cell r="H607">
            <v>45</v>
          </cell>
          <cell r="I607">
            <v>8.3782166367444653</v>
          </cell>
        </row>
        <row r="608">
          <cell r="A608">
            <v>1975</v>
          </cell>
          <cell r="B608" t="str">
            <v>Bremerhaven</v>
          </cell>
          <cell r="C608" t="str">
            <v>insgesamt</v>
          </cell>
          <cell r="D608">
            <v>42</v>
          </cell>
          <cell r="E608">
            <v>762</v>
          </cell>
          <cell r="F608">
            <v>5</v>
          </cell>
          <cell r="G608">
            <v>6.5616797900262664</v>
          </cell>
          <cell r="H608">
            <v>45</v>
          </cell>
          <cell r="I608">
            <v>6.5616797900262469</v>
          </cell>
        </row>
        <row r="609">
          <cell r="A609">
            <v>1975</v>
          </cell>
          <cell r="B609" t="str">
            <v>Bremerhaven</v>
          </cell>
          <cell r="C609" t="str">
            <v>insgesamt</v>
          </cell>
          <cell r="D609">
            <v>43</v>
          </cell>
          <cell r="E609">
            <v>816</v>
          </cell>
          <cell r="F609">
            <v>2</v>
          </cell>
          <cell r="G609">
            <v>2.4509803921568865</v>
          </cell>
          <cell r="H609">
            <v>45</v>
          </cell>
          <cell r="I609">
            <v>2.4509803921568629</v>
          </cell>
        </row>
        <row r="610">
          <cell r="A610">
            <v>1975</v>
          </cell>
          <cell r="B610" t="str">
            <v>Bremerhaven</v>
          </cell>
          <cell r="C610" t="str">
            <v>insgesamt</v>
          </cell>
          <cell r="D610">
            <v>44</v>
          </cell>
          <cell r="E610">
            <v>855.5</v>
          </cell>
          <cell r="F610">
            <v>3</v>
          </cell>
          <cell r="G610">
            <v>3.5067212156633643</v>
          </cell>
          <cell r="H610">
            <v>45</v>
          </cell>
          <cell r="I610">
            <v>3.5067212156633549</v>
          </cell>
        </row>
        <row r="611">
          <cell r="A611">
            <v>1975</v>
          </cell>
          <cell r="B611" t="str">
            <v>Bremerhaven</v>
          </cell>
          <cell r="C611" t="str">
            <v>insgesamt</v>
          </cell>
          <cell r="D611">
            <v>45</v>
          </cell>
          <cell r="E611">
            <v>890</v>
          </cell>
          <cell r="F611">
            <v>1</v>
          </cell>
          <cell r="G611">
            <v>1.1235955056179951</v>
          </cell>
          <cell r="H611">
            <v>45</v>
          </cell>
          <cell r="I611">
            <v>1.1235955056179776</v>
          </cell>
        </row>
        <row r="612">
          <cell r="A612">
            <v>1975</v>
          </cell>
          <cell r="B612" t="str">
            <v>Bremerhaven</v>
          </cell>
          <cell r="C612" t="str">
            <v>insgesamt</v>
          </cell>
          <cell r="D612">
            <v>46</v>
          </cell>
          <cell r="E612">
            <v>913</v>
          </cell>
          <cell r="F612">
            <v>0</v>
          </cell>
          <cell r="G612">
            <v>0</v>
          </cell>
          <cell r="H612">
            <v>45</v>
          </cell>
          <cell r="I612">
            <v>0</v>
          </cell>
        </row>
        <row r="613">
          <cell r="A613">
            <v>1975</v>
          </cell>
          <cell r="B613" t="str">
            <v>Bremerhaven</v>
          </cell>
          <cell r="C613" t="str">
            <v>insgesamt</v>
          </cell>
          <cell r="D613">
            <v>47</v>
          </cell>
          <cell r="E613">
            <v>919.5</v>
          </cell>
          <cell r="F613">
            <v>0</v>
          </cell>
          <cell r="G613">
            <v>0</v>
          </cell>
          <cell r="H613">
            <v>45</v>
          </cell>
          <cell r="I613">
            <v>0</v>
          </cell>
        </row>
        <row r="614">
          <cell r="A614">
            <v>1975</v>
          </cell>
          <cell r="B614" t="str">
            <v>Bremerhaven</v>
          </cell>
          <cell r="C614" t="str">
            <v>insgesamt</v>
          </cell>
          <cell r="D614">
            <v>48</v>
          </cell>
          <cell r="E614">
            <v>906</v>
          </cell>
          <cell r="F614">
            <v>0</v>
          </cell>
          <cell r="G614">
            <v>0</v>
          </cell>
          <cell r="H614">
            <v>45</v>
          </cell>
          <cell r="I614">
            <v>0</v>
          </cell>
        </row>
        <row r="615">
          <cell r="A615">
            <v>1975</v>
          </cell>
          <cell r="B615" t="str">
            <v>Bremerhaven</v>
          </cell>
          <cell r="C615" t="str">
            <v>insgesamt</v>
          </cell>
          <cell r="D615">
            <v>49</v>
          </cell>
          <cell r="E615">
            <v>945.5</v>
          </cell>
          <cell r="F615">
            <v>0</v>
          </cell>
          <cell r="G615">
            <v>0</v>
          </cell>
          <cell r="H615">
            <v>45</v>
          </cell>
          <cell r="I615">
            <v>0</v>
          </cell>
        </row>
        <row r="616">
          <cell r="E616">
            <v>8775</v>
          </cell>
          <cell r="F616">
            <v>29</v>
          </cell>
          <cell r="H616" t="str">
            <v>45 Ergebnis</v>
          </cell>
          <cell r="I616">
            <v>3.3048433048433048</v>
          </cell>
        </row>
        <row r="617">
          <cell r="A617">
            <v>1975</v>
          </cell>
          <cell r="B617" t="str">
            <v>Land Bremen</v>
          </cell>
          <cell r="C617" t="str">
            <v>Deutsch</v>
          </cell>
          <cell r="D617">
            <v>15</v>
          </cell>
          <cell r="E617">
            <v>4707</v>
          </cell>
          <cell r="F617">
            <v>8</v>
          </cell>
          <cell r="G617">
            <v>1.6995963458678556</v>
          </cell>
          <cell r="H617">
            <v>15</v>
          </cell>
          <cell r="I617">
            <v>1.6995963458678565</v>
          </cell>
        </row>
        <row r="618">
          <cell r="A618">
            <v>1975</v>
          </cell>
          <cell r="B618" t="str">
            <v>Land Bremen</v>
          </cell>
          <cell r="C618" t="str">
            <v>Deutsch</v>
          </cell>
          <cell r="D618">
            <v>16</v>
          </cell>
          <cell r="E618">
            <v>4593.5</v>
          </cell>
          <cell r="F618">
            <v>23</v>
          </cell>
          <cell r="G618">
            <v>5.0070752149776965</v>
          </cell>
          <cell r="H618">
            <v>15</v>
          </cell>
          <cell r="I618">
            <v>5.0070752149776858</v>
          </cell>
        </row>
        <row r="619">
          <cell r="A619">
            <v>1975</v>
          </cell>
          <cell r="B619" t="str">
            <v>Land Bremen</v>
          </cell>
          <cell r="C619" t="str">
            <v>Deutsch</v>
          </cell>
          <cell r="D619">
            <v>17</v>
          </cell>
          <cell r="E619">
            <v>4593</v>
          </cell>
          <cell r="F619">
            <v>86</v>
          </cell>
          <cell r="G619">
            <v>18.724145438711069</v>
          </cell>
          <cell r="H619">
            <v>15</v>
          </cell>
          <cell r="I619">
            <v>18.72414543871108</v>
          </cell>
        </row>
        <row r="620">
          <cell r="A620">
            <v>1975</v>
          </cell>
          <cell r="B620" t="str">
            <v>Land Bremen</v>
          </cell>
          <cell r="C620" t="str">
            <v>Deutsch</v>
          </cell>
          <cell r="D620">
            <v>18</v>
          </cell>
          <cell r="E620">
            <v>4504</v>
          </cell>
          <cell r="F620">
            <v>156</v>
          </cell>
          <cell r="G620">
            <v>34.635879218472795</v>
          </cell>
          <cell r="H620">
            <v>15</v>
          </cell>
          <cell r="I620">
            <v>34.635879218472468</v>
          </cell>
        </row>
        <row r="621">
          <cell r="A621">
            <v>1975</v>
          </cell>
          <cell r="B621" t="str">
            <v>Land Bremen</v>
          </cell>
          <cell r="C621" t="str">
            <v>Deutsch</v>
          </cell>
          <cell r="D621">
            <v>19</v>
          </cell>
          <cell r="E621">
            <v>4237</v>
          </cell>
          <cell r="F621">
            <v>226</v>
          </cell>
          <cell r="G621">
            <v>53.339627094642587</v>
          </cell>
          <cell r="H621">
            <v>15</v>
          </cell>
          <cell r="I621">
            <v>53.339627094642438</v>
          </cell>
        </row>
        <row r="622">
          <cell r="E622">
            <v>22634.5</v>
          </cell>
          <cell r="F622">
            <v>499</v>
          </cell>
          <cell r="H622" t="str">
            <v>15 Ergebnis</v>
          </cell>
          <cell r="I622">
            <v>22.045991738275639</v>
          </cell>
        </row>
        <row r="623">
          <cell r="A623">
            <v>1975</v>
          </cell>
          <cell r="B623" t="str">
            <v>Land Bremen</v>
          </cell>
          <cell r="C623" t="str">
            <v>Deutsch</v>
          </cell>
          <cell r="D623">
            <v>20</v>
          </cell>
          <cell r="E623">
            <v>4155.5</v>
          </cell>
          <cell r="F623">
            <v>281</v>
          </cell>
          <cell r="G623">
            <v>67.621224882685567</v>
          </cell>
          <cell r="H623">
            <v>20</v>
          </cell>
          <cell r="I623">
            <v>67.621224882685596</v>
          </cell>
        </row>
        <row r="624">
          <cell r="A624">
            <v>1975</v>
          </cell>
          <cell r="B624" t="str">
            <v>Land Bremen</v>
          </cell>
          <cell r="C624" t="str">
            <v>Deutsch</v>
          </cell>
          <cell r="D624">
            <v>21</v>
          </cell>
          <cell r="E624">
            <v>4109.5</v>
          </cell>
          <cell r="F624">
            <v>324</v>
          </cell>
          <cell r="G624">
            <v>78.841708237011133</v>
          </cell>
          <cell r="H624">
            <v>20</v>
          </cell>
          <cell r="I624">
            <v>78.841708237011801</v>
          </cell>
        </row>
        <row r="625">
          <cell r="A625">
            <v>1975</v>
          </cell>
          <cell r="B625" t="str">
            <v>Land Bremen</v>
          </cell>
          <cell r="C625" t="str">
            <v>Deutsch</v>
          </cell>
          <cell r="D625">
            <v>22</v>
          </cell>
          <cell r="E625">
            <v>4149</v>
          </cell>
          <cell r="F625">
            <v>314</v>
          </cell>
          <cell r="G625">
            <v>75.680886960713309</v>
          </cell>
          <cell r="H625">
            <v>20</v>
          </cell>
          <cell r="I625">
            <v>75.680886960713423</v>
          </cell>
        </row>
        <row r="626">
          <cell r="A626">
            <v>1975</v>
          </cell>
          <cell r="B626" t="str">
            <v>Land Bremen</v>
          </cell>
          <cell r="C626" t="str">
            <v>Deutsch</v>
          </cell>
          <cell r="D626">
            <v>23</v>
          </cell>
          <cell r="E626">
            <v>4262.5</v>
          </cell>
          <cell r="F626">
            <v>360</v>
          </cell>
          <cell r="G626">
            <v>84.457478005864957</v>
          </cell>
          <cell r="H626">
            <v>20</v>
          </cell>
          <cell r="I626">
            <v>84.457478005865113</v>
          </cell>
        </row>
        <row r="627">
          <cell r="A627">
            <v>1975</v>
          </cell>
          <cell r="B627" t="str">
            <v>Land Bremen</v>
          </cell>
          <cell r="C627" t="str">
            <v>Deutsch</v>
          </cell>
          <cell r="D627">
            <v>24</v>
          </cell>
          <cell r="E627">
            <v>4250.5</v>
          </cell>
          <cell r="F627">
            <v>379</v>
          </cell>
          <cell r="G627">
            <v>89.165980472885238</v>
          </cell>
          <cell r="H627">
            <v>20</v>
          </cell>
          <cell r="I627">
            <v>89.165980472885536</v>
          </cell>
        </row>
        <row r="628">
          <cell r="E628">
            <v>20927</v>
          </cell>
          <cell r="F628">
            <v>1658</v>
          </cell>
          <cell r="H628" t="str">
            <v>20 Ergebnis</v>
          </cell>
          <cell r="I628">
            <v>79.22779184785206</v>
          </cell>
        </row>
        <row r="629">
          <cell r="A629">
            <v>1975</v>
          </cell>
          <cell r="B629" t="str">
            <v>Land Bremen</v>
          </cell>
          <cell r="C629" t="str">
            <v>Deutsch</v>
          </cell>
          <cell r="D629">
            <v>25</v>
          </cell>
          <cell r="E629">
            <v>4332.5</v>
          </cell>
          <cell r="F629">
            <v>408</v>
          </cell>
          <cell r="G629">
            <v>94.171956145412281</v>
          </cell>
          <cell r="H629">
            <v>25</v>
          </cell>
          <cell r="I629">
            <v>94.17195614541258</v>
          </cell>
        </row>
        <row r="630">
          <cell r="A630">
            <v>1975</v>
          </cell>
          <cell r="B630" t="str">
            <v>Land Bremen</v>
          </cell>
          <cell r="C630" t="str">
            <v>Deutsch</v>
          </cell>
          <cell r="D630">
            <v>26</v>
          </cell>
          <cell r="E630">
            <v>4350.5</v>
          </cell>
          <cell r="F630">
            <v>365</v>
          </cell>
          <cell r="G630">
            <v>83.898402482473713</v>
          </cell>
          <cell r="H630">
            <v>25</v>
          </cell>
          <cell r="I630">
            <v>83.898402482473273</v>
          </cell>
        </row>
        <row r="631">
          <cell r="A631">
            <v>1975</v>
          </cell>
          <cell r="B631" t="str">
            <v>Land Bremen</v>
          </cell>
          <cell r="C631" t="str">
            <v>Deutsch</v>
          </cell>
          <cell r="D631">
            <v>27</v>
          </cell>
          <cell r="E631">
            <v>4193</v>
          </cell>
          <cell r="F631">
            <v>334</v>
          </cell>
          <cell r="G631">
            <v>79.656570474599903</v>
          </cell>
          <cell r="H631">
            <v>25</v>
          </cell>
          <cell r="I631">
            <v>79.656570474600528</v>
          </cell>
        </row>
        <row r="632">
          <cell r="A632">
            <v>1975</v>
          </cell>
          <cell r="B632" t="str">
            <v>Land Bremen</v>
          </cell>
          <cell r="C632" t="str">
            <v>Deutsch</v>
          </cell>
          <cell r="D632">
            <v>28</v>
          </cell>
          <cell r="E632">
            <v>4055.5</v>
          </cell>
          <cell r="F632">
            <v>290</v>
          </cell>
          <cell r="G632">
            <v>71.507828874368244</v>
          </cell>
          <cell r="H632">
            <v>25</v>
          </cell>
          <cell r="I632">
            <v>71.507828874368144</v>
          </cell>
        </row>
        <row r="633">
          <cell r="A633">
            <v>1975</v>
          </cell>
          <cell r="B633" t="str">
            <v>Land Bremen</v>
          </cell>
          <cell r="C633" t="str">
            <v>Deutsch</v>
          </cell>
          <cell r="D633">
            <v>29</v>
          </cell>
          <cell r="E633">
            <v>3669</v>
          </cell>
          <cell r="F633">
            <v>200</v>
          </cell>
          <cell r="G633">
            <v>54.510765876261239</v>
          </cell>
          <cell r="H633">
            <v>25</v>
          </cell>
          <cell r="I633">
            <v>54.510765876260557</v>
          </cell>
        </row>
        <row r="634">
          <cell r="E634">
            <v>20600.5</v>
          </cell>
          <cell r="F634">
            <v>1597</v>
          </cell>
          <cell r="H634" t="str">
            <v>25 Ergebnis</v>
          </cell>
          <cell r="I634">
            <v>77.522390233246767</v>
          </cell>
        </row>
        <row r="635">
          <cell r="A635">
            <v>1975</v>
          </cell>
          <cell r="B635" t="str">
            <v>Land Bremen</v>
          </cell>
          <cell r="C635" t="str">
            <v>Deutsch</v>
          </cell>
          <cell r="D635">
            <v>30</v>
          </cell>
          <cell r="E635">
            <v>3866.5</v>
          </cell>
          <cell r="F635">
            <v>196</v>
          </cell>
          <cell r="G635">
            <v>50.691840165525072</v>
          </cell>
          <cell r="H635">
            <v>30</v>
          </cell>
          <cell r="I635">
            <v>50.691840165524376</v>
          </cell>
        </row>
        <row r="636">
          <cell r="A636">
            <v>1975</v>
          </cell>
          <cell r="B636" t="str">
            <v>Land Bremen</v>
          </cell>
          <cell r="C636" t="str">
            <v>Deutsch</v>
          </cell>
          <cell r="D636">
            <v>31</v>
          </cell>
          <cell r="E636">
            <v>4513.5</v>
          </cell>
          <cell r="F636">
            <v>188</v>
          </cell>
          <cell r="G636">
            <v>41.652819319818626</v>
          </cell>
          <cell r="H636">
            <v>30</v>
          </cell>
          <cell r="I636">
            <v>41.65281931981832</v>
          </cell>
        </row>
        <row r="637">
          <cell r="A637">
            <v>1975</v>
          </cell>
          <cell r="B637" t="str">
            <v>Land Bremen</v>
          </cell>
          <cell r="C637" t="str">
            <v>Deutsch</v>
          </cell>
          <cell r="D637">
            <v>32</v>
          </cell>
          <cell r="E637">
            <v>4628</v>
          </cell>
          <cell r="F637">
            <v>169</v>
          </cell>
          <cell r="G637">
            <v>36.516853932584972</v>
          </cell>
          <cell r="H637">
            <v>30</v>
          </cell>
          <cell r="I637">
            <v>36.516853932584269</v>
          </cell>
        </row>
        <row r="638">
          <cell r="A638">
            <v>1975</v>
          </cell>
          <cell r="B638" t="str">
            <v>Land Bremen</v>
          </cell>
          <cell r="C638" t="str">
            <v>Deutsch</v>
          </cell>
          <cell r="D638">
            <v>33</v>
          </cell>
          <cell r="E638">
            <v>4927</v>
          </cell>
          <cell r="F638">
            <v>149</v>
          </cell>
          <cell r="G638">
            <v>30.241526283743333</v>
          </cell>
          <cell r="H638">
            <v>30</v>
          </cell>
          <cell r="I638">
            <v>30.24152628374264</v>
          </cell>
        </row>
        <row r="639">
          <cell r="A639">
            <v>1975</v>
          </cell>
          <cell r="B639" t="str">
            <v>Land Bremen</v>
          </cell>
          <cell r="C639" t="str">
            <v>Deutsch</v>
          </cell>
          <cell r="D639">
            <v>34</v>
          </cell>
          <cell r="E639">
            <v>5410</v>
          </cell>
          <cell r="F639">
            <v>128</v>
          </cell>
          <cell r="G639">
            <v>23.659889094269879</v>
          </cell>
          <cell r="H639">
            <v>30</v>
          </cell>
          <cell r="I639">
            <v>23.659889094269872</v>
          </cell>
        </row>
        <row r="640">
          <cell r="E640">
            <v>23345</v>
          </cell>
          <cell r="F640">
            <v>830</v>
          </cell>
          <cell r="H640" t="str">
            <v>30 Ergebnis</v>
          </cell>
          <cell r="I640">
            <v>35.55365174555579</v>
          </cell>
        </row>
        <row r="641">
          <cell r="A641">
            <v>1975</v>
          </cell>
          <cell r="B641" t="str">
            <v>Land Bremen</v>
          </cell>
          <cell r="C641" t="str">
            <v>Deutsch</v>
          </cell>
          <cell r="D641">
            <v>35</v>
          </cell>
          <cell r="E641">
            <v>5587</v>
          </cell>
          <cell r="F641">
            <v>115</v>
          </cell>
          <cell r="G641">
            <v>20.583497404689478</v>
          </cell>
          <cell r="H641">
            <v>35</v>
          </cell>
          <cell r="I641">
            <v>20.583497404689457</v>
          </cell>
        </row>
        <row r="642">
          <cell r="A642">
            <v>1975</v>
          </cell>
          <cell r="B642" t="str">
            <v>Land Bremen</v>
          </cell>
          <cell r="C642" t="str">
            <v>Deutsch</v>
          </cell>
          <cell r="D642">
            <v>36</v>
          </cell>
          <cell r="E642">
            <v>5542</v>
          </cell>
          <cell r="F642">
            <v>82</v>
          </cell>
          <cell r="G642">
            <v>14.796102490075802</v>
          </cell>
          <cell r="H642">
            <v>35</v>
          </cell>
          <cell r="I642">
            <v>14.796102490075784</v>
          </cell>
        </row>
        <row r="643">
          <cell r="A643">
            <v>1975</v>
          </cell>
          <cell r="B643" t="str">
            <v>Land Bremen</v>
          </cell>
          <cell r="C643" t="str">
            <v>Deutsch</v>
          </cell>
          <cell r="D643">
            <v>37</v>
          </cell>
          <cell r="E643">
            <v>5373.5</v>
          </cell>
          <cell r="F643">
            <v>82</v>
          </cell>
          <cell r="G643">
            <v>15.260072578393995</v>
          </cell>
          <cell r="H643">
            <v>35</v>
          </cell>
          <cell r="I643">
            <v>15.26007257839397</v>
          </cell>
        </row>
        <row r="644">
          <cell r="A644">
            <v>1975</v>
          </cell>
          <cell r="B644" t="str">
            <v>Land Bremen</v>
          </cell>
          <cell r="C644" t="str">
            <v>Deutsch</v>
          </cell>
          <cell r="D644">
            <v>38</v>
          </cell>
          <cell r="E644">
            <v>5188.5</v>
          </cell>
          <cell r="F644">
            <v>50</v>
          </cell>
          <cell r="G644">
            <v>9.6366965404259517</v>
          </cell>
          <cell r="H644">
            <v>35</v>
          </cell>
          <cell r="I644">
            <v>9.636696540425941</v>
          </cell>
        </row>
        <row r="645">
          <cell r="A645">
            <v>1975</v>
          </cell>
          <cell r="B645" t="str">
            <v>Land Bremen</v>
          </cell>
          <cell r="C645" t="str">
            <v>Deutsch</v>
          </cell>
          <cell r="D645">
            <v>39</v>
          </cell>
          <cell r="E645">
            <v>5080</v>
          </cell>
          <cell r="F645">
            <v>36</v>
          </cell>
          <cell r="G645">
            <v>7.0866141732283694</v>
          </cell>
          <cell r="H645">
            <v>35</v>
          </cell>
          <cell r="I645">
            <v>7.0866141732283472</v>
          </cell>
        </row>
        <row r="646">
          <cell r="E646">
            <v>26771</v>
          </cell>
          <cell r="F646">
            <v>365</v>
          </cell>
          <cell r="H646" t="str">
            <v>35 Ergebnis</v>
          </cell>
          <cell r="I646">
            <v>13.634156363228866</v>
          </cell>
        </row>
        <row r="647">
          <cell r="A647">
            <v>1975</v>
          </cell>
          <cell r="B647" t="str">
            <v>Land Bremen</v>
          </cell>
          <cell r="C647" t="str">
            <v>Deutsch</v>
          </cell>
          <cell r="D647">
            <v>40</v>
          </cell>
          <cell r="E647">
            <v>4912.5</v>
          </cell>
          <cell r="F647">
            <v>32</v>
          </cell>
          <cell r="G647">
            <v>6.5139949109414728</v>
          </cell>
          <cell r="H647">
            <v>45</v>
          </cell>
          <cell r="I647">
            <v>6.5139949109414754</v>
          </cell>
        </row>
        <row r="648">
          <cell r="A648">
            <v>1975</v>
          </cell>
          <cell r="B648" t="str">
            <v>Land Bremen</v>
          </cell>
          <cell r="C648" t="str">
            <v>Deutsch</v>
          </cell>
          <cell r="D648">
            <v>41</v>
          </cell>
          <cell r="E648">
            <v>4219</v>
          </cell>
          <cell r="F648">
            <v>22</v>
          </cell>
          <cell r="G648">
            <v>5.2145058070633032</v>
          </cell>
          <cell r="H648">
            <v>45</v>
          </cell>
          <cell r="I648">
            <v>5.2145058070632855</v>
          </cell>
        </row>
        <row r="649">
          <cell r="A649">
            <v>1975</v>
          </cell>
          <cell r="B649" t="str">
            <v>Land Bremen</v>
          </cell>
          <cell r="C649" t="str">
            <v>Deutsch</v>
          </cell>
          <cell r="D649">
            <v>42</v>
          </cell>
          <cell r="E649">
            <v>3802</v>
          </cell>
          <cell r="F649">
            <v>10</v>
          </cell>
          <cell r="G649">
            <v>2.6301946344029363</v>
          </cell>
          <cell r="H649">
            <v>45</v>
          </cell>
          <cell r="I649">
            <v>2.6301946344029457</v>
          </cell>
        </row>
        <row r="650">
          <cell r="A650">
            <v>1975</v>
          </cell>
          <cell r="B650" t="str">
            <v>Land Bremen</v>
          </cell>
          <cell r="C650" t="str">
            <v>Deutsch</v>
          </cell>
          <cell r="D650">
            <v>43</v>
          </cell>
          <cell r="E650">
            <v>3977</v>
          </cell>
          <cell r="F650">
            <v>6</v>
          </cell>
          <cell r="G650">
            <v>1.5086748805632271</v>
          </cell>
          <cell r="H650">
            <v>45</v>
          </cell>
          <cell r="I650">
            <v>1.5086748805632388</v>
          </cell>
        </row>
        <row r="651">
          <cell r="A651">
            <v>1975</v>
          </cell>
          <cell r="B651" t="str">
            <v>Land Bremen</v>
          </cell>
          <cell r="C651" t="str">
            <v>Deutsch</v>
          </cell>
          <cell r="D651">
            <v>44</v>
          </cell>
          <cell r="E651">
            <v>4203.5</v>
          </cell>
          <cell r="F651">
            <v>5</v>
          </cell>
          <cell r="G651">
            <v>1.1894849530153433</v>
          </cell>
          <cell r="H651">
            <v>45</v>
          </cell>
          <cell r="I651">
            <v>1.1894849530153444</v>
          </cell>
        </row>
        <row r="652">
          <cell r="A652">
            <v>1975</v>
          </cell>
          <cell r="B652" t="str">
            <v>Land Bremen</v>
          </cell>
          <cell r="C652" t="str">
            <v>Deutsch</v>
          </cell>
          <cell r="D652">
            <v>45</v>
          </cell>
          <cell r="E652">
            <v>4321</v>
          </cell>
          <cell r="F652">
            <v>4</v>
          </cell>
          <cell r="G652">
            <v>0.92571164082388357</v>
          </cell>
          <cell r="H652">
            <v>45</v>
          </cell>
          <cell r="I652">
            <v>0.92571164082388335</v>
          </cell>
        </row>
        <row r="653">
          <cell r="A653">
            <v>1975</v>
          </cell>
          <cell r="B653" t="str">
            <v>Land Bremen</v>
          </cell>
          <cell r="C653" t="str">
            <v>Deutsch</v>
          </cell>
          <cell r="D653">
            <v>46</v>
          </cell>
          <cell r="E653">
            <v>4430.5</v>
          </cell>
          <cell r="F653">
            <v>0</v>
          </cell>
          <cell r="G653">
            <v>0</v>
          </cell>
          <cell r="H653">
            <v>45</v>
          </cell>
          <cell r="I653">
            <v>0</v>
          </cell>
        </row>
        <row r="654">
          <cell r="A654">
            <v>1975</v>
          </cell>
          <cell r="B654" t="str">
            <v>Land Bremen</v>
          </cell>
          <cell r="C654" t="str">
            <v>Deutsch</v>
          </cell>
          <cell r="D654">
            <v>47</v>
          </cell>
          <cell r="E654">
            <v>4542.5</v>
          </cell>
          <cell r="F654">
            <v>0</v>
          </cell>
          <cell r="G654">
            <v>0</v>
          </cell>
          <cell r="H654">
            <v>45</v>
          </cell>
          <cell r="I654">
            <v>0</v>
          </cell>
        </row>
        <row r="655">
          <cell r="A655">
            <v>1975</v>
          </cell>
          <cell r="B655" t="str">
            <v>Land Bremen</v>
          </cell>
          <cell r="C655" t="str">
            <v>Deutsch</v>
          </cell>
          <cell r="D655">
            <v>48</v>
          </cell>
          <cell r="E655">
            <v>4552</v>
          </cell>
          <cell r="F655">
            <v>0</v>
          </cell>
          <cell r="G655">
            <v>0</v>
          </cell>
          <cell r="H655">
            <v>45</v>
          </cell>
          <cell r="I655">
            <v>0</v>
          </cell>
        </row>
        <row r="656">
          <cell r="A656">
            <v>1975</v>
          </cell>
          <cell r="B656" t="str">
            <v>Land Bremen</v>
          </cell>
          <cell r="C656" t="str">
            <v>Deutsch</v>
          </cell>
          <cell r="D656">
            <v>49</v>
          </cell>
          <cell r="E656">
            <v>4754</v>
          </cell>
          <cell r="F656">
            <v>0</v>
          </cell>
          <cell r="G656">
            <v>0</v>
          </cell>
          <cell r="H656">
            <v>45</v>
          </cell>
          <cell r="I656">
            <v>0</v>
          </cell>
        </row>
        <row r="657">
          <cell r="E657">
            <v>43714</v>
          </cell>
          <cell r="F657">
            <v>79</v>
          </cell>
          <cell r="H657" t="str">
            <v>45 Ergebnis</v>
          </cell>
          <cell r="I657">
            <v>1.8072013542572174</v>
          </cell>
        </row>
        <row r="658">
          <cell r="A658">
            <v>1975</v>
          </cell>
          <cell r="B658" t="str">
            <v>Land Bremen</v>
          </cell>
          <cell r="C658" t="str">
            <v>Ausl.</v>
          </cell>
          <cell r="D658">
            <v>15</v>
          </cell>
          <cell r="E658">
            <v>200.5</v>
          </cell>
          <cell r="F658">
            <v>3</v>
          </cell>
          <cell r="G658">
            <v>14.96259351620947</v>
          </cell>
          <cell r="H658">
            <v>15</v>
          </cell>
          <cell r="I658">
            <v>14.962593516209477</v>
          </cell>
        </row>
        <row r="659">
          <cell r="A659">
            <v>1975</v>
          </cell>
          <cell r="B659" t="str">
            <v>Land Bremen</v>
          </cell>
          <cell r="C659" t="str">
            <v>Ausl.</v>
          </cell>
          <cell r="D659">
            <v>16</v>
          </cell>
          <cell r="E659">
            <v>196</v>
          </cell>
          <cell r="F659">
            <v>4</v>
          </cell>
          <cell r="G659">
            <v>20.408163265306101</v>
          </cell>
          <cell r="H659">
            <v>15</v>
          </cell>
          <cell r="I659">
            <v>20.408163265306122</v>
          </cell>
        </row>
        <row r="660">
          <cell r="A660">
            <v>1975</v>
          </cell>
          <cell r="B660" t="str">
            <v>Land Bremen</v>
          </cell>
          <cell r="C660" t="str">
            <v>Ausl.</v>
          </cell>
          <cell r="D660">
            <v>17</v>
          </cell>
          <cell r="E660">
            <v>201</v>
          </cell>
          <cell r="F660">
            <v>17</v>
          </cell>
          <cell r="G660">
            <v>84.577114427860081</v>
          </cell>
          <cell r="H660">
            <v>15</v>
          </cell>
          <cell r="I660">
            <v>84.577114427860693</v>
          </cell>
        </row>
        <row r="661">
          <cell r="A661">
            <v>1975</v>
          </cell>
          <cell r="B661" t="str">
            <v>Land Bremen</v>
          </cell>
          <cell r="C661" t="str">
            <v>Ausl.</v>
          </cell>
          <cell r="D661">
            <v>18</v>
          </cell>
          <cell r="E661">
            <v>206.5</v>
          </cell>
          <cell r="F661">
            <v>23</v>
          </cell>
          <cell r="G661">
            <v>111.38014527844993</v>
          </cell>
          <cell r="H661">
            <v>15</v>
          </cell>
          <cell r="I661">
            <v>111.38014527845036</v>
          </cell>
        </row>
        <row r="662">
          <cell r="A662">
            <v>1975</v>
          </cell>
          <cell r="B662" t="str">
            <v>Land Bremen</v>
          </cell>
          <cell r="C662" t="str">
            <v>Ausl.</v>
          </cell>
          <cell r="D662">
            <v>19</v>
          </cell>
          <cell r="E662">
            <v>291.5</v>
          </cell>
          <cell r="F662">
            <v>65</v>
          </cell>
          <cell r="G662">
            <v>222.98456260720471</v>
          </cell>
          <cell r="H662">
            <v>15</v>
          </cell>
          <cell r="I662">
            <v>222.98456260720411</v>
          </cell>
        </row>
        <row r="663">
          <cell r="E663">
            <v>1095.5</v>
          </cell>
          <cell r="F663">
            <v>112</v>
          </cell>
          <cell r="H663" t="str">
            <v>15 Ergebnis</v>
          </cell>
          <cell r="I663">
            <v>102.23642172523961</v>
          </cell>
        </row>
        <row r="664">
          <cell r="A664">
            <v>1975</v>
          </cell>
          <cell r="B664" t="str">
            <v>Land Bremen</v>
          </cell>
          <cell r="C664" t="str">
            <v>Ausl.</v>
          </cell>
          <cell r="D664">
            <v>20</v>
          </cell>
          <cell r="E664">
            <v>371.5</v>
          </cell>
          <cell r="F664">
            <v>78</v>
          </cell>
          <cell r="G664">
            <v>209.9596231493949</v>
          </cell>
          <cell r="H664">
            <v>20</v>
          </cell>
          <cell r="I664">
            <v>209.95962314939433</v>
          </cell>
        </row>
        <row r="665">
          <cell r="A665">
            <v>1975</v>
          </cell>
          <cell r="B665" t="str">
            <v>Land Bremen</v>
          </cell>
          <cell r="C665" t="str">
            <v>Ausl.</v>
          </cell>
          <cell r="D665">
            <v>21</v>
          </cell>
          <cell r="E665">
            <v>413.5</v>
          </cell>
          <cell r="F665">
            <v>93</v>
          </cell>
          <cell r="G665">
            <v>224.90931076178936</v>
          </cell>
          <cell r="H665">
            <v>20</v>
          </cell>
          <cell r="I665">
            <v>224.90931076178961</v>
          </cell>
        </row>
        <row r="666">
          <cell r="A666">
            <v>1975</v>
          </cell>
          <cell r="B666" t="str">
            <v>Land Bremen</v>
          </cell>
          <cell r="C666" t="str">
            <v>Ausl.</v>
          </cell>
          <cell r="D666">
            <v>22</v>
          </cell>
          <cell r="E666">
            <v>460.5</v>
          </cell>
          <cell r="F666">
            <v>100</v>
          </cell>
          <cell r="G666">
            <v>217.15526601520043</v>
          </cell>
          <cell r="H666">
            <v>20</v>
          </cell>
          <cell r="I666">
            <v>217.15526601520088</v>
          </cell>
        </row>
        <row r="667">
          <cell r="A667">
            <v>1975</v>
          </cell>
          <cell r="B667" t="str">
            <v>Land Bremen</v>
          </cell>
          <cell r="C667" t="str">
            <v>Ausl.</v>
          </cell>
          <cell r="D667">
            <v>23</v>
          </cell>
          <cell r="E667">
            <v>482</v>
          </cell>
          <cell r="F667">
            <v>108</v>
          </cell>
          <cell r="G667">
            <v>224.06639004149366</v>
          </cell>
          <cell r="H667">
            <v>20</v>
          </cell>
          <cell r="I667">
            <v>224.0663900414938</v>
          </cell>
        </row>
        <row r="668">
          <cell r="A668">
            <v>1975</v>
          </cell>
          <cell r="B668" t="str">
            <v>Land Bremen</v>
          </cell>
          <cell r="C668" t="str">
            <v>Ausl.</v>
          </cell>
          <cell r="D668">
            <v>24</v>
          </cell>
          <cell r="E668">
            <v>540</v>
          </cell>
          <cell r="F668">
            <v>116</v>
          </cell>
          <cell r="G668">
            <v>214.81481481481481</v>
          </cell>
          <cell r="H668">
            <v>20</v>
          </cell>
          <cell r="I668">
            <v>214.81481481481481</v>
          </cell>
        </row>
        <row r="669">
          <cell r="E669">
            <v>2267.5</v>
          </cell>
          <cell r="F669">
            <v>495</v>
          </cell>
          <cell r="H669" t="str">
            <v>20 Ergebnis</v>
          </cell>
          <cell r="I669">
            <v>218.30209481808157</v>
          </cell>
        </row>
        <row r="670">
          <cell r="A670">
            <v>1975</v>
          </cell>
          <cell r="B670" t="str">
            <v>Land Bremen</v>
          </cell>
          <cell r="C670" t="str">
            <v>Ausl.</v>
          </cell>
          <cell r="D670">
            <v>25</v>
          </cell>
          <cell r="E670">
            <v>587</v>
          </cell>
          <cell r="F670">
            <v>139</v>
          </cell>
          <cell r="G670">
            <v>236.79727427597928</v>
          </cell>
          <cell r="H670">
            <v>25</v>
          </cell>
          <cell r="I670">
            <v>236.79727427597956</v>
          </cell>
        </row>
        <row r="671">
          <cell r="A671">
            <v>1975</v>
          </cell>
          <cell r="B671" t="str">
            <v>Land Bremen</v>
          </cell>
          <cell r="C671" t="str">
            <v>Ausl.</v>
          </cell>
          <cell r="D671">
            <v>26</v>
          </cell>
          <cell r="E671">
            <v>557.5</v>
          </cell>
          <cell r="F671">
            <v>109</v>
          </cell>
          <cell r="G671">
            <v>195.51569506726415</v>
          </cell>
          <cell r="H671">
            <v>25</v>
          </cell>
          <cell r="I671">
            <v>195.51569506726457</v>
          </cell>
        </row>
        <row r="672">
          <cell r="A672">
            <v>1975</v>
          </cell>
          <cell r="B672" t="str">
            <v>Land Bremen</v>
          </cell>
          <cell r="C672" t="str">
            <v>Ausl.</v>
          </cell>
          <cell r="D672">
            <v>27</v>
          </cell>
          <cell r="E672">
            <v>528.5</v>
          </cell>
          <cell r="F672">
            <v>99</v>
          </cell>
          <cell r="G672">
            <v>187.32261116367016</v>
          </cell>
          <cell r="H672">
            <v>25</v>
          </cell>
          <cell r="I672">
            <v>187.32261116367076</v>
          </cell>
        </row>
        <row r="673">
          <cell r="A673">
            <v>1975</v>
          </cell>
          <cell r="B673" t="str">
            <v>Land Bremen</v>
          </cell>
          <cell r="C673" t="str">
            <v>Ausl.</v>
          </cell>
          <cell r="D673">
            <v>28</v>
          </cell>
          <cell r="E673">
            <v>524.5</v>
          </cell>
          <cell r="F673">
            <v>82</v>
          </cell>
          <cell r="G673">
            <v>156.33937082936137</v>
          </cell>
          <cell r="H673">
            <v>25</v>
          </cell>
          <cell r="I673">
            <v>156.33937082936129</v>
          </cell>
        </row>
        <row r="674">
          <cell r="A674">
            <v>1975</v>
          </cell>
          <cell r="B674" t="str">
            <v>Land Bremen</v>
          </cell>
          <cell r="C674" t="str">
            <v>Ausl.</v>
          </cell>
          <cell r="D674">
            <v>29</v>
          </cell>
          <cell r="E674">
            <v>466.5</v>
          </cell>
          <cell r="F674">
            <v>77</v>
          </cell>
          <cell r="G674">
            <v>165.05894962486664</v>
          </cell>
          <cell r="H674">
            <v>25</v>
          </cell>
          <cell r="I674">
            <v>165.05894962486602</v>
          </cell>
        </row>
        <row r="675">
          <cell r="E675">
            <v>2664</v>
          </cell>
          <cell r="F675">
            <v>506</v>
          </cell>
          <cell r="H675" t="str">
            <v>25 Ergebnis</v>
          </cell>
          <cell r="I675">
            <v>189.93993993993993</v>
          </cell>
        </row>
        <row r="676">
          <cell r="A676">
            <v>1975</v>
          </cell>
          <cell r="B676" t="str">
            <v>Land Bremen</v>
          </cell>
          <cell r="C676" t="str">
            <v>Ausl.</v>
          </cell>
          <cell r="D676">
            <v>30</v>
          </cell>
          <cell r="E676">
            <v>430</v>
          </cell>
          <cell r="F676">
            <v>62</v>
          </cell>
          <cell r="G676">
            <v>144.18604651162781</v>
          </cell>
          <cell r="H676">
            <v>30</v>
          </cell>
          <cell r="I676">
            <v>144.18604651162792</v>
          </cell>
        </row>
        <row r="677">
          <cell r="A677">
            <v>1975</v>
          </cell>
          <cell r="B677" t="str">
            <v>Land Bremen</v>
          </cell>
          <cell r="C677" t="str">
            <v>Ausl.</v>
          </cell>
          <cell r="D677">
            <v>31</v>
          </cell>
          <cell r="E677">
            <v>377.5</v>
          </cell>
          <cell r="F677">
            <v>47</v>
          </cell>
          <cell r="G677">
            <v>124.50331125827771</v>
          </cell>
          <cell r="H677">
            <v>30</v>
          </cell>
          <cell r="I677">
            <v>124.50331125827816</v>
          </cell>
        </row>
        <row r="678">
          <cell r="A678">
            <v>1975</v>
          </cell>
          <cell r="B678" t="str">
            <v>Land Bremen</v>
          </cell>
          <cell r="C678" t="str">
            <v>Ausl.</v>
          </cell>
          <cell r="D678">
            <v>32</v>
          </cell>
          <cell r="E678">
            <v>331.5</v>
          </cell>
          <cell r="F678">
            <v>44</v>
          </cell>
          <cell r="G678">
            <v>132.73001508295687</v>
          </cell>
          <cell r="H678">
            <v>30</v>
          </cell>
          <cell r="I678">
            <v>132.73001508295624</v>
          </cell>
        </row>
        <row r="679">
          <cell r="A679">
            <v>1975</v>
          </cell>
          <cell r="B679" t="str">
            <v>Land Bremen</v>
          </cell>
          <cell r="C679" t="str">
            <v>Ausl.</v>
          </cell>
          <cell r="D679">
            <v>33</v>
          </cell>
          <cell r="E679">
            <v>296</v>
          </cell>
          <cell r="F679">
            <v>28</v>
          </cell>
          <cell r="G679">
            <v>94.594594594595335</v>
          </cell>
          <cell r="H679">
            <v>30</v>
          </cell>
          <cell r="I679">
            <v>94.594594594594597</v>
          </cell>
        </row>
        <row r="680">
          <cell r="A680">
            <v>1975</v>
          </cell>
          <cell r="B680" t="str">
            <v>Land Bremen</v>
          </cell>
          <cell r="C680" t="str">
            <v>Ausl.</v>
          </cell>
          <cell r="D680">
            <v>34</v>
          </cell>
          <cell r="E680">
            <v>296.5</v>
          </cell>
          <cell r="F680">
            <v>23</v>
          </cell>
          <cell r="G680">
            <v>77.571669477233655</v>
          </cell>
          <cell r="H680">
            <v>30</v>
          </cell>
          <cell r="I680">
            <v>77.571669477234394</v>
          </cell>
        </row>
        <row r="681">
          <cell r="E681">
            <v>1731.5</v>
          </cell>
          <cell r="F681">
            <v>204</v>
          </cell>
          <cell r="H681" t="str">
            <v>30 Ergebnis</v>
          </cell>
          <cell r="I681">
            <v>117.81692174415248</v>
          </cell>
        </row>
        <row r="682">
          <cell r="A682">
            <v>1975</v>
          </cell>
          <cell r="B682" t="str">
            <v>Land Bremen</v>
          </cell>
          <cell r="C682" t="str">
            <v>Ausl.</v>
          </cell>
          <cell r="D682">
            <v>35</v>
          </cell>
          <cell r="E682">
            <v>294.5</v>
          </cell>
          <cell r="F682">
            <v>19</v>
          </cell>
          <cell r="G682">
            <v>64.516129032258803</v>
          </cell>
          <cell r="H682">
            <v>35</v>
          </cell>
          <cell r="I682">
            <v>64.516129032258064</v>
          </cell>
        </row>
        <row r="683">
          <cell r="A683">
            <v>1975</v>
          </cell>
          <cell r="B683" t="str">
            <v>Land Bremen</v>
          </cell>
          <cell r="C683" t="str">
            <v>Ausl.</v>
          </cell>
          <cell r="D683">
            <v>36</v>
          </cell>
          <cell r="E683">
            <v>248.5</v>
          </cell>
          <cell r="F683">
            <v>14</v>
          </cell>
          <cell r="G683">
            <v>56.338028169013867</v>
          </cell>
          <cell r="H683">
            <v>35</v>
          </cell>
          <cell r="I683">
            <v>56.338028169014081</v>
          </cell>
        </row>
        <row r="684">
          <cell r="A684">
            <v>1975</v>
          </cell>
          <cell r="B684" t="str">
            <v>Land Bremen</v>
          </cell>
          <cell r="C684" t="str">
            <v>Ausl.</v>
          </cell>
          <cell r="D684">
            <v>37</v>
          </cell>
          <cell r="E684">
            <v>226</v>
          </cell>
          <cell r="F684">
            <v>7</v>
          </cell>
          <cell r="G684">
            <v>30.973451327433317</v>
          </cell>
          <cell r="H684">
            <v>35</v>
          </cell>
          <cell r="I684">
            <v>30.973451327433626</v>
          </cell>
        </row>
        <row r="685">
          <cell r="A685">
            <v>1975</v>
          </cell>
          <cell r="B685" t="str">
            <v>Land Bremen</v>
          </cell>
          <cell r="C685" t="str">
            <v>Ausl.</v>
          </cell>
          <cell r="D685">
            <v>38</v>
          </cell>
          <cell r="E685">
            <v>204.5</v>
          </cell>
          <cell r="F685">
            <v>14</v>
          </cell>
          <cell r="G685">
            <v>68.459657701711635</v>
          </cell>
          <cell r="H685">
            <v>35</v>
          </cell>
          <cell r="I685">
            <v>68.459657701711492</v>
          </cell>
        </row>
        <row r="686">
          <cell r="A686">
            <v>1975</v>
          </cell>
          <cell r="B686" t="str">
            <v>Land Bremen</v>
          </cell>
          <cell r="C686" t="str">
            <v>Ausl.</v>
          </cell>
          <cell r="D686">
            <v>39</v>
          </cell>
          <cell r="E686">
            <v>180.5</v>
          </cell>
          <cell r="F686">
            <v>11</v>
          </cell>
          <cell r="G686">
            <v>60.941828254848346</v>
          </cell>
          <cell r="H686">
            <v>35</v>
          </cell>
          <cell r="I686">
            <v>60.94182825484765</v>
          </cell>
        </row>
        <row r="687">
          <cell r="E687">
            <v>1154</v>
          </cell>
          <cell r="F687">
            <v>65</v>
          </cell>
          <cell r="H687" t="str">
            <v>35 Ergebnis</v>
          </cell>
          <cell r="I687">
            <v>56.32582322357019</v>
          </cell>
        </row>
        <row r="688">
          <cell r="A688">
            <v>1975</v>
          </cell>
          <cell r="B688" t="str">
            <v>Land Bremen</v>
          </cell>
          <cell r="C688" t="str">
            <v>Ausl.</v>
          </cell>
          <cell r="D688">
            <v>40</v>
          </cell>
          <cell r="E688">
            <v>180.5</v>
          </cell>
          <cell r="F688">
            <v>8</v>
          </cell>
          <cell r="G688">
            <v>44.321329639888738</v>
          </cell>
          <cell r="H688">
            <v>45</v>
          </cell>
          <cell r="I688">
            <v>44.3213296398892</v>
          </cell>
        </row>
        <row r="689">
          <cell r="A689">
            <v>1975</v>
          </cell>
          <cell r="B689" t="str">
            <v>Land Bremen</v>
          </cell>
          <cell r="C689" t="str">
            <v>Ausl.</v>
          </cell>
          <cell r="D689">
            <v>41</v>
          </cell>
          <cell r="E689">
            <v>161</v>
          </cell>
          <cell r="F689">
            <v>4</v>
          </cell>
          <cell r="G689">
            <v>24.844720496894428</v>
          </cell>
          <cell r="H689">
            <v>45</v>
          </cell>
          <cell r="I689">
            <v>24.844720496894411</v>
          </cell>
        </row>
        <row r="690">
          <cell r="A690">
            <v>1975</v>
          </cell>
          <cell r="B690" t="str">
            <v>Land Bremen</v>
          </cell>
          <cell r="C690" t="str">
            <v>Ausl.</v>
          </cell>
          <cell r="D690">
            <v>42</v>
          </cell>
          <cell r="E690">
            <v>154</v>
          </cell>
          <cell r="F690">
            <v>2</v>
          </cell>
          <cell r="G690">
            <v>12.987012987013006</v>
          </cell>
          <cell r="H690">
            <v>45</v>
          </cell>
          <cell r="I690">
            <v>12.987012987012987</v>
          </cell>
        </row>
        <row r="691">
          <cell r="A691">
            <v>1975</v>
          </cell>
          <cell r="B691" t="str">
            <v>Land Bremen</v>
          </cell>
          <cell r="C691" t="str">
            <v>Ausl.</v>
          </cell>
          <cell r="D691">
            <v>43</v>
          </cell>
          <cell r="E691">
            <v>146</v>
          </cell>
          <cell r="F691">
            <v>4</v>
          </cell>
          <cell r="G691">
            <v>27.397260273972616</v>
          </cell>
          <cell r="H691">
            <v>45</v>
          </cell>
          <cell r="I691">
            <v>27.397260273972602</v>
          </cell>
        </row>
        <row r="692">
          <cell r="A692">
            <v>1975</v>
          </cell>
          <cell r="B692" t="str">
            <v>Land Bremen</v>
          </cell>
          <cell r="C692" t="str">
            <v>Ausl.</v>
          </cell>
          <cell r="D692">
            <v>44</v>
          </cell>
          <cell r="E692">
            <v>111.5</v>
          </cell>
          <cell r="F692">
            <v>0</v>
          </cell>
          <cell r="G692">
            <v>0</v>
          </cell>
          <cell r="H692">
            <v>45</v>
          </cell>
          <cell r="I692">
            <v>0</v>
          </cell>
        </row>
        <row r="693">
          <cell r="A693">
            <v>1975</v>
          </cell>
          <cell r="B693" t="str">
            <v>Land Bremen</v>
          </cell>
          <cell r="C693" t="str">
            <v>Ausl.</v>
          </cell>
          <cell r="D693">
            <v>45</v>
          </cell>
          <cell r="E693">
            <v>93</v>
          </cell>
          <cell r="F693">
            <v>0</v>
          </cell>
          <cell r="G693">
            <v>0</v>
          </cell>
          <cell r="H693">
            <v>45</v>
          </cell>
          <cell r="I693">
            <v>0</v>
          </cell>
        </row>
        <row r="694">
          <cell r="A694">
            <v>1975</v>
          </cell>
          <cell r="B694" t="str">
            <v>Land Bremen</v>
          </cell>
          <cell r="C694" t="str">
            <v>Ausl.</v>
          </cell>
          <cell r="D694">
            <v>46</v>
          </cell>
          <cell r="E694">
            <v>92.5</v>
          </cell>
          <cell r="F694">
            <v>0</v>
          </cell>
          <cell r="G694">
            <v>0</v>
          </cell>
          <cell r="H694">
            <v>45</v>
          </cell>
          <cell r="I694">
            <v>0</v>
          </cell>
        </row>
        <row r="695">
          <cell r="A695">
            <v>1975</v>
          </cell>
          <cell r="B695" t="str">
            <v>Land Bremen</v>
          </cell>
          <cell r="C695" t="str">
            <v>Ausl.</v>
          </cell>
          <cell r="D695">
            <v>47</v>
          </cell>
          <cell r="E695">
            <v>93</v>
          </cell>
          <cell r="F695">
            <v>1</v>
          </cell>
          <cell r="G695">
            <v>10.752688172043031</v>
          </cell>
          <cell r="H695">
            <v>45</v>
          </cell>
          <cell r="I695">
            <v>10.75268817204301</v>
          </cell>
        </row>
        <row r="696">
          <cell r="A696">
            <v>1975</v>
          </cell>
          <cell r="B696" t="str">
            <v>Land Bremen</v>
          </cell>
          <cell r="C696" t="str">
            <v>Ausl.</v>
          </cell>
          <cell r="D696">
            <v>48</v>
          </cell>
          <cell r="E696">
            <v>93</v>
          </cell>
          <cell r="F696">
            <v>0</v>
          </cell>
          <cell r="G696">
            <v>0</v>
          </cell>
          <cell r="H696">
            <v>45</v>
          </cell>
          <cell r="I696">
            <v>0</v>
          </cell>
        </row>
        <row r="697">
          <cell r="A697">
            <v>1975</v>
          </cell>
          <cell r="B697" t="str">
            <v>Land Bremen</v>
          </cell>
          <cell r="C697" t="str">
            <v>Ausl.</v>
          </cell>
          <cell r="D697">
            <v>49</v>
          </cell>
          <cell r="E697">
            <v>97</v>
          </cell>
          <cell r="F697">
            <v>0</v>
          </cell>
          <cell r="G697">
            <v>0</v>
          </cell>
          <cell r="H697">
            <v>45</v>
          </cell>
          <cell r="I697">
            <v>0</v>
          </cell>
        </row>
        <row r="698">
          <cell r="E698">
            <v>1221.5</v>
          </cell>
          <cell r="F698">
            <v>19</v>
          </cell>
          <cell r="H698" t="str">
            <v>45 Ergebnis</v>
          </cell>
          <cell r="I698">
            <v>15.554645927138765</v>
          </cell>
        </row>
        <row r="699">
          <cell r="A699">
            <v>1975</v>
          </cell>
          <cell r="B699" t="str">
            <v>Land Bremen</v>
          </cell>
          <cell r="C699" t="str">
            <v>insgesamt</v>
          </cell>
          <cell r="D699">
            <v>15</v>
          </cell>
          <cell r="E699">
            <v>4907.5</v>
          </cell>
          <cell r="F699">
            <v>11</v>
          </cell>
          <cell r="G699">
            <v>2.2414671421294008</v>
          </cell>
          <cell r="H699">
            <v>15</v>
          </cell>
          <cell r="I699">
            <v>2.2414671421293941</v>
          </cell>
        </row>
        <row r="700">
          <cell r="A700">
            <v>1975</v>
          </cell>
          <cell r="B700" t="str">
            <v>Land Bremen</v>
          </cell>
          <cell r="C700" t="str">
            <v>insgesamt</v>
          </cell>
          <cell r="D700">
            <v>16</v>
          </cell>
          <cell r="E700">
            <v>4789.5</v>
          </cell>
          <cell r="F700">
            <v>27</v>
          </cell>
          <cell r="G700">
            <v>5.637331663012854</v>
          </cell>
          <cell r="H700">
            <v>15</v>
          </cell>
          <cell r="I700">
            <v>5.6373316630128407</v>
          </cell>
        </row>
        <row r="701">
          <cell r="A701">
            <v>1975</v>
          </cell>
          <cell r="B701" t="str">
            <v>Land Bremen</v>
          </cell>
          <cell r="C701" t="str">
            <v>insgesamt</v>
          </cell>
          <cell r="D701">
            <v>17</v>
          </cell>
          <cell r="E701">
            <v>4794</v>
          </cell>
          <cell r="F701">
            <v>103</v>
          </cell>
          <cell r="G701">
            <v>21.485189820609104</v>
          </cell>
          <cell r="H701">
            <v>15</v>
          </cell>
          <cell r="I701">
            <v>21.485189820609094</v>
          </cell>
        </row>
        <row r="702">
          <cell r="A702">
            <v>1975</v>
          </cell>
          <cell r="B702" t="str">
            <v>Land Bremen</v>
          </cell>
          <cell r="C702" t="str">
            <v>insgesamt</v>
          </cell>
          <cell r="D702">
            <v>18</v>
          </cell>
          <cell r="E702">
            <v>4710.5</v>
          </cell>
          <cell r="F702">
            <v>179</v>
          </cell>
          <cell r="G702">
            <v>38.000212291688769</v>
          </cell>
          <cell r="H702">
            <v>15</v>
          </cell>
          <cell r="I702">
            <v>38.000212291688776</v>
          </cell>
        </row>
        <row r="703">
          <cell r="A703">
            <v>1975</v>
          </cell>
          <cell r="B703" t="str">
            <v>Land Bremen</v>
          </cell>
          <cell r="C703" t="str">
            <v>insgesamt</v>
          </cell>
          <cell r="D703">
            <v>19</v>
          </cell>
          <cell r="E703">
            <v>4528.5</v>
          </cell>
          <cell r="F703">
            <v>291</v>
          </cell>
          <cell r="G703">
            <v>64.259688638622166</v>
          </cell>
          <cell r="H703">
            <v>15</v>
          </cell>
          <cell r="I703">
            <v>64.259688638622052</v>
          </cell>
        </row>
        <row r="704">
          <cell r="E704">
            <v>23730</v>
          </cell>
          <cell r="F704">
            <v>611</v>
          </cell>
          <cell r="H704" t="str">
            <v>15 Ergebnis</v>
          </cell>
          <cell r="I704">
            <v>25.747998314369998</v>
          </cell>
        </row>
        <row r="705">
          <cell r="A705">
            <v>1975</v>
          </cell>
          <cell r="B705" t="str">
            <v>Land Bremen</v>
          </cell>
          <cell r="C705" t="str">
            <v>insgesamt</v>
          </cell>
          <cell r="D705">
            <v>20</v>
          </cell>
          <cell r="E705">
            <v>4527</v>
          </cell>
          <cell r="F705">
            <v>359</v>
          </cell>
          <cell r="G705">
            <v>79.301965981886909</v>
          </cell>
          <cell r="H705">
            <v>20</v>
          </cell>
          <cell r="I705">
            <v>79.301965981886454</v>
          </cell>
        </row>
        <row r="706">
          <cell r="A706">
            <v>1975</v>
          </cell>
          <cell r="B706" t="str">
            <v>Land Bremen</v>
          </cell>
          <cell r="C706" t="str">
            <v>insgesamt</v>
          </cell>
          <cell r="D706">
            <v>21</v>
          </cell>
          <cell r="E706">
            <v>4523</v>
          </cell>
          <cell r="F706">
            <v>417</v>
          </cell>
          <cell r="G706">
            <v>92.195445500774269</v>
          </cell>
          <cell r="H706">
            <v>20</v>
          </cell>
          <cell r="I706">
            <v>92.195445500773815</v>
          </cell>
        </row>
        <row r="707">
          <cell r="A707">
            <v>1975</v>
          </cell>
          <cell r="B707" t="str">
            <v>Land Bremen</v>
          </cell>
          <cell r="C707" t="str">
            <v>insgesamt</v>
          </cell>
          <cell r="D707">
            <v>22</v>
          </cell>
          <cell r="E707">
            <v>4609.5</v>
          </cell>
          <cell r="F707">
            <v>414</v>
          </cell>
          <cell r="G707">
            <v>89.814513504718789</v>
          </cell>
          <cell r="H707">
            <v>20</v>
          </cell>
          <cell r="I707">
            <v>89.814513504718519</v>
          </cell>
        </row>
        <row r="708">
          <cell r="A708">
            <v>1975</v>
          </cell>
          <cell r="B708" t="str">
            <v>Land Bremen</v>
          </cell>
          <cell r="C708" t="str">
            <v>insgesamt</v>
          </cell>
          <cell r="D708">
            <v>23</v>
          </cell>
          <cell r="E708">
            <v>4744.5</v>
          </cell>
          <cell r="F708">
            <v>468</v>
          </cell>
          <cell r="G708">
            <v>98.640531141321446</v>
          </cell>
          <cell r="H708">
            <v>20</v>
          </cell>
          <cell r="I708">
            <v>98.640531141321532</v>
          </cell>
        </row>
        <row r="709">
          <cell r="A709">
            <v>1975</v>
          </cell>
          <cell r="B709" t="str">
            <v>Land Bremen</v>
          </cell>
          <cell r="C709" t="str">
            <v>insgesamt</v>
          </cell>
          <cell r="D709">
            <v>24</v>
          </cell>
          <cell r="E709">
            <v>4790.5</v>
          </cell>
          <cell r="F709">
            <v>495</v>
          </cell>
          <cell r="G709">
            <v>103.32950631458162</v>
          </cell>
          <cell r="H709">
            <v>20</v>
          </cell>
          <cell r="I709">
            <v>103.32950631458094</v>
          </cell>
        </row>
        <row r="710">
          <cell r="E710">
            <v>23194.5</v>
          </cell>
          <cell r="F710">
            <v>2153</v>
          </cell>
          <cell r="H710" t="str">
            <v>20 Ergebnis</v>
          </cell>
          <cell r="I710">
            <v>92.823729763521527</v>
          </cell>
        </row>
        <row r="711">
          <cell r="A711">
            <v>1975</v>
          </cell>
          <cell r="B711" t="str">
            <v>Land Bremen</v>
          </cell>
          <cell r="C711" t="str">
            <v>insgesamt</v>
          </cell>
          <cell r="D711">
            <v>25</v>
          </cell>
          <cell r="E711">
            <v>4919.5</v>
          </cell>
          <cell r="F711">
            <v>547</v>
          </cell>
          <cell r="G711">
            <v>111.19016160178936</v>
          </cell>
          <cell r="H711">
            <v>25</v>
          </cell>
          <cell r="I711">
            <v>111.1901616017888</v>
          </cell>
        </row>
        <row r="712">
          <cell r="A712">
            <v>1975</v>
          </cell>
          <cell r="B712" t="str">
            <v>Land Bremen</v>
          </cell>
          <cell r="C712" t="str">
            <v>insgesamt</v>
          </cell>
          <cell r="D712">
            <v>26</v>
          </cell>
          <cell r="E712">
            <v>4908</v>
          </cell>
          <cell r="F712">
            <v>474</v>
          </cell>
          <cell r="G712">
            <v>96.577017114913886</v>
          </cell>
          <cell r="H712">
            <v>25</v>
          </cell>
          <cell r="I712">
            <v>96.577017114914426</v>
          </cell>
        </row>
        <row r="713">
          <cell r="A713">
            <v>1975</v>
          </cell>
          <cell r="B713" t="str">
            <v>Land Bremen</v>
          </cell>
          <cell r="C713" t="str">
            <v>insgesamt</v>
          </cell>
          <cell r="D713">
            <v>27</v>
          </cell>
          <cell r="E713">
            <v>4721.5</v>
          </cell>
          <cell r="F713">
            <v>433</v>
          </cell>
          <cell r="G713">
            <v>91.708143598433168</v>
          </cell>
          <cell r="H713">
            <v>25</v>
          </cell>
          <cell r="I713">
            <v>91.708143598432699</v>
          </cell>
        </row>
        <row r="714">
          <cell r="A714">
            <v>1975</v>
          </cell>
          <cell r="B714" t="str">
            <v>Land Bremen</v>
          </cell>
          <cell r="C714" t="str">
            <v>insgesamt</v>
          </cell>
          <cell r="D714">
            <v>28</v>
          </cell>
          <cell r="E714">
            <v>4580</v>
          </cell>
          <cell r="F714">
            <v>372</v>
          </cell>
          <cell r="G714">
            <v>81.222707423580246</v>
          </cell>
          <cell r="H714">
            <v>25</v>
          </cell>
          <cell r="I714">
            <v>81.222707423580786</v>
          </cell>
        </row>
        <row r="715">
          <cell r="A715">
            <v>1975</v>
          </cell>
          <cell r="B715" t="str">
            <v>Land Bremen</v>
          </cell>
          <cell r="C715" t="str">
            <v>insgesamt</v>
          </cell>
          <cell r="D715">
            <v>29</v>
          </cell>
          <cell r="E715">
            <v>4135.5</v>
          </cell>
          <cell r="F715">
            <v>277</v>
          </cell>
          <cell r="G715">
            <v>66.981018014750802</v>
          </cell>
          <cell r="H715">
            <v>25</v>
          </cell>
          <cell r="I715">
            <v>66.981018014750333</v>
          </cell>
        </row>
        <row r="716">
          <cell r="E716">
            <v>23264.5</v>
          </cell>
          <cell r="F716">
            <v>2103</v>
          </cell>
          <cell r="H716" t="str">
            <v>25 Ergebnis</v>
          </cell>
          <cell r="I716">
            <v>90.395237378838999</v>
          </cell>
        </row>
        <row r="717">
          <cell r="A717">
            <v>1975</v>
          </cell>
          <cell r="B717" t="str">
            <v>Land Bremen</v>
          </cell>
          <cell r="C717" t="str">
            <v>insgesamt</v>
          </cell>
          <cell r="D717">
            <v>30</v>
          </cell>
          <cell r="E717">
            <v>4296.5</v>
          </cell>
          <cell r="F717">
            <v>258</v>
          </cell>
          <cell r="G717">
            <v>60.048876992900475</v>
          </cell>
          <cell r="H717">
            <v>30</v>
          </cell>
          <cell r="I717">
            <v>60.048876992901199</v>
          </cell>
        </row>
        <row r="718">
          <cell r="A718">
            <v>1975</v>
          </cell>
          <cell r="B718" t="str">
            <v>Land Bremen</v>
          </cell>
          <cell r="C718" t="str">
            <v>insgesamt</v>
          </cell>
          <cell r="D718">
            <v>31</v>
          </cell>
          <cell r="E718">
            <v>4891</v>
          </cell>
          <cell r="F718">
            <v>235</v>
          </cell>
          <cell r="G718">
            <v>48.047434062563632</v>
          </cell>
          <cell r="H718">
            <v>30</v>
          </cell>
          <cell r="I718">
            <v>48.047434062563887</v>
          </cell>
        </row>
        <row r="719">
          <cell r="A719">
            <v>1975</v>
          </cell>
          <cell r="B719" t="str">
            <v>Land Bremen</v>
          </cell>
          <cell r="C719" t="str">
            <v>insgesamt</v>
          </cell>
          <cell r="D719">
            <v>32</v>
          </cell>
          <cell r="E719">
            <v>4959.5</v>
          </cell>
          <cell r="F719">
            <v>213</v>
          </cell>
          <cell r="G719">
            <v>42.947877810263677</v>
          </cell>
          <cell r="H719">
            <v>30</v>
          </cell>
          <cell r="I719">
            <v>42.94787781026313</v>
          </cell>
        </row>
        <row r="720">
          <cell r="A720">
            <v>1975</v>
          </cell>
          <cell r="B720" t="str">
            <v>Land Bremen</v>
          </cell>
          <cell r="C720" t="str">
            <v>insgesamt</v>
          </cell>
          <cell r="D720">
            <v>33</v>
          </cell>
          <cell r="E720">
            <v>5223</v>
          </cell>
          <cell r="F720">
            <v>177</v>
          </cell>
          <cell r="G720">
            <v>33.888569787479042</v>
          </cell>
          <cell r="H720">
            <v>30</v>
          </cell>
          <cell r="I720">
            <v>33.88856978747846</v>
          </cell>
        </row>
        <row r="721">
          <cell r="A721">
            <v>1975</v>
          </cell>
          <cell r="B721" t="str">
            <v>Land Bremen</v>
          </cell>
          <cell r="C721" t="str">
            <v>insgesamt</v>
          </cell>
          <cell r="D721">
            <v>34</v>
          </cell>
          <cell r="E721">
            <v>5706.5</v>
          </cell>
          <cell r="F721">
            <v>151</v>
          </cell>
          <cell r="G721">
            <v>26.461053184964538</v>
          </cell>
          <cell r="H721">
            <v>30</v>
          </cell>
          <cell r="I721">
            <v>26.461053184964516</v>
          </cell>
        </row>
        <row r="722">
          <cell r="E722">
            <v>25076.5</v>
          </cell>
          <cell r="F722">
            <v>1034</v>
          </cell>
          <cell r="H722" t="str">
            <v>30 Ergebnis</v>
          </cell>
          <cell r="I722">
            <v>41.233824497039066</v>
          </cell>
        </row>
        <row r="723">
          <cell r="A723">
            <v>1975</v>
          </cell>
          <cell r="B723" t="str">
            <v>Land Bremen</v>
          </cell>
          <cell r="C723" t="str">
            <v>insgesamt</v>
          </cell>
          <cell r="D723">
            <v>35</v>
          </cell>
          <cell r="E723">
            <v>5881.5</v>
          </cell>
          <cell r="F723">
            <v>134</v>
          </cell>
          <cell r="G723">
            <v>22.783303579018952</v>
          </cell>
          <cell r="H723">
            <v>35</v>
          </cell>
          <cell r="I723">
            <v>22.783303579018959</v>
          </cell>
        </row>
        <row r="724">
          <cell r="A724">
            <v>1975</v>
          </cell>
          <cell r="B724" t="str">
            <v>Land Bremen</v>
          </cell>
          <cell r="C724" t="str">
            <v>insgesamt</v>
          </cell>
          <cell r="D724">
            <v>36</v>
          </cell>
          <cell r="E724">
            <v>5790.5</v>
          </cell>
          <cell r="F724">
            <v>96</v>
          </cell>
          <cell r="G724">
            <v>16.578879198687495</v>
          </cell>
          <cell r="H724">
            <v>35</v>
          </cell>
          <cell r="I724">
            <v>16.578879198687506</v>
          </cell>
        </row>
        <row r="725">
          <cell r="A725">
            <v>1975</v>
          </cell>
          <cell r="B725" t="str">
            <v>Land Bremen</v>
          </cell>
          <cell r="C725" t="str">
            <v>insgesamt</v>
          </cell>
          <cell r="D725">
            <v>37</v>
          </cell>
          <cell r="E725">
            <v>5599.5</v>
          </cell>
          <cell r="F725">
            <v>89</v>
          </cell>
          <cell r="G725">
            <v>15.894276274667378</v>
          </cell>
          <cell r="H725">
            <v>35</v>
          </cell>
          <cell r="I725">
            <v>15.894276274667382</v>
          </cell>
        </row>
        <row r="726">
          <cell r="A726">
            <v>1975</v>
          </cell>
          <cell r="B726" t="str">
            <v>Land Bremen</v>
          </cell>
          <cell r="C726" t="str">
            <v>insgesamt</v>
          </cell>
          <cell r="D726">
            <v>38</v>
          </cell>
          <cell r="E726">
            <v>5393</v>
          </cell>
          <cell r="F726">
            <v>64</v>
          </cell>
          <cell r="G726">
            <v>11.867235305025048</v>
          </cell>
          <cell r="H726">
            <v>35</v>
          </cell>
          <cell r="I726">
            <v>11.867235305025032</v>
          </cell>
        </row>
        <row r="727">
          <cell r="A727">
            <v>1975</v>
          </cell>
          <cell r="B727" t="str">
            <v>Land Bremen</v>
          </cell>
          <cell r="C727" t="str">
            <v>insgesamt</v>
          </cell>
          <cell r="D727">
            <v>39</v>
          </cell>
          <cell r="E727">
            <v>5260.5</v>
          </cell>
          <cell r="F727">
            <v>47</v>
          </cell>
          <cell r="G727">
            <v>8.9345119285239036</v>
          </cell>
          <cell r="H727">
            <v>35</v>
          </cell>
          <cell r="I727">
            <v>8.9345119285239036</v>
          </cell>
        </row>
        <row r="728">
          <cell r="E728">
            <v>27925</v>
          </cell>
          <cell r="F728">
            <v>430</v>
          </cell>
          <cell r="H728" t="str">
            <v>35 Ergebnis</v>
          </cell>
          <cell r="I728">
            <v>15.398388540734109</v>
          </cell>
        </row>
        <row r="729">
          <cell r="A729">
            <v>1975</v>
          </cell>
          <cell r="B729" t="str">
            <v>Land Bremen</v>
          </cell>
          <cell r="C729" t="str">
            <v>insgesamt</v>
          </cell>
          <cell r="D729">
            <v>40</v>
          </cell>
          <cell r="E729">
            <v>5093</v>
          </cell>
          <cell r="F729">
            <v>40</v>
          </cell>
          <cell r="G729">
            <v>7.8539171411741604</v>
          </cell>
          <cell r="H729">
            <v>45</v>
          </cell>
          <cell r="I729">
            <v>7.8539171411741604</v>
          </cell>
        </row>
        <row r="730">
          <cell r="A730">
            <v>1975</v>
          </cell>
          <cell r="B730" t="str">
            <v>Land Bremen</v>
          </cell>
          <cell r="C730" t="str">
            <v>insgesamt</v>
          </cell>
          <cell r="D730">
            <v>41</v>
          </cell>
          <cell r="E730">
            <v>4380</v>
          </cell>
          <cell r="F730">
            <v>26</v>
          </cell>
          <cell r="G730">
            <v>5.9360730593607176</v>
          </cell>
          <cell r="H730">
            <v>45</v>
          </cell>
          <cell r="I730">
            <v>5.93607305936073</v>
          </cell>
        </row>
        <row r="731">
          <cell r="A731">
            <v>1975</v>
          </cell>
          <cell r="B731" t="str">
            <v>Land Bremen</v>
          </cell>
          <cell r="C731" t="str">
            <v>insgesamt</v>
          </cell>
          <cell r="D731">
            <v>42</v>
          </cell>
          <cell r="E731">
            <v>3956</v>
          </cell>
          <cell r="F731">
            <v>12</v>
          </cell>
          <cell r="G731">
            <v>3.0333670374115225</v>
          </cell>
          <cell r="H731">
            <v>45</v>
          </cell>
          <cell r="I731">
            <v>3.0333670374115269</v>
          </cell>
        </row>
        <row r="732">
          <cell r="A732">
            <v>1975</v>
          </cell>
          <cell r="B732" t="str">
            <v>Land Bremen</v>
          </cell>
          <cell r="C732" t="str">
            <v>insgesamt</v>
          </cell>
          <cell r="D732">
            <v>43</v>
          </cell>
          <cell r="E732">
            <v>4123</v>
          </cell>
          <cell r="F732">
            <v>10</v>
          </cell>
          <cell r="G732">
            <v>2.4254183846713406</v>
          </cell>
          <cell r="H732">
            <v>45</v>
          </cell>
          <cell r="I732">
            <v>2.4254183846713557</v>
          </cell>
        </row>
        <row r="733">
          <cell r="A733">
            <v>1975</v>
          </cell>
          <cell r="B733" t="str">
            <v>Land Bremen</v>
          </cell>
          <cell r="C733" t="str">
            <v>insgesamt</v>
          </cell>
          <cell r="D733">
            <v>44</v>
          </cell>
          <cell r="E733">
            <v>4315</v>
          </cell>
          <cell r="F733">
            <v>5</v>
          </cell>
          <cell r="G733">
            <v>1.1587485515642941</v>
          </cell>
          <cell r="H733">
            <v>45</v>
          </cell>
          <cell r="I733">
            <v>1.1587485515643106</v>
          </cell>
        </row>
        <row r="734">
          <cell r="A734">
            <v>1975</v>
          </cell>
          <cell r="B734" t="str">
            <v>Land Bremen</v>
          </cell>
          <cell r="C734" t="str">
            <v>insgesamt</v>
          </cell>
          <cell r="D734">
            <v>45</v>
          </cell>
          <cell r="E734">
            <v>4414</v>
          </cell>
          <cell r="F734">
            <v>4</v>
          </cell>
          <cell r="G734">
            <v>0.90620752152242878</v>
          </cell>
          <cell r="H734">
            <v>45</v>
          </cell>
          <cell r="I734">
            <v>0.90620752152242867</v>
          </cell>
        </row>
        <row r="735">
          <cell r="A735">
            <v>1975</v>
          </cell>
          <cell r="B735" t="str">
            <v>Land Bremen</v>
          </cell>
          <cell r="C735" t="str">
            <v>insgesamt</v>
          </cell>
          <cell r="D735">
            <v>46</v>
          </cell>
          <cell r="E735">
            <v>4523</v>
          </cell>
          <cell r="F735">
            <v>0</v>
          </cell>
          <cell r="G735">
            <v>0</v>
          </cell>
          <cell r="H735">
            <v>45</v>
          </cell>
          <cell r="I735">
            <v>0</v>
          </cell>
        </row>
        <row r="736">
          <cell r="A736">
            <v>1975</v>
          </cell>
          <cell r="B736" t="str">
            <v>Land Bremen</v>
          </cell>
          <cell r="C736" t="str">
            <v>insgesamt</v>
          </cell>
          <cell r="D736">
            <v>47</v>
          </cell>
          <cell r="E736">
            <v>4635.5</v>
          </cell>
          <cell r="F736">
            <v>1</v>
          </cell>
          <cell r="G736">
            <v>0.21572645885017866</v>
          </cell>
          <cell r="H736">
            <v>45</v>
          </cell>
          <cell r="I736">
            <v>0.21572645885017797</v>
          </cell>
        </row>
        <row r="737">
          <cell r="A737">
            <v>1975</v>
          </cell>
          <cell r="B737" t="str">
            <v>Land Bremen</v>
          </cell>
          <cell r="C737" t="str">
            <v>insgesamt</v>
          </cell>
          <cell r="D737">
            <v>48</v>
          </cell>
          <cell r="E737">
            <v>4645</v>
          </cell>
          <cell r="F737">
            <v>0</v>
          </cell>
          <cell r="G737">
            <v>0</v>
          </cell>
          <cell r="H737">
            <v>45</v>
          </cell>
          <cell r="I737">
            <v>0</v>
          </cell>
        </row>
        <row r="738">
          <cell r="A738">
            <v>1975</v>
          </cell>
          <cell r="B738" t="str">
            <v>Land Bremen</v>
          </cell>
          <cell r="C738" t="str">
            <v>insgesamt</v>
          </cell>
          <cell r="D738">
            <v>49</v>
          </cell>
          <cell r="E738">
            <v>4851</v>
          </cell>
          <cell r="F738">
            <v>0</v>
          </cell>
          <cell r="G738">
            <v>0</v>
          </cell>
          <cell r="H738">
            <v>45</v>
          </cell>
          <cell r="I738">
            <v>0</v>
          </cell>
        </row>
        <row r="739">
          <cell r="E739">
            <v>44935.5</v>
          </cell>
          <cell r="F739">
            <v>98</v>
          </cell>
          <cell r="H739" t="str">
            <v>45 Ergebnis</v>
          </cell>
          <cell r="I739">
            <v>2.1809037398048314</v>
          </cell>
        </row>
        <row r="740">
          <cell r="A740">
            <v>1980</v>
          </cell>
          <cell r="B740" t="str">
            <v>Stadt Bremen</v>
          </cell>
          <cell r="C740" t="str">
            <v>Deutsch</v>
          </cell>
          <cell r="D740">
            <v>15</v>
          </cell>
          <cell r="E740">
            <v>4099</v>
          </cell>
          <cell r="F740">
            <v>3</v>
          </cell>
          <cell r="G740">
            <v>0.73188582581117378</v>
          </cell>
          <cell r="H740">
            <v>15</v>
          </cell>
          <cell r="I740">
            <v>0.73188582581117345</v>
          </cell>
        </row>
        <row r="741">
          <cell r="A741">
            <v>1980</v>
          </cell>
          <cell r="B741" t="str">
            <v>Stadt Bremen</v>
          </cell>
          <cell r="C741" t="str">
            <v>Deutsch</v>
          </cell>
          <cell r="D741">
            <v>16</v>
          </cell>
          <cell r="E741">
            <v>4104.5</v>
          </cell>
          <cell r="F741">
            <v>15</v>
          </cell>
          <cell r="G741">
            <v>3.6545255207699028</v>
          </cell>
          <cell r="H741">
            <v>15</v>
          </cell>
          <cell r="I741">
            <v>3.6545255207698868</v>
          </cell>
        </row>
        <row r="742">
          <cell r="A742">
            <v>1980</v>
          </cell>
          <cell r="B742" t="str">
            <v>Stadt Bremen</v>
          </cell>
          <cell r="C742" t="str">
            <v>Deutsch</v>
          </cell>
          <cell r="D742">
            <v>17</v>
          </cell>
          <cell r="E742">
            <v>4103.5</v>
          </cell>
          <cell r="F742">
            <v>38</v>
          </cell>
          <cell r="G742">
            <v>9.2603874741074534</v>
          </cell>
          <cell r="H742">
            <v>15</v>
          </cell>
          <cell r="I742">
            <v>9.2603874741074694</v>
          </cell>
        </row>
        <row r="743">
          <cell r="A743">
            <v>1980</v>
          </cell>
          <cell r="B743" t="str">
            <v>Stadt Bremen</v>
          </cell>
          <cell r="C743" t="str">
            <v>Deutsch</v>
          </cell>
          <cell r="D743">
            <v>18</v>
          </cell>
          <cell r="E743">
            <v>4094</v>
          </cell>
          <cell r="F743">
            <v>76</v>
          </cell>
          <cell r="G743">
            <v>18.563751831949194</v>
          </cell>
          <cell r="H743">
            <v>15</v>
          </cell>
          <cell r="I743">
            <v>18.563751831949194</v>
          </cell>
        </row>
        <row r="744">
          <cell r="A744">
            <v>1980</v>
          </cell>
          <cell r="B744" t="str">
            <v>Stadt Bremen</v>
          </cell>
          <cell r="C744" t="str">
            <v>Deutsch</v>
          </cell>
          <cell r="D744">
            <v>19</v>
          </cell>
          <cell r="E744">
            <v>3982</v>
          </cell>
          <cell r="F744">
            <v>159</v>
          </cell>
          <cell r="G744">
            <v>39.92968357609206</v>
          </cell>
          <cell r="H744">
            <v>15</v>
          </cell>
          <cell r="I744">
            <v>39.929683576092415</v>
          </cell>
        </row>
        <row r="745">
          <cell r="E745">
            <v>20383</v>
          </cell>
          <cell r="F745">
            <v>291</v>
          </cell>
          <cell r="H745" t="str">
            <v>15 Ergebnis</v>
          </cell>
          <cell r="I745">
            <v>14.276603051562578</v>
          </cell>
        </row>
        <row r="746">
          <cell r="A746">
            <v>1980</v>
          </cell>
          <cell r="B746" t="str">
            <v>Stadt Bremen</v>
          </cell>
          <cell r="C746" t="str">
            <v>Deutsch</v>
          </cell>
          <cell r="D746">
            <v>20</v>
          </cell>
          <cell r="E746">
            <v>3863.5</v>
          </cell>
          <cell r="F746">
            <v>197</v>
          </cell>
          <cell r="G746">
            <v>50.990034942409693</v>
          </cell>
          <cell r="H746">
            <v>20</v>
          </cell>
          <cell r="I746">
            <v>50.990034942409729</v>
          </cell>
        </row>
        <row r="747">
          <cell r="A747">
            <v>1980</v>
          </cell>
          <cell r="B747" t="str">
            <v>Stadt Bremen</v>
          </cell>
          <cell r="C747" t="str">
            <v>Deutsch</v>
          </cell>
          <cell r="D747">
            <v>21</v>
          </cell>
          <cell r="E747">
            <v>3869</v>
          </cell>
          <cell r="F747">
            <v>230</v>
          </cell>
          <cell r="G747">
            <v>59.446885500129554</v>
          </cell>
          <cell r="H747">
            <v>20</v>
          </cell>
          <cell r="I747">
            <v>59.446885500129234</v>
          </cell>
        </row>
        <row r="748">
          <cell r="A748">
            <v>1980</v>
          </cell>
          <cell r="B748" t="str">
            <v>Stadt Bremen</v>
          </cell>
          <cell r="C748" t="str">
            <v>Deutsch</v>
          </cell>
          <cell r="D748">
            <v>22</v>
          </cell>
          <cell r="E748">
            <v>3929</v>
          </cell>
          <cell r="F748">
            <v>255</v>
          </cell>
          <cell r="G748">
            <v>64.902010689742411</v>
          </cell>
          <cell r="H748">
            <v>20</v>
          </cell>
          <cell r="I748">
            <v>64.902010689742937</v>
          </cell>
        </row>
        <row r="749">
          <cell r="A749">
            <v>1980</v>
          </cell>
          <cell r="B749" t="str">
            <v>Stadt Bremen</v>
          </cell>
          <cell r="C749" t="str">
            <v>Deutsch</v>
          </cell>
          <cell r="D749">
            <v>23</v>
          </cell>
          <cell r="E749">
            <v>3764.5</v>
          </cell>
          <cell r="F749">
            <v>286</v>
          </cell>
          <cell r="G749">
            <v>75.972904768228929</v>
          </cell>
          <cell r="H749">
            <v>20</v>
          </cell>
          <cell r="I749">
            <v>75.972904768229512</v>
          </cell>
        </row>
        <row r="750">
          <cell r="A750">
            <v>1980</v>
          </cell>
          <cell r="B750" t="str">
            <v>Stadt Bremen</v>
          </cell>
          <cell r="C750" t="str">
            <v>Deutsch</v>
          </cell>
          <cell r="D750">
            <v>24</v>
          </cell>
          <cell r="E750">
            <v>3537.5</v>
          </cell>
          <cell r="F750">
            <v>292</v>
          </cell>
          <cell r="G750">
            <v>82.544169611307723</v>
          </cell>
          <cell r="H750">
            <v>20</v>
          </cell>
          <cell r="I750">
            <v>82.544169611307424</v>
          </cell>
        </row>
        <row r="751">
          <cell r="E751">
            <v>18963.5</v>
          </cell>
          <cell r="F751">
            <v>1260</v>
          </cell>
          <cell r="H751" t="str">
            <v>20 Ergebnis</v>
          </cell>
          <cell r="I751">
            <v>66.443430801276136</v>
          </cell>
        </row>
        <row r="752">
          <cell r="A752">
            <v>1980</v>
          </cell>
          <cell r="B752" t="str">
            <v>Stadt Bremen</v>
          </cell>
          <cell r="C752" t="str">
            <v>Deutsch</v>
          </cell>
          <cell r="D752">
            <v>25</v>
          </cell>
          <cell r="E752">
            <v>3480</v>
          </cell>
          <cell r="F752">
            <v>307</v>
          </cell>
          <cell r="G752">
            <v>88.218390804598386</v>
          </cell>
          <cell r="H752">
            <v>25</v>
          </cell>
          <cell r="I752">
            <v>88.218390804597689</v>
          </cell>
        </row>
        <row r="753">
          <cell r="A753">
            <v>1980</v>
          </cell>
          <cell r="B753" t="str">
            <v>Stadt Bremen</v>
          </cell>
          <cell r="C753" t="str">
            <v>Deutsch</v>
          </cell>
          <cell r="D753">
            <v>26</v>
          </cell>
          <cell r="E753">
            <v>3404.5</v>
          </cell>
          <cell r="F753">
            <v>265</v>
          </cell>
          <cell r="G753">
            <v>77.838155382581917</v>
          </cell>
          <cell r="H753">
            <v>25</v>
          </cell>
          <cell r="I753">
            <v>77.838155382581874</v>
          </cell>
        </row>
        <row r="754">
          <cell r="A754">
            <v>1980</v>
          </cell>
          <cell r="B754" t="str">
            <v>Stadt Bremen</v>
          </cell>
          <cell r="C754" t="str">
            <v>Deutsch</v>
          </cell>
          <cell r="D754">
            <v>27</v>
          </cell>
          <cell r="E754">
            <v>3274.5</v>
          </cell>
          <cell r="F754">
            <v>276</v>
          </cell>
          <cell r="G754">
            <v>84.287677508017069</v>
          </cell>
          <cell r="H754">
            <v>25</v>
          </cell>
          <cell r="I754">
            <v>84.287677508016486</v>
          </cell>
        </row>
        <row r="755">
          <cell r="A755">
            <v>1980</v>
          </cell>
          <cell r="B755" t="str">
            <v>Stadt Bremen</v>
          </cell>
          <cell r="C755" t="str">
            <v>Deutsch</v>
          </cell>
          <cell r="D755">
            <v>28</v>
          </cell>
          <cell r="E755">
            <v>3302</v>
          </cell>
          <cell r="F755">
            <v>270</v>
          </cell>
          <cell r="G755">
            <v>81.768625075711014</v>
          </cell>
          <cell r="H755">
            <v>25</v>
          </cell>
          <cell r="I755">
            <v>81.768625075711697</v>
          </cell>
        </row>
        <row r="756">
          <cell r="A756">
            <v>1980</v>
          </cell>
          <cell r="B756" t="str">
            <v>Stadt Bremen</v>
          </cell>
          <cell r="C756" t="str">
            <v>Deutsch</v>
          </cell>
          <cell r="D756">
            <v>29</v>
          </cell>
          <cell r="E756">
            <v>3319</v>
          </cell>
          <cell r="F756">
            <v>219</v>
          </cell>
          <cell r="G756">
            <v>65.98373003916781</v>
          </cell>
          <cell r="H756">
            <v>25</v>
          </cell>
          <cell r="I756">
            <v>65.983730039168421</v>
          </cell>
        </row>
        <row r="757">
          <cell r="E757">
            <v>16780</v>
          </cell>
          <cell r="F757">
            <v>1337</v>
          </cell>
          <cell r="H757" t="str">
            <v>25 Ergebnis</v>
          </cell>
          <cell r="I757">
            <v>79.678188319427889</v>
          </cell>
        </row>
        <row r="758">
          <cell r="A758">
            <v>1980</v>
          </cell>
          <cell r="B758" t="str">
            <v>Stadt Bremen</v>
          </cell>
          <cell r="C758" t="str">
            <v>Deutsch</v>
          </cell>
          <cell r="D758">
            <v>30</v>
          </cell>
          <cell r="E758">
            <v>3324</v>
          </cell>
          <cell r="F758">
            <v>184</v>
          </cell>
          <cell r="G758">
            <v>55.354993983153484</v>
          </cell>
          <cell r="H758">
            <v>30</v>
          </cell>
          <cell r="I758">
            <v>55.354993983152831</v>
          </cell>
        </row>
        <row r="759">
          <cell r="A759">
            <v>1980</v>
          </cell>
          <cell r="B759" t="str">
            <v>Stadt Bremen</v>
          </cell>
          <cell r="C759" t="str">
            <v>Deutsch</v>
          </cell>
          <cell r="D759">
            <v>31</v>
          </cell>
          <cell r="E759">
            <v>3264</v>
          </cell>
          <cell r="F759">
            <v>189</v>
          </cell>
          <cell r="G759">
            <v>57.904411764706602</v>
          </cell>
          <cell r="H759">
            <v>30</v>
          </cell>
          <cell r="I759">
            <v>57.904411764705884</v>
          </cell>
        </row>
        <row r="760">
          <cell r="A760">
            <v>1980</v>
          </cell>
          <cell r="B760" t="str">
            <v>Stadt Bremen</v>
          </cell>
          <cell r="C760" t="str">
            <v>Deutsch</v>
          </cell>
          <cell r="D760">
            <v>32</v>
          </cell>
          <cell r="E760">
            <v>3086.5</v>
          </cell>
          <cell r="F760">
            <v>144</v>
          </cell>
          <cell r="G760">
            <v>46.654786975538791</v>
          </cell>
          <cell r="H760">
            <v>30</v>
          </cell>
          <cell r="I760">
            <v>46.654786975538634</v>
          </cell>
        </row>
        <row r="761">
          <cell r="A761">
            <v>1980</v>
          </cell>
          <cell r="B761" t="str">
            <v>Stadt Bremen</v>
          </cell>
          <cell r="C761" t="str">
            <v>Deutsch</v>
          </cell>
          <cell r="D761">
            <v>33</v>
          </cell>
          <cell r="E761">
            <v>3024</v>
          </cell>
          <cell r="F761">
            <v>99</v>
          </cell>
          <cell r="G761">
            <v>32.7380952380948</v>
          </cell>
          <cell r="H761">
            <v>30</v>
          </cell>
          <cell r="I761">
            <v>32.738095238095241</v>
          </cell>
        </row>
        <row r="762">
          <cell r="A762">
            <v>1980</v>
          </cell>
          <cell r="B762" t="str">
            <v>Stadt Bremen</v>
          </cell>
          <cell r="C762" t="str">
            <v>Deutsch</v>
          </cell>
          <cell r="D762">
            <v>34</v>
          </cell>
          <cell r="E762">
            <v>2754.5</v>
          </cell>
          <cell r="F762">
            <v>73</v>
          </cell>
          <cell r="G762">
            <v>26.50208749319296</v>
          </cell>
          <cell r="H762">
            <v>30</v>
          </cell>
          <cell r="I762">
            <v>26.502087493192956</v>
          </cell>
        </row>
        <row r="763">
          <cell r="E763">
            <v>15453</v>
          </cell>
          <cell r="F763">
            <v>689</v>
          </cell>
          <cell r="H763" t="str">
            <v>30 Ergebnis</v>
          </cell>
          <cell r="I763">
            <v>44.586811622338708</v>
          </cell>
        </row>
        <row r="764">
          <cell r="A764">
            <v>1980</v>
          </cell>
          <cell r="B764" t="str">
            <v>Stadt Bremen</v>
          </cell>
          <cell r="C764" t="str">
            <v>Deutsch</v>
          </cell>
          <cell r="D764">
            <v>35</v>
          </cell>
          <cell r="E764">
            <v>2913</v>
          </cell>
          <cell r="F764">
            <v>69</v>
          </cell>
          <cell r="G764">
            <v>23.686920700308946</v>
          </cell>
          <cell r="H764">
            <v>35</v>
          </cell>
          <cell r="I764">
            <v>23.68692070030896</v>
          </cell>
        </row>
        <row r="765">
          <cell r="A765">
            <v>1980</v>
          </cell>
          <cell r="B765" t="str">
            <v>Stadt Bremen</v>
          </cell>
          <cell r="C765" t="str">
            <v>Deutsch</v>
          </cell>
          <cell r="D765">
            <v>36</v>
          </cell>
          <cell r="E765">
            <v>3416</v>
          </cell>
          <cell r="F765">
            <v>68</v>
          </cell>
          <cell r="G765">
            <v>19.906323185011686</v>
          </cell>
          <cell r="H765">
            <v>35</v>
          </cell>
          <cell r="I765">
            <v>19.906323185011708</v>
          </cell>
        </row>
        <row r="766">
          <cell r="A766">
            <v>1980</v>
          </cell>
          <cell r="B766" t="str">
            <v>Stadt Bremen</v>
          </cell>
          <cell r="C766" t="str">
            <v>Deutsch</v>
          </cell>
          <cell r="D766">
            <v>37</v>
          </cell>
          <cell r="E766">
            <v>3593</v>
          </cell>
          <cell r="F766">
            <v>37</v>
          </cell>
          <cell r="G766">
            <v>10.297801280267185</v>
          </cell>
          <cell r="H766">
            <v>35</v>
          </cell>
          <cell r="I766">
            <v>10.297801280267187</v>
          </cell>
        </row>
        <row r="767">
          <cell r="A767">
            <v>1980</v>
          </cell>
          <cell r="B767" t="str">
            <v>Stadt Bremen</v>
          </cell>
          <cell r="C767" t="str">
            <v>Deutsch</v>
          </cell>
          <cell r="D767">
            <v>38</v>
          </cell>
          <cell r="E767">
            <v>3865</v>
          </cell>
          <cell r="F767">
            <v>32</v>
          </cell>
          <cell r="G767">
            <v>8.2794307891332615</v>
          </cell>
          <cell r="H767">
            <v>35</v>
          </cell>
          <cell r="I767">
            <v>8.2794307891332473</v>
          </cell>
        </row>
        <row r="768">
          <cell r="A768">
            <v>1980</v>
          </cell>
          <cell r="B768" t="str">
            <v>Stadt Bremen</v>
          </cell>
          <cell r="C768" t="str">
            <v>Deutsch</v>
          </cell>
          <cell r="D768">
            <v>39</v>
          </cell>
          <cell r="E768">
            <v>4195</v>
          </cell>
          <cell r="F768">
            <v>18</v>
          </cell>
          <cell r="G768">
            <v>4.2908224076281059</v>
          </cell>
          <cell r="H768">
            <v>35</v>
          </cell>
          <cell r="I768">
            <v>4.2908224076281289</v>
          </cell>
        </row>
        <row r="769">
          <cell r="E769">
            <v>17982</v>
          </cell>
          <cell r="F769">
            <v>224</v>
          </cell>
          <cell r="H769" t="str">
            <v>35 Ergebnis</v>
          </cell>
          <cell r="I769">
            <v>12.456901345790234</v>
          </cell>
        </row>
        <row r="770">
          <cell r="A770">
            <v>1980</v>
          </cell>
          <cell r="B770" t="str">
            <v>Stadt Bremen</v>
          </cell>
          <cell r="C770" t="str">
            <v>Deutsch</v>
          </cell>
          <cell r="D770">
            <v>40</v>
          </cell>
          <cell r="E770">
            <v>4339</v>
          </cell>
          <cell r="F770">
            <v>17</v>
          </cell>
          <cell r="G770">
            <v>3.917953445494335</v>
          </cell>
          <cell r="H770">
            <v>45</v>
          </cell>
          <cell r="I770">
            <v>3.9179534454943536</v>
          </cell>
        </row>
        <row r="771">
          <cell r="A771">
            <v>1980</v>
          </cell>
          <cell r="B771" t="str">
            <v>Stadt Bremen</v>
          </cell>
          <cell r="C771" t="str">
            <v>Deutsch</v>
          </cell>
          <cell r="D771">
            <v>41</v>
          </cell>
          <cell r="E771">
            <v>4348</v>
          </cell>
          <cell r="F771">
            <v>11</v>
          </cell>
          <cell r="G771">
            <v>2.5298988040478587</v>
          </cell>
          <cell r="H771">
            <v>45</v>
          </cell>
          <cell r="I771">
            <v>2.5298988040478378</v>
          </cell>
        </row>
        <row r="772">
          <cell r="A772">
            <v>1980</v>
          </cell>
          <cell r="B772" t="str">
            <v>Stadt Bremen</v>
          </cell>
          <cell r="C772" t="str">
            <v>Deutsch</v>
          </cell>
          <cell r="D772">
            <v>42</v>
          </cell>
          <cell r="E772">
            <v>4256</v>
          </cell>
          <cell r="F772">
            <v>7</v>
          </cell>
          <cell r="G772">
            <v>1.6447368421052686</v>
          </cell>
          <cell r="H772">
            <v>45</v>
          </cell>
          <cell r="I772">
            <v>1.6447368421052633</v>
          </cell>
        </row>
        <row r="773">
          <cell r="A773">
            <v>1980</v>
          </cell>
          <cell r="B773" t="str">
            <v>Stadt Bremen</v>
          </cell>
          <cell r="C773" t="str">
            <v>Deutsch</v>
          </cell>
          <cell r="D773">
            <v>43</v>
          </cell>
          <cell r="E773">
            <v>4127</v>
          </cell>
          <cell r="F773">
            <v>3</v>
          </cell>
          <cell r="G773">
            <v>0.72692028107584206</v>
          </cell>
          <cell r="H773">
            <v>45</v>
          </cell>
          <cell r="I773">
            <v>0.72692028107584206</v>
          </cell>
        </row>
        <row r="774">
          <cell r="A774">
            <v>1980</v>
          </cell>
          <cell r="B774" t="str">
            <v>Stadt Bremen</v>
          </cell>
          <cell r="C774" t="str">
            <v>Deutsch</v>
          </cell>
          <cell r="D774">
            <v>44</v>
          </cell>
          <cell r="E774">
            <v>4069</v>
          </cell>
          <cell r="F774">
            <v>2</v>
          </cell>
          <cell r="G774">
            <v>0.49152125829442156</v>
          </cell>
          <cell r="H774">
            <v>45</v>
          </cell>
          <cell r="I774">
            <v>0.49152125829442123</v>
          </cell>
        </row>
        <row r="775">
          <cell r="A775">
            <v>1980</v>
          </cell>
          <cell r="B775" t="str">
            <v>Stadt Bremen</v>
          </cell>
          <cell r="C775" t="str">
            <v>Deutsch</v>
          </cell>
          <cell r="D775">
            <v>45</v>
          </cell>
          <cell r="E775">
            <v>3886.5</v>
          </cell>
          <cell r="F775">
            <v>0</v>
          </cell>
          <cell r="G775">
            <v>0</v>
          </cell>
          <cell r="H775">
            <v>45</v>
          </cell>
          <cell r="I775">
            <v>0</v>
          </cell>
        </row>
        <row r="776">
          <cell r="A776">
            <v>1980</v>
          </cell>
          <cell r="B776" t="str">
            <v>Stadt Bremen</v>
          </cell>
          <cell r="C776" t="str">
            <v>Deutsch</v>
          </cell>
          <cell r="D776">
            <v>46</v>
          </cell>
          <cell r="E776">
            <v>3313.5</v>
          </cell>
          <cell r="F776">
            <v>0</v>
          </cell>
          <cell r="G776">
            <v>0</v>
          </cell>
          <cell r="H776">
            <v>45</v>
          </cell>
          <cell r="I776">
            <v>0</v>
          </cell>
        </row>
        <row r="777">
          <cell r="A777">
            <v>1980</v>
          </cell>
          <cell r="B777" t="str">
            <v>Stadt Bremen</v>
          </cell>
          <cell r="C777" t="str">
            <v>Deutsch</v>
          </cell>
          <cell r="D777">
            <v>47</v>
          </cell>
          <cell r="E777">
            <v>2956.5</v>
          </cell>
          <cell r="F777">
            <v>0</v>
          </cell>
          <cell r="G777">
            <v>0</v>
          </cell>
          <cell r="H777">
            <v>45</v>
          </cell>
          <cell r="I777">
            <v>0</v>
          </cell>
        </row>
        <row r="778">
          <cell r="A778">
            <v>1980</v>
          </cell>
          <cell r="B778" t="str">
            <v>Stadt Bremen</v>
          </cell>
          <cell r="C778" t="str">
            <v>Deutsch</v>
          </cell>
          <cell r="D778">
            <v>48</v>
          </cell>
          <cell r="E778">
            <v>3106</v>
          </cell>
          <cell r="F778">
            <v>0</v>
          </cell>
          <cell r="G778">
            <v>0</v>
          </cell>
          <cell r="H778">
            <v>45</v>
          </cell>
          <cell r="I778">
            <v>0</v>
          </cell>
        </row>
        <row r="779">
          <cell r="A779">
            <v>1980</v>
          </cell>
          <cell r="B779" t="str">
            <v>Stadt Bremen</v>
          </cell>
          <cell r="C779" t="str">
            <v>Deutsch</v>
          </cell>
          <cell r="D779">
            <v>49</v>
          </cell>
          <cell r="E779">
            <v>3228</v>
          </cell>
          <cell r="F779">
            <v>0</v>
          </cell>
          <cell r="G779">
            <v>0</v>
          </cell>
          <cell r="H779">
            <v>45</v>
          </cell>
          <cell r="I779">
            <v>0</v>
          </cell>
        </row>
        <row r="780">
          <cell r="E780">
            <v>37629.5</v>
          </cell>
          <cell r="F780">
            <v>40</v>
          </cell>
          <cell r="H780" t="str">
            <v>45 Ergebnis</v>
          </cell>
          <cell r="I780">
            <v>1.0629957878791905</v>
          </cell>
        </row>
        <row r="781">
          <cell r="A781">
            <v>1980</v>
          </cell>
          <cell r="B781" t="str">
            <v>Stadt Bremen</v>
          </cell>
          <cell r="C781" t="str">
            <v>Ausl.</v>
          </cell>
          <cell r="D781">
            <v>15</v>
          </cell>
          <cell r="E781">
            <v>284.5</v>
          </cell>
          <cell r="F781">
            <v>2</v>
          </cell>
          <cell r="G781">
            <v>7.0298769771529237</v>
          </cell>
          <cell r="H781">
            <v>15</v>
          </cell>
          <cell r="I781">
            <v>7.0298769771528997</v>
          </cell>
        </row>
        <row r="782">
          <cell r="A782">
            <v>1980</v>
          </cell>
          <cell r="B782" t="str">
            <v>Stadt Bremen</v>
          </cell>
          <cell r="C782" t="str">
            <v>Ausl.</v>
          </cell>
          <cell r="D782">
            <v>16</v>
          </cell>
          <cell r="E782">
            <v>251.5</v>
          </cell>
          <cell r="F782">
            <v>9</v>
          </cell>
          <cell r="G782">
            <v>35.78528827037799</v>
          </cell>
          <cell r="H782">
            <v>15</v>
          </cell>
          <cell r="I782">
            <v>35.785288270377734</v>
          </cell>
        </row>
        <row r="783">
          <cell r="A783">
            <v>1980</v>
          </cell>
          <cell r="B783" t="str">
            <v>Stadt Bremen</v>
          </cell>
          <cell r="C783" t="str">
            <v>Ausl.</v>
          </cell>
          <cell r="D783">
            <v>17</v>
          </cell>
          <cell r="E783">
            <v>236.5</v>
          </cell>
          <cell r="F783">
            <v>11</v>
          </cell>
          <cell r="G783">
            <v>46.511627906976074</v>
          </cell>
          <cell r="H783">
            <v>15</v>
          </cell>
          <cell r="I783">
            <v>46.511627906976742</v>
          </cell>
        </row>
        <row r="784">
          <cell r="A784">
            <v>1980</v>
          </cell>
          <cell r="B784" t="str">
            <v>Stadt Bremen</v>
          </cell>
          <cell r="C784" t="str">
            <v>Ausl.</v>
          </cell>
          <cell r="D784">
            <v>18</v>
          </cell>
          <cell r="E784">
            <v>214.5</v>
          </cell>
          <cell r="F784">
            <v>23</v>
          </cell>
          <cell r="G784">
            <v>107.2261072261073</v>
          </cell>
          <cell r="H784">
            <v>15</v>
          </cell>
          <cell r="I784">
            <v>107.22610722610723</v>
          </cell>
        </row>
        <row r="785">
          <cell r="A785">
            <v>1980</v>
          </cell>
          <cell r="B785" t="str">
            <v>Stadt Bremen</v>
          </cell>
          <cell r="C785" t="str">
            <v>Ausl.</v>
          </cell>
          <cell r="D785">
            <v>19</v>
          </cell>
          <cell r="E785">
            <v>201.5</v>
          </cell>
          <cell r="F785">
            <v>24</v>
          </cell>
          <cell r="G785">
            <v>119.106699751861</v>
          </cell>
          <cell r="H785">
            <v>15</v>
          </cell>
          <cell r="I785">
            <v>119.10669975186104</v>
          </cell>
        </row>
        <row r="786">
          <cell r="E786">
            <v>1188.5</v>
          </cell>
          <cell r="F786">
            <v>69</v>
          </cell>
          <cell r="H786" t="str">
            <v>15 Ergebnis</v>
          </cell>
          <cell r="I786">
            <v>58.056373580143038</v>
          </cell>
        </row>
        <row r="787">
          <cell r="A787">
            <v>1980</v>
          </cell>
          <cell r="B787" t="str">
            <v>Stadt Bremen</v>
          </cell>
          <cell r="C787" t="str">
            <v>Ausl.</v>
          </cell>
          <cell r="D787">
            <v>20</v>
          </cell>
          <cell r="E787">
            <v>200.5</v>
          </cell>
          <cell r="F787">
            <v>33</v>
          </cell>
          <cell r="G787">
            <v>164.58852867830362</v>
          </cell>
          <cell r="H787">
            <v>20</v>
          </cell>
          <cell r="I787">
            <v>164.58852867830424</v>
          </cell>
        </row>
        <row r="788">
          <cell r="A788">
            <v>1980</v>
          </cell>
          <cell r="B788" t="str">
            <v>Stadt Bremen</v>
          </cell>
          <cell r="C788" t="str">
            <v>Ausl.</v>
          </cell>
          <cell r="D788">
            <v>21</v>
          </cell>
          <cell r="E788">
            <v>233</v>
          </cell>
          <cell r="F788">
            <v>43</v>
          </cell>
          <cell r="G788">
            <v>184.54935622317635</v>
          </cell>
          <cell r="H788">
            <v>20</v>
          </cell>
          <cell r="I788">
            <v>184.54935622317595</v>
          </cell>
        </row>
        <row r="789">
          <cell r="A789">
            <v>1980</v>
          </cell>
          <cell r="B789" t="str">
            <v>Stadt Bremen</v>
          </cell>
          <cell r="C789" t="str">
            <v>Ausl.</v>
          </cell>
          <cell r="D789">
            <v>22</v>
          </cell>
          <cell r="E789">
            <v>247.5</v>
          </cell>
          <cell r="F789">
            <v>40</v>
          </cell>
          <cell r="G789">
            <v>161.61616161616217</v>
          </cell>
          <cell r="H789">
            <v>20</v>
          </cell>
          <cell r="I789">
            <v>161.61616161616163</v>
          </cell>
        </row>
        <row r="790">
          <cell r="A790">
            <v>1980</v>
          </cell>
          <cell r="B790" t="str">
            <v>Stadt Bremen</v>
          </cell>
          <cell r="C790" t="str">
            <v>Ausl.</v>
          </cell>
          <cell r="D790">
            <v>23</v>
          </cell>
          <cell r="E790">
            <v>269</v>
          </cell>
          <cell r="F790">
            <v>40</v>
          </cell>
          <cell r="G790">
            <v>148.69888475836458</v>
          </cell>
          <cell r="H790">
            <v>20</v>
          </cell>
          <cell r="I790">
            <v>148.6988847583643</v>
          </cell>
        </row>
        <row r="791">
          <cell r="A791">
            <v>1980</v>
          </cell>
          <cell r="B791" t="str">
            <v>Stadt Bremen</v>
          </cell>
          <cell r="C791" t="str">
            <v>Ausl.</v>
          </cell>
          <cell r="D791">
            <v>24</v>
          </cell>
          <cell r="E791">
            <v>313.5</v>
          </cell>
          <cell r="F791">
            <v>43</v>
          </cell>
          <cell r="G791">
            <v>137.16108452950618</v>
          </cell>
          <cell r="H791">
            <v>20</v>
          </cell>
          <cell r="I791">
            <v>137.16108452950559</v>
          </cell>
        </row>
        <row r="792">
          <cell r="E792">
            <v>1263.5</v>
          </cell>
          <cell r="F792">
            <v>199</v>
          </cell>
          <cell r="H792" t="str">
            <v>20 Ergebnis</v>
          </cell>
          <cell r="I792">
            <v>157.49901068460625</v>
          </cell>
        </row>
        <row r="793">
          <cell r="A793">
            <v>1980</v>
          </cell>
          <cell r="B793" t="str">
            <v>Stadt Bremen</v>
          </cell>
          <cell r="C793" t="str">
            <v>Ausl.</v>
          </cell>
          <cell r="D793">
            <v>25</v>
          </cell>
          <cell r="E793">
            <v>361</v>
          </cell>
          <cell r="F793">
            <v>52</v>
          </cell>
          <cell r="G793">
            <v>144.0443213296403</v>
          </cell>
          <cell r="H793">
            <v>25</v>
          </cell>
          <cell r="I793">
            <v>144.0443213296399</v>
          </cell>
        </row>
        <row r="794">
          <cell r="A794">
            <v>1980</v>
          </cell>
          <cell r="B794" t="str">
            <v>Stadt Bremen</v>
          </cell>
          <cell r="C794" t="str">
            <v>Ausl.</v>
          </cell>
          <cell r="D794">
            <v>26</v>
          </cell>
          <cell r="E794">
            <v>378</v>
          </cell>
          <cell r="F794">
            <v>50</v>
          </cell>
          <cell r="G794">
            <v>132.27513227513185</v>
          </cell>
          <cell r="H794">
            <v>25</v>
          </cell>
          <cell r="I794">
            <v>132.27513227513228</v>
          </cell>
        </row>
        <row r="795">
          <cell r="A795">
            <v>1980</v>
          </cell>
          <cell r="B795" t="str">
            <v>Stadt Bremen</v>
          </cell>
          <cell r="C795" t="str">
            <v>Ausl.</v>
          </cell>
          <cell r="D795">
            <v>27</v>
          </cell>
          <cell r="E795">
            <v>417.5</v>
          </cell>
          <cell r="F795">
            <v>57</v>
          </cell>
          <cell r="G795">
            <v>136.52694610778389</v>
          </cell>
          <cell r="H795">
            <v>25</v>
          </cell>
          <cell r="I795">
            <v>136.52694610778443</v>
          </cell>
        </row>
        <row r="796">
          <cell r="A796">
            <v>1980</v>
          </cell>
          <cell r="B796" t="str">
            <v>Stadt Bremen</v>
          </cell>
          <cell r="C796" t="str">
            <v>Ausl.</v>
          </cell>
          <cell r="D796">
            <v>28</v>
          </cell>
          <cell r="E796">
            <v>439</v>
          </cell>
          <cell r="F796">
            <v>58</v>
          </cell>
          <cell r="G796">
            <v>132.11845102505717</v>
          </cell>
          <cell r="H796">
            <v>25</v>
          </cell>
          <cell r="I796">
            <v>132.11845102505694</v>
          </cell>
        </row>
        <row r="797">
          <cell r="A797">
            <v>1980</v>
          </cell>
          <cell r="B797" t="str">
            <v>Stadt Bremen</v>
          </cell>
          <cell r="C797" t="str">
            <v>Ausl.</v>
          </cell>
          <cell r="D797">
            <v>29</v>
          </cell>
          <cell r="E797">
            <v>446.5</v>
          </cell>
          <cell r="F797">
            <v>55</v>
          </cell>
          <cell r="G797">
            <v>123.18029115341564</v>
          </cell>
          <cell r="H797">
            <v>25</v>
          </cell>
          <cell r="I797">
            <v>123.18029115341545</v>
          </cell>
        </row>
        <row r="798">
          <cell r="E798">
            <v>2042</v>
          </cell>
          <cell r="F798">
            <v>272</v>
          </cell>
          <cell r="H798" t="str">
            <v>25 Ergebnis</v>
          </cell>
          <cell r="I798">
            <v>133.20274240940256</v>
          </cell>
        </row>
        <row r="799">
          <cell r="A799">
            <v>1980</v>
          </cell>
          <cell r="B799" t="str">
            <v>Stadt Bremen</v>
          </cell>
          <cell r="C799" t="str">
            <v>Ausl.</v>
          </cell>
          <cell r="D799">
            <v>30</v>
          </cell>
          <cell r="E799">
            <v>477</v>
          </cell>
          <cell r="F799">
            <v>45</v>
          </cell>
          <cell r="G799">
            <v>94.33962264150891</v>
          </cell>
          <cell r="H799">
            <v>30</v>
          </cell>
          <cell r="I799">
            <v>94.339622641509436</v>
          </cell>
        </row>
        <row r="800">
          <cell r="A800">
            <v>1980</v>
          </cell>
          <cell r="B800" t="str">
            <v>Stadt Bremen</v>
          </cell>
          <cell r="C800" t="str">
            <v>Ausl.</v>
          </cell>
          <cell r="D800">
            <v>31</v>
          </cell>
          <cell r="E800">
            <v>465.5</v>
          </cell>
          <cell r="F800">
            <v>43</v>
          </cell>
          <cell r="G800">
            <v>92.373791621911295</v>
          </cell>
          <cell r="H800">
            <v>30</v>
          </cell>
          <cell r="I800">
            <v>92.37379162191192</v>
          </cell>
        </row>
        <row r="801">
          <cell r="A801">
            <v>1980</v>
          </cell>
          <cell r="B801" t="str">
            <v>Stadt Bremen</v>
          </cell>
          <cell r="C801" t="str">
            <v>Ausl.</v>
          </cell>
          <cell r="D801">
            <v>32</v>
          </cell>
          <cell r="E801">
            <v>429</v>
          </cell>
          <cell r="F801">
            <v>47</v>
          </cell>
          <cell r="G801">
            <v>109.55710955711019</v>
          </cell>
          <cell r="H801">
            <v>30</v>
          </cell>
          <cell r="I801">
            <v>109.55710955710956</v>
          </cell>
        </row>
        <row r="802">
          <cell r="A802">
            <v>1980</v>
          </cell>
          <cell r="B802" t="str">
            <v>Stadt Bremen</v>
          </cell>
          <cell r="C802" t="str">
            <v>Ausl.</v>
          </cell>
          <cell r="D802">
            <v>33</v>
          </cell>
          <cell r="E802">
            <v>395</v>
          </cell>
          <cell r="F802">
            <v>32</v>
          </cell>
          <cell r="G802">
            <v>81.012658227847893</v>
          </cell>
          <cell r="H802">
            <v>30</v>
          </cell>
          <cell r="I802">
            <v>81.012658227848107</v>
          </cell>
        </row>
        <row r="803">
          <cell r="A803">
            <v>1980</v>
          </cell>
          <cell r="B803" t="str">
            <v>Stadt Bremen</v>
          </cell>
          <cell r="C803" t="str">
            <v>Ausl.</v>
          </cell>
          <cell r="D803">
            <v>34</v>
          </cell>
          <cell r="E803">
            <v>384</v>
          </cell>
          <cell r="F803">
            <v>25</v>
          </cell>
          <cell r="G803">
            <v>65.104166666666671</v>
          </cell>
          <cell r="H803">
            <v>30</v>
          </cell>
          <cell r="I803">
            <v>65.104166666666657</v>
          </cell>
        </row>
        <row r="804">
          <cell r="E804">
            <v>2150.5</v>
          </cell>
          <cell r="F804">
            <v>192</v>
          </cell>
          <cell r="H804" t="str">
            <v>30 Ergebnis</v>
          </cell>
          <cell r="I804">
            <v>89.281562427342479</v>
          </cell>
        </row>
        <row r="805">
          <cell r="A805">
            <v>1980</v>
          </cell>
          <cell r="B805" t="str">
            <v>Stadt Bremen</v>
          </cell>
          <cell r="C805" t="str">
            <v>Ausl.</v>
          </cell>
          <cell r="D805">
            <v>35</v>
          </cell>
          <cell r="E805">
            <v>384</v>
          </cell>
          <cell r="F805">
            <v>19</v>
          </cell>
          <cell r="G805">
            <v>49.479166666666664</v>
          </cell>
          <cell r="H805">
            <v>35</v>
          </cell>
          <cell r="I805">
            <v>49.479166666666664</v>
          </cell>
        </row>
        <row r="806">
          <cell r="A806">
            <v>1980</v>
          </cell>
          <cell r="B806" t="str">
            <v>Stadt Bremen</v>
          </cell>
          <cell r="C806" t="str">
            <v>Ausl.</v>
          </cell>
          <cell r="D806">
            <v>36</v>
          </cell>
          <cell r="E806">
            <v>330</v>
          </cell>
          <cell r="F806">
            <v>13</v>
          </cell>
          <cell r="G806">
            <v>39.393939393939945</v>
          </cell>
          <cell r="H806">
            <v>35</v>
          </cell>
          <cell r="I806">
            <v>39.393939393939391</v>
          </cell>
        </row>
        <row r="807">
          <cell r="A807">
            <v>1980</v>
          </cell>
          <cell r="B807" t="str">
            <v>Stadt Bremen</v>
          </cell>
          <cell r="C807" t="str">
            <v>Ausl.</v>
          </cell>
          <cell r="D807">
            <v>37</v>
          </cell>
          <cell r="E807">
            <v>279</v>
          </cell>
          <cell r="F807">
            <v>9</v>
          </cell>
          <cell r="G807">
            <v>32.258064516128641</v>
          </cell>
          <cell r="H807">
            <v>35</v>
          </cell>
          <cell r="I807">
            <v>32.258064516129032</v>
          </cell>
        </row>
        <row r="808">
          <cell r="A808">
            <v>1980</v>
          </cell>
          <cell r="B808" t="str">
            <v>Stadt Bremen</v>
          </cell>
          <cell r="C808" t="str">
            <v>Ausl.</v>
          </cell>
          <cell r="D808">
            <v>38</v>
          </cell>
          <cell r="E808">
            <v>250.5</v>
          </cell>
          <cell r="F808">
            <v>5</v>
          </cell>
          <cell r="G808">
            <v>19.960079840319363</v>
          </cell>
          <cell r="H808">
            <v>35</v>
          </cell>
          <cell r="I808">
            <v>19.960079840319359</v>
          </cell>
        </row>
        <row r="809">
          <cell r="A809">
            <v>1980</v>
          </cell>
          <cell r="B809" t="str">
            <v>Stadt Bremen</v>
          </cell>
          <cell r="C809" t="str">
            <v>Ausl.</v>
          </cell>
          <cell r="D809">
            <v>39</v>
          </cell>
          <cell r="E809">
            <v>241</v>
          </cell>
          <cell r="F809">
            <v>7</v>
          </cell>
          <cell r="G809">
            <v>29.045643153526953</v>
          </cell>
          <cell r="H809">
            <v>35</v>
          </cell>
          <cell r="I809">
            <v>29.045643153526974</v>
          </cell>
        </row>
        <row r="810">
          <cell r="E810">
            <v>1484.5</v>
          </cell>
          <cell r="F810">
            <v>53</v>
          </cell>
          <cell r="H810" t="str">
            <v>35 Ergebnis</v>
          </cell>
          <cell r="I810">
            <v>35.702256652071405</v>
          </cell>
        </row>
        <row r="811">
          <cell r="A811">
            <v>1980</v>
          </cell>
          <cell r="B811" t="str">
            <v>Stadt Bremen</v>
          </cell>
          <cell r="C811" t="str">
            <v>Ausl.</v>
          </cell>
          <cell r="D811">
            <v>40</v>
          </cell>
          <cell r="E811">
            <v>239</v>
          </cell>
          <cell r="F811">
            <v>7</v>
          </cell>
          <cell r="G811">
            <v>29.288702928870293</v>
          </cell>
          <cell r="H811">
            <v>45</v>
          </cell>
          <cell r="I811">
            <v>29.288702928870293</v>
          </cell>
        </row>
        <row r="812">
          <cell r="A812">
            <v>1980</v>
          </cell>
          <cell r="B812" t="str">
            <v>Stadt Bremen</v>
          </cell>
          <cell r="C812" t="str">
            <v>Ausl.</v>
          </cell>
          <cell r="D812">
            <v>41</v>
          </cell>
          <cell r="E812">
            <v>200</v>
          </cell>
          <cell r="F812">
            <v>9</v>
          </cell>
          <cell r="G812">
            <v>45</v>
          </cell>
          <cell r="H812">
            <v>45</v>
          </cell>
          <cell r="I812">
            <v>45</v>
          </cell>
        </row>
        <row r="813">
          <cell r="A813">
            <v>1980</v>
          </cell>
          <cell r="B813" t="str">
            <v>Stadt Bremen</v>
          </cell>
          <cell r="C813" t="str">
            <v>Ausl.</v>
          </cell>
          <cell r="D813">
            <v>42</v>
          </cell>
          <cell r="E813">
            <v>171.5</v>
          </cell>
          <cell r="F813">
            <v>2</v>
          </cell>
          <cell r="G813">
            <v>11.661807580174923</v>
          </cell>
          <cell r="H813">
            <v>45</v>
          </cell>
          <cell r="I813">
            <v>11.661807580174926</v>
          </cell>
        </row>
        <row r="814">
          <cell r="A814">
            <v>1980</v>
          </cell>
          <cell r="B814" t="str">
            <v>Stadt Bremen</v>
          </cell>
          <cell r="C814" t="str">
            <v>Ausl.</v>
          </cell>
          <cell r="D814">
            <v>43</v>
          </cell>
          <cell r="E814">
            <v>146.5</v>
          </cell>
          <cell r="F814">
            <v>3</v>
          </cell>
          <cell r="G814">
            <v>20.477815699658692</v>
          </cell>
          <cell r="H814">
            <v>45</v>
          </cell>
          <cell r="I814">
            <v>20.477815699658706</v>
          </cell>
        </row>
        <row r="815">
          <cell r="A815">
            <v>1980</v>
          </cell>
          <cell r="B815" t="str">
            <v>Stadt Bremen</v>
          </cell>
          <cell r="C815" t="str">
            <v>Ausl.</v>
          </cell>
          <cell r="D815">
            <v>44</v>
          </cell>
          <cell r="E815">
            <v>141</v>
          </cell>
          <cell r="F815">
            <v>2</v>
          </cell>
          <cell r="G815">
            <v>14.184397163120561</v>
          </cell>
          <cell r="H815">
            <v>45</v>
          </cell>
          <cell r="I815">
            <v>14.184397163120567</v>
          </cell>
        </row>
        <row r="816">
          <cell r="A816">
            <v>1980</v>
          </cell>
          <cell r="B816" t="str">
            <v>Stadt Bremen</v>
          </cell>
          <cell r="C816" t="str">
            <v>Ausl.</v>
          </cell>
          <cell r="D816">
            <v>45</v>
          </cell>
          <cell r="E816">
            <v>128</v>
          </cell>
          <cell r="F816">
            <v>0</v>
          </cell>
          <cell r="G816">
            <v>0</v>
          </cell>
          <cell r="H816">
            <v>45</v>
          </cell>
          <cell r="I816">
            <v>0</v>
          </cell>
        </row>
        <row r="817">
          <cell r="A817">
            <v>1980</v>
          </cell>
          <cell r="B817" t="str">
            <v>Stadt Bremen</v>
          </cell>
          <cell r="C817" t="str">
            <v>Ausl.</v>
          </cell>
          <cell r="D817">
            <v>46</v>
          </cell>
          <cell r="E817">
            <v>109</v>
          </cell>
          <cell r="F817">
            <v>0</v>
          </cell>
          <cell r="G817">
            <v>0</v>
          </cell>
          <cell r="H817">
            <v>45</v>
          </cell>
          <cell r="I817">
            <v>0</v>
          </cell>
        </row>
        <row r="818">
          <cell r="A818">
            <v>1980</v>
          </cell>
          <cell r="B818" t="str">
            <v>Stadt Bremen</v>
          </cell>
          <cell r="C818" t="str">
            <v>Ausl.</v>
          </cell>
          <cell r="D818">
            <v>47</v>
          </cell>
          <cell r="E818">
            <v>111</v>
          </cell>
          <cell r="F818">
            <v>0</v>
          </cell>
          <cell r="G818">
            <v>0</v>
          </cell>
          <cell r="H818">
            <v>45</v>
          </cell>
          <cell r="I818">
            <v>0</v>
          </cell>
        </row>
        <row r="819">
          <cell r="A819">
            <v>1980</v>
          </cell>
          <cell r="B819" t="str">
            <v>Stadt Bremen</v>
          </cell>
          <cell r="C819" t="str">
            <v>Ausl.</v>
          </cell>
          <cell r="D819">
            <v>48</v>
          </cell>
          <cell r="E819">
            <v>100</v>
          </cell>
          <cell r="F819">
            <v>0</v>
          </cell>
          <cell r="G819">
            <v>0</v>
          </cell>
          <cell r="H819">
            <v>45</v>
          </cell>
          <cell r="I819">
            <v>0</v>
          </cell>
        </row>
        <row r="820">
          <cell r="A820">
            <v>1980</v>
          </cell>
          <cell r="B820" t="str">
            <v>Stadt Bremen</v>
          </cell>
          <cell r="C820" t="str">
            <v>Ausl.</v>
          </cell>
          <cell r="D820">
            <v>49</v>
          </cell>
          <cell r="E820">
            <v>89</v>
          </cell>
          <cell r="F820">
            <v>0</v>
          </cell>
          <cell r="G820">
            <v>0</v>
          </cell>
          <cell r="H820">
            <v>45</v>
          </cell>
          <cell r="I820">
            <v>0</v>
          </cell>
        </row>
        <row r="821">
          <cell r="E821">
            <v>1435</v>
          </cell>
          <cell r="F821">
            <v>23</v>
          </cell>
          <cell r="H821" t="str">
            <v>45 Ergebnis</v>
          </cell>
          <cell r="I821">
            <v>16.027874564459932</v>
          </cell>
        </row>
        <row r="822">
          <cell r="A822">
            <v>1980</v>
          </cell>
          <cell r="B822" t="str">
            <v>Stadt Bremen</v>
          </cell>
          <cell r="C822" t="str">
            <v>insgesamt</v>
          </cell>
          <cell r="D822">
            <v>15</v>
          </cell>
          <cell r="E822">
            <v>4383.5</v>
          </cell>
          <cell r="F822">
            <v>5</v>
          </cell>
          <cell r="G822">
            <v>1.1406410402646445</v>
          </cell>
          <cell r="H822">
            <v>15</v>
          </cell>
          <cell r="I822">
            <v>1.1406410402646288</v>
          </cell>
        </row>
        <row r="823">
          <cell r="A823">
            <v>1980</v>
          </cell>
          <cell r="B823" t="str">
            <v>Stadt Bremen</v>
          </cell>
          <cell r="C823" t="str">
            <v>insgesamt</v>
          </cell>
          <cell r="D823">
            <v>16</v>
          </cell>
          <cell r="E823">
            <v>4356</v>
          </cell>
          <cell r="F823">
            <v>24</v>
          </cell>
          <cell r="G823">
            <v>5.5096418732782606</v>
          </cell>
          <cell r="H823">
            <v>15</v>
          </cell>
          <cell r="I823">
            <v>5.5096418732782366</v>
          </cell>
        </row>
        <row r="824">
          <cell r="A824">
            <v>1980</v>
          </cell>
          <cell r="B824" t="str">
            <v>Stadt Bremen</v>
          </cell>
          <cell r="C824" t="str">
            <v>insgesamt</v>
          </cell>
          <cell r="D824">
            <v>17</v>
          </cell>
          <cell r="E824">
            <v>4340</v>
          </cell>
          <cell r="F824">
            <v>49</v>
          </cell>
          <cell r="G824">
            <v>11.290322580645176</v>
          </cell>
          <cell r="H824">
            <v>15</v>
          </cell>
          <cell r="I824">
            <v>11.290322580645162</v>
          </cell>
        </row>
        <row r="825">
          <cell r="A825">
            <v>1980</v>
          </cell>
          <cell r="B825" t="str">
            <v>Stadt Bremen</v>
          </cell>
          <cell r="C825" t="str">
            <v>insgesamt</v>
          </cell>
          <cell r="D825">
            <v>18</v>
          </cell>
          <cell r="E825">
            <v>4308.5</v>
          </cell>
          <cell r="F825">
            <v>99</v>
          </cell>
          <cell r="G825">
            <v>22.977834513171619</v>
          </cell>
          <cell r="H825">
            <v>15</v>
          </cell>
          <cell r="I825">
            <v>22.977834513171636</v>
          </cell>
        </row>
        <row r="826">
          <cell r="A826">
            <v>1980</v>
          </cell>
          <cell r="B826" t="str">
            <v>Stadt Bremen</v>
          </cell>
          <cell r="C826" t="str">
            <v>insgesamt</v>
          </cell>
          <cell r="D826">
            <v>19</v>
          </cell>
          <cell r="E826">
            <v>4183.5</v>
          </cell>
          <cell r="F826">
            <v>183</v>
          </cell>
          <cell r="G826">
            <v>43.743277160272825</v>
          </cell>
          <cell r="H826">
            <v>15</v>
          </cell>
          <cell r="I826">
            <v>43.743277160272498</v>
          </cell>
        </row>
        <row r="827">
          <cell r="E827">
            <v>21571.5</v>
          </cell>
          <cell r="F827">
            <v>360</v>
          </cell>
          <cell r="H827" t="str">
            <v>15 Ergebnis</v>
          </cell>
          <cell r="I827">
            <v>16.688686461303107</v>
          </cell>
        </row>
        <row r="828">
          <cell r="A828">
            <v>1980</v>
          </cell>
          <cell r="B828" t="str">
            <v>Stadt Bremen</v>
          </cell>
          <cell r="C828" t="str">
            <v>insgesamt</v>
          </cell>
          <cell r="D828">
            <v>20</v>
          </cell>
          <cell r="E828">
            <v>4064</v>
          </cell>
          <cell r="F828">
            <v>230</v>
          </cell>
          <cell r="G828">
            <v>56.594488188975767</v>
          </cell>
          <cell r="H828">
            <v>20</v>
          </cell>
          <cell r="I828">
            <v>56.594488188976378</v>
          </cell>
        </row>
        <row r="829">
          <cell r="A829">
            <v>1980</v>
          </cell>
          <cell r="B829" t="str">
            <v>Stadt Bremen</v>
          </cell>
          <cell r="C829" t="str">
            <v>insgesamt</v>
          </cell>
          <cell r="D829">
            <v>21</v>
          </cell>
          <cell r="E829">
            <v>4102</v>
          </cell>
          <cell r="F829">
            <v>273</v>
          </cell>
          <cell r="G829">
            <v>66.552901023891181</v>
          </cell>
          <cell r="H829">
            <v>20</v>
          </cell>
          <cell r="I829">
            <v>66.552901023890783</v>
          </cell>
        </row>
        <row r="830">
          <cell r="A830">
            <v>1980</v>
          </cell>
          <cell r="B830" t="str">
            <v>Stadt Bremen</v>
          </cell>
          <cell r="C830" t="str">
            <v>insgesamt</v>
          </cell>
          <cell r="D830">
            <v>22</v>
          </cell>
          <cell r="E830">
            <v>4176.5</v>
          </cell>
          <cell r="F830">
            <v>295</v>
          </cell>
          <cell r="G830">
            <v>70.633305399257736</v>
          </cell>
          <cell r="H830">
            <v>20</v>
          </cell>
          <cell r="I830">
            <v>70.63330539925775</v>
          </cell>
        </row>
        <row r="831">
          <cell r="A831">
            <v>1980</v>
          </cell>
          <cell r="B831" t="str">
            <v>Stadt Bremen</v>
          </cell>
          <cell r="C831" t="str">
            <v>insgesamt</v>
          </cell>
          <cell r="D831">
            <v>23</v>
          </cell>
          <cell r="E831">
            <v>4033.5</v>
          </cell>
          <cell r="F831">
            <v>326</v>
          </cell>
          <cell r="G831">
            <v>80.823106483203773</v>
          </cell>
          <cell r="H831">
            <v>20</v>
          </cell>
          <cell r="I831">
            <v>80.823106483203176</v>
          </cell>
        </row>
        <row r="832">
          <cell r="A832">
            <v>1980</v>
          </cell>
          <cell r="B832" t="str">
            <v>Stadt Bremen</v>
          </cell>
          <cell r="C832" t="str">
            <v>insgesamt</v>
          </cell>
          <cell r="D832">
            <v>24</v>
          </cell>
          <cell r="E832">
            <v>3851</v>
          </cell>
          <cell r="F832">
            <v>335</v>
          </cell>
          <cell r="G832">
            <v>86.990392105945745</v>
          </cell>
          <cell r="H832">
            <v>20</v>
          </cell>
          <cell r="I832">
            <v>86.990392105946512</v>
          </cell>
        </row>
        <row r="833">
          <cell r="E833">
            <v>20227</v>
          </cell>
          <cell r="F833">
            <v>1459</v>
          </cell>
          <cell r="H833" t="str">
            <v>20 Ergebnis</v>
          </cell>
          <cell r="I833">
            <v>72.131309635635532</v>
          </cell>
        </row>
        <row r="834">
          <cell r="A834">
            <v>1980</v>
          </cell>
          <cell r="B834" t="str">
            <v>Stadt Bremen</v>
          </cell>
          <cell r="C834" t="str">
            <v>insgesamt</v>
          </cell>
          <cell r="D834">
            <v>25</v>
          </cell>
          <cell r="E834">
            <v>3841</v>
          </cell>
          <cell r="F834">
            <v>359</v>
          </cell>
          <cell r="G834">
            <v>93.465243426191122</v>
          </cell>
          <cell r="H834">
            <v>25</v>
          </cell>
          <cell r="I834">
            <v>93.465243426191108</v>
          </cell>
        </row>
        <row r="835">
          <cell r="A835">
            <v>1980</v>
          </cell>
          <cell r="B835" t="str">
            <v>Stadt Bremen</v>
          </cell>
          <cell r="C835" t="str">
            <v>insgesamt</v>
          </cell>
          <cell r="D835">
            <v>26</v>
          </cell>
          <cell r="E835">
            <v>3782.5</v>
          </cell>
          <cell r="F835">
            <v>315</v>
          </cell>
          <cell r="G835">
            <v>83.278255122274047</v>
          </cell>
          <cell r="H835">
            <v>25</v>
          </cell>
          <cell r="I835">
            <v>83.278255122273634</v>
          </cell>
        </row>
        <row r="836">
          <cell r="A836">
            <v>1980</v>
          </cell>
          <cell r="B836" t="str">
            <v>Stadt Bremen</v>
          </cell>
          <cell r="C836" t="str">
            <v>insgesamt</v>
          </cell>
          <cell r="D836">
            <v>27</v>
          </cell>
          <cell r="E836">
            <v>3692</v>
          </cell>
          <cell r="F836">
            <v>333</v>
          </cell>
          <cell r="G836">
            <v>90.195016251354971</v>
          </cell>
          <cell r="H836">
            <v>25</v>
          </cell>
          <cell r="I836">
            <v>90.195016251354275</v>
          </cell>
        </row>
        <row r="837">
          <cell r="A837">
            <v>1980</v>
          </cell>
          <cell r="B837" t="str">
            <v>Stadt Bremen</v>
          </cell>
          <cell r="C837" t="str">
            <v>insgesamt</v>
          </cell>
          <cell r="D837">
            <v>28</v>
          </cell>
          <cell r="E837">
            <v>3741</v>
          </cell>
          <cell r="F837">
            <v>328</v>
          </cell>
          <cell r="G837">
            <v>87.677091686715443</v>
          </cell>
          <cell r="H837">
            <v>25</v>
          </cell>
          <cell r="I837">
            <v>87.677091686714775</v>
          </cell>
        </row>
        <row r="838">
          <cell r="A838">
            <v>1980</v>
          </cell>
          <cell r="B838" t="str">
            <v>Stadt Bremen</v>
          </cell>
          <cell r="C838" t="str">
            <v>insgesamt</v>
          </cell>
          <cell r="D838">
            <v>29</v>
          </cell>
          <cell r="E838">
            <v>3765.5</v>
          </cell>
          <cell r="F838">
            <v>274</v>
          </cell>
          <cell r="G838">
            <v>72.765900942769392</v>
          </cell>
          <cell r="H838">
            <v>25</v>
          </cell>
          <cell r="I838">
            <v>72.765900942769875</v>
          </cell>
        </row>
        <row r="839">
          <cell r="E839">
            <v>18822</v>
          </cell>
          <cell r="F839">
            <v>1609</v>
          </cell>
          <cell r="H839" t="str">
            <v>25 Ergebnis</v>
          </cell>
          <cell r="I839">
            <v>85.485070661991287</v>
          </cell>
        </row>
        <row r="840">
          <cell r="A840">
            <v>1980</v>
          </cell>
          <cell r="B840" t="str">
            <v>Stadt Bremen</v>
          </cell>
          <cell r="C840" t="str">
            <v>insgesamt</v>
          </cell>
          <cell r="D840">
            <v>30</v>
          </cell>
          <cell r="E840">
            <v>3801</v>
          </cell>
          <cell r="F840">
            <v>229</v>
          </cell>
          <cell r="G840">
            <v>60.247303341225425</v>
          </cell>
          <cell r="H840">
            <v>30</v>
          </cell>
          <cell r="I840">
            <v>60.247303341225994</v>
          </cell>
        </row>
        <row r="841">
          <cell r="A841">
            <v>1980</v>
          </cell>
          <cell r="B841" t="str">
            <v>Stadt Bremen</v>
          </cell>
          <cell r="C841" t="str">
            <v>insgesamt</v>
          </cell>
          <cell r="D841">
            <v>31</v>
          </cell>
          <cell r="E841">
            <v>3729.5</v>
          </cell>
          <cell r="F841">
            <v>232</v>
          </cell>
          <cell r="G841">
            <v>62.20673012468221</v>
          </cell>
          <cell r="H841">
            <v>30</v>
          </cell>
          <cell r="I841">
            <v>62.206730124681599</v>
          </cell>
        </row>
        <row r="842">
          <cell r="A842">
            <v>1980</v>
          </cell>
          <cell r="B842" t="str">
            <v>Stadt Bremen</v>
          </cell>
          <cell r="C842" t="str">
            <v>insgesamt</v>
          </cell>
          <cell r="D842">
            <v>32</v>
          </cell>
          <cell r="E842">
            <v>3515.5</v>
          </cell>
          <cell r="F842">
            <v>191</v>
          </cell>
          <cell r="G842">
            <v>54.3308206514007</v>
          </cell>
          <cell r="H842">
            <v>30</v>
          </cell>
          <cell r="I842">
            <v>54.330820651400941</v>
          </cell>
        </row>
        <row r="843">
          <cell r="A843">
            <v>1980</v>
          </cell>
          <cell r="B843" t="str">
            <v>Stadt Bremen</v>
          </cell>
          <cell r="C843" t="str">
            <v>insgesamt</v>
          </cell>
          <cell r="D843">
            <v>33</v>
          </cell>
          <cell r="E843">
            <v>3419</v>
          </cell>
          <cell r="F843">
            <v>131</v>
          </cell>
          <cell r="G843">
            <v>38.315296870429812</v>
          </cell>
          <cell r="H843">
            <v>30</v>
          </cell>
          <cell r="I843">
            <v>38.315296870429947</v>
          </cell>
        </row>
        <row r="844">
          <cell r="A844">
            <v>1980</v>
          </cell>
          <cell r="B844" t="str">
            <v>Stadt Bremen</v>
          </cell>
          <cell r="C844" t="str">
            <v>insgesamt</v>
          </cell>
          <cell r="D844">
            <v>34</v>
          </cell>
          <cell r="E844">
            <v>3138.5</v>
          </cell>
          <cell r="F844">
            <v>98</v>
          </cell>
          <cell r="G844">
            <v>31.225107535447339</v>
          </cell>
          <cell r="H844">
            <v>30</v>
          </cell>
          <cell r="I844">
            <v>31.22510753544687</v>
          </cell>
        </row>
        <row r="845">
          <cell r="E845">
            <v>17603.5</v>
          </cell>
          <cell r="F845">
            <v>881</v>
          </cell>
          <cell r="H845" t="str">
            <v>30 Ergebnis</v>
          </cell>
          <cell r="I845">
            <v>50.046865680120433</v>
          </cell>
        </row>
        <row r="846">
          <cell r="A846">
            <v>1980</v>
          </cell>
          <cell r="B846" t="str">
            <v>Stadt Bremen</v>
          </cell>
          <cell r="C846" t="str">
            <v>insgesamt</v>
          </cell>
          <cell r="D846">
            <v>35</v>
          </cell>
          <cell r="E846">
            <v>3297</v>
          </cell>
          <cell r="F846">
            <v>88</v>
          </cell>
          <cell r="G846">
            <v>26.690931149529899</v>
          </cell>
          <cell r="H846">
            <v>35</v>
          </cell>
          <cell r="I846">
            <v>26.690931149529877</v>
          </cell>
        </row>
        <row r="847">
          <cell r="A847">
            <v>1980</v>
          </cell>
          <cell r="B847" t="str">
            <v>Stadt Bremen</v>
          </cell>
          <cell r="C847" t="str">
            <v>insgesamt</v>
          </cell>
          <cell r="D847">
            <v>36</v>
          </cell>
          <cell r="E847">
            <v>3746</v>
          </cell>
          <cell r="F847">
            <v>81</v>
          </cell>
          <cell r="G847">
            <v>21.62306460224239</v>
          </cell>
          <cell r="H847">
            <v>35</v>
          </cell>
          <cell r="I847">
            <v>21.623064602242394</v>
          </cell>
        </row>
        <row r="848">
          <cell r="A848">
            <v>1980</v>
          </cell>
          <cell r="B848" t="str">
            <v>Stadt Bremen</v>
          </cell>
          <cell r="C848" t="str">
            <v>insgesamt</v>
          </cell>
          <cell r="D848">
            <v>37</v>
          </cell>
          <cell r="E848">
            <v>3872</v>
          </cell>
          <cell r="F848">
            <v>46</v>
          </cell>
          <cell r="G848">
            <v>11.880165289256212</v>
          </cell>
          <cell r="H848">
            <v>35</v>
          </cell>
          <cell r="I848">
            <v>11.880165289256198</v>
          </cell>
        </row>
        <row r="849">
          <cell r="A849">
            <v>1980</v>
          </cell>
          <cell r="B849" t="str">
            <v>Stadt Bremen</v>
          </cell>
          <cell r="C849" t="str">
            <v>insgesamt</v>
          </cell>
          <cell r="D849">
            <v>38</v>
          </cell>
          <cell r="E849">
            <v>4115.5</v>
          </cell>
          <cell r="F849">
            <v>37</v>
          </cell>
          <cell r="G849">
            <v>8.9904021382577852</v>
          </cell>
          <cell r="H849">
            <v>35</v>
          </cell>
          <cell r="I849">
            <v>8.9904021382578048</v>
          </cell>
        </row>
        <row r="850">
          <cell r="A850">
            <v>1980</v>
          </cell>
          <cell r="B850" t="str">
            <v>Stadt Bremen</v>
          </cell>
          <cell r="C850" t="str">
            <v>insgesamt</v>
          </cell>
          <cell r="D850">
            <v>39</v>
          </cell>
          <cell r="E850">
            <v>4436</v>
          </cell>
          <cell r="F850">
            <v>25</v>
          </cell>
          <cell r="G850">
            <v>5.6357078449052986</v>
          </cell>
          <cell r="H850">
            <v>35</v>
          </cell>
          <cell r="I850">
            <v>5.63570784490532</v>
          </cell>
        </row>
        <row r="851">
          <cell r="E851">
            <v>19466.5</v>
          </cell>
          <cell r="F851">
            <v>277</v>
          </cell>
          <cell r="H851" t="str">
            <v>35 Ergebnis</v>
          </cell>
          <cell r="I851">
            <v>14.229573883338043</v>
          </cell>
        </row>
        <row r="852">
          <cell r="A852">
            <v>1980</v>
          </cell>
          <cell r="B852" t="str">
            <v>Stadt Bremen</v>
          </cell>
          <cell r="C852" t="str">
            <v>insgesamt</v>
          </cell>
          <cell r="D852">
            <v>40</v>
          </cell>
          <cell r="E852">
            <v>4578</v>
          </cell>
          <cell r="F852">
            <v>24</v>
          </cell>
          <cell r="G852">
            <v>5.2424639580603056</v>
          </cell>
          <cell r="H852">
            <v>45</v>
          </cell>
          <cell r="I852">
            <v>5.2424639580602879</v>
          </cell>
        </row>
        <row r="853">
          <cell r="A853">
            <v>1980</v>
          </cell>
          <cell r="B853" t="str">
            <v>Stadt Bremen</v>
          </cell>
          <cell r="C853" t="str">
            <v>insgesamt</v>
          </cell>
          <cell r="D853">
            <v>41</v>
          </cell>
          <cell r="E853">
            <v>4548</v>
          </cell>
          <cell r="F853">
            <v>20</v>
          </cell>
          <cell r="G853">
            <v>4.3975373790677237</v>
          </cell>
          <cell r="H853">
            <v>45</v>
          </cell>
          <cell r="I853">
            <v>4.3975373790677219</v>
          </cell>
        </row>
        <row r="854">
          <cell r="A854">
            <v>1980</v>
          </cell>
          <cell r="B854" t="str">
            <v>Stadt Bremen</v>
          </cell>
          <cell r="C854" t="str">
            <v>insgesamt</v>
          </cell>
          <cell r="D854">
            <v>42</v>
          </cell>
          <cell r="E854">
            <v>4427.5</v>
          </cell>
          <cell r="F854">
            <v>9</v>
          </cell>
          <cell r="G854">
            <v>2.0327498588368136</v>
          </cell>
          <cell r="H854">
            <v>45</v>
          </cell>
          <cell r="I854">
            <v>2.0327498588368154</v>
          </cell>
        </row>
        <row r="855">
          <cell r="A855">
            <v>1980</v>
          </cell>
          <cell r="B855" t="str">
            <v>Stadt Bremen</v>
          </cell>
          <cell r="C855" t="str">
            <v>insgesamt</v>
          </cell>
          <cell r="D855">
            <v>43</v>
          </cell>
          <cell r="E855">
            <v>4273.5</v>
          </cell>
          <cell r="F855">
            <v>6</v>
          </cell>
          <cell r="G855">
            <v>1.4040014040014226</v>
          </cell>
          <cell r="H855">
            <v>45</v>
          </cell>
          <cell r="I855">
            <v>1.4040014040014039</v>
          </cell>
        </row>
        <row r="856">
          <cell r="A856">
            <v>1980</v>
          </cell>
          <cell r="B856" t="str">
            <v>Stadt Bremen</v>
          </cell>
          <cell r="C856" t="str">
            <v>insgesamt</v>
          </cell>
          <cell r="D856">
            <v>44</v>
          </cell>
          <cell r="E856">
            <v>4210</v>
          </cell>
          <cell r="F856">
            <v>4</v>
          </cell>
          <cell r="G856">
            <v>0.9501187648456062</v>
          </cell>
          <cell r="H856">
            <v>45</v>
          </cell>
          <cell r="I856">
            <v>0.95011876484560565</v>
          </cell>
        </row>
        <row r="857">
          <cell r="A857">
            <v>1980</v>
          </cell>
          <cell r="B857" t="str">
            <v>Stadt Bremen</v>
          </cell>
          <cell r="C857" t="str">
            <v>insgesamt</v>
          </cell>
          <cell r="D857">
            <v>45</v>
          </cell>
          <cell r="E857">
            <v>4014.5</v>
          </cell>
          <cell r="F857">
            <v>0</v>
          </cell>
          <cell r="G857">
            <v>0</v>
          </cell>
          <cell r="H857">
            <v>45</v>
          </cell>
          <cell r="I857">
            <v>0</v>
          </cell>
        </row>
        <row r="858">
          <cell r="A858">
            <v>1980</v>
          </cell>
          <cell r="B858" t="str">
            <v>Stadt Bremen</v>
          </cell>
          <cell r="C858" t="str">
            <v>insgesamt</v>
          </cell>
          <cell r="D858">
            <v>46</v>
          </cell>
          <cell r="E858">
            <v>3422.5</v>
          </cell>
          <cell r="F858">
            <v>0</v>
          </cell>
          <cell r="G858">
            <v>0</v>
          </cell>
          <cell r="H858">
            <v>45</v>
          </cell>
          <cell r="I858">
            <v>0</v>
          </cell>
        </row>
        <row r="859">
          <cell r="A859">
            <v>1980</v>
          </cell>
          <cell r="B859" t="str">
            <v>Stadt Bremen</v>
          </cell>
          <cell r="C859" t="str">
            <v>insgesamt</v>
          </cell>
          <cell r="D859">
            <v>47</v>
          </cell>
          <cell r="E859">
            <v>3067.5</v>
          </cell>
          <cell r="F859">
            <v>0</v>
          </cell>
          <cell r="G859">
            <v>0</v>
          </cell>
          <cell r="H859">
            <v>45</v>
          </cell>
          <cell r="I859">
            <v>0</v>
          </cell>
        </row>
        <row r="860">
          <cell r="A860">
            <v>1980</v>
          </cell>
          <cell r="B860" t="str">
            <v>Stadt Bremen</v>
          </cell>
          <cell r="C860" t="str">
            <v>insgesamt</v>
          </cell>
          <cell r="D860">
            <v>48</v>
          </cell>
          <cell r="E860">
            <v>3206</v>
          </cell>
          <cell r="F860">
            <v>0</v>
          </cell>
          <cell r="G860">
            <v>0</v>
          </cell>
          <cell r="H860">
            <v>45</v>
          </cell>
          <cell r="I860">
            <v>0</v>
          </cell>
        </row>
        <row r="861">
          <cell r="A861">
            <v>1980</v>
          </cell>
          <cell r="B861" t="str">
            <v>Stadt Bremen</v>
          </cell>
          <cell r="C861" t="str">
            <v>insgesamt</v>
          </cell>
          <cell r="D861">
            <v>49</v>
          </cell>
          <cell r="E861">
            <v>3317</v>
          </cell>
          <cell r="F861">
            <v>0</v>
          </cell>
          <cell r="G861">
            <v>0</v>
          </cell>
          <cell r="H861">
            <v>45</v>
          </cell>
          <cell r="I861">
            <v>0</v>
          </cell>
        </row>
        <row r="862">
          <cell r="E862">
            <v>39064.5</v>
          </cell>
          <cell r="F862">
            <v>63</v>
          </cell>
          <cell r="H862" t="str">
            <v>45 Ergebnis</v>
          </cell>
          <cell r="I862">
            <v>1.612717428867642</v>
          </cell>
        </row>
        <row r="863">
          <cell r="A863">
            <v>1980</v>
          </cell>
          <cell r="B863" t="str">
            <v>Bremerhaven</v>
          </cell>
          <cell r="C863" t="str">
            <v>Deutsch</v>
          </cell>
          <cell r="D863">
            <v>15</v>
          </cell>
          <cell r="E863">
            <v>1037.5</v>
          </cell>
          <cell r="F863">
            <v>2</v>
          </cell>
          <cell r="G863">
            <v>1.9277108433734695</v>
          </cell>
          <cell r="H863">
            <v>15</v>
          </cell>
          <cell r="I863">
            <v>1.927710843373494</v>
          </cell>
        </row>
        <row r="864">
          <cell r="A864">
            <v>1980</v>
          </cell>
          <cell r="B864" t="str">
            <v>Bremerhaven</v>
          </cell>
          <cell r="C864" t="str">
            <v>Deutsch</v>
          </cell>
          <cell r="D864">
            <v>16</v>
          </cell>
          <cell r="E864">
            <v>1013</v>
          </cell>
          <cell r="F864">
            <v>9</v>
          </cell>
          <cell r="G864">
            <v>8.8845014807502416</v>
          </cell>
          <cell r="H864">
            <v>15</v>
          </cell>
          <cell r="I864">
            <v>8.8845014807502469</v>
          </cell>
        </row>
        <row r="865">
          <cell r="A865">
            <v>1980</v>
          </cell>
          <cell r="B865" t="str">
            <v>Bremerhaven</v>
          </cell>
          <cell r="C865" t="str">
            <v>Deutsch</v>
          </cell>
          <cell r="D865">
            <v>17</v>
          </cell>
          <cell r="E865">
            <v>989</v>
          </cell>
          <cell r="F865">
            <v>11</v>
          </cell>
          <cell r="G865">
            <v>11.122345803842249</v>
          </cell>
          <cell r="H865">
            <v>15</v>
          </cell>
          <cell r="I865">
            <v>11.122345803842265</v>
          </cell>
        </row>
        <row r="866">
          <cell r="A866">
            <v>1980</v>
          </cell>
          <cell r="B866" t="str">
            <v>Bremerhaven</v>
          </cell>
          <cell r="C866" t="str">
            <v>Deutsch</v>
          </cell>
          <cell r="D866">
            <v>18</v>
          </cell>
          <cell r="E866">
            <v>982.5</v>
          </cell>
          <cell r="F866">
            <v>42</v>
          </cell>
          <cell r="G866">
            <v>42.748091603052892</v>
          </cell>
          <cell r="H866">
            <v>15</v>
          </cell>
          <cell r="I866">
            <v>42.748091603053432</v>
          </cell>
        </row>
        <row r="867">
          <cell r="A867">
            <v>1980</v>
          </cell>
          <cell r="B867" t="str">
            <v>Bremerhaven</v>
          </cell>
          <cell r="C867" t="str">
            <v>Deutsch</v>
          </cell>
          <cell r="D867">
            <v>19</v>
          </cell>
          <cell r="E867">
            <v>965</v>
          </cell>
          <cell r="F867">
            <v>72</v>
          </cell>
          <cell r="G867">
            <v>74.611398963731133</v>
          </cell>
          <cell r="H867">
            <v>15</v>
          </cell>
          <cell r="I867">
            <v>74.611398963730565</v>
          </cell>
        </row>
        <row r="868">
          <cell r="E868">
            <v>4987</v>
          </cell>
          <cell r="F868">
            <v>136</v>
          </cell>
          <cell r="H868" t="str">
            <v>15 Ergebnis</v>
          </cell>
          <cell r="I868">
            <v>27.270904351313416</v>
          </cell>
        </row>
        <row r="869">
          <cell r="A869">
            <v>1980</v>
          </cell>
          <cell r="B869" t="str">
            <v>Bremerhaven</v>
          </cell>
          <cell r="C869" t="str">
            <v>Deutsch</v>
          </cell>
          <cell r="D869">
            <v>20</v>
          </cell>
          <cell r="E869">
            <v>980</v>
          </cell>
          <cell r="F869">
            <v>67</v>
          </cell>
          <cell r="G869">
            <v>68.367346938776095</v>
          </cell>
          <cell r="H869">
            <v>20</v>
          </cell>
          <cell r="I869">
            <v>68.367346938775512</v>
          </cell>
        </row>
        <row r="870">
          <cell r="A870">
            <v>1980</v>
          </cell>
          <cell r="B870" t="str">
            <v>Bremerhaven</v>
          </cell>
          <cell r="C870" t="str">
            <v>Deutsch</v>
          </cell>
          <cell r="D870">
            <v>21</v>
          </cell>
          <cell r="E870">
            <v>955.5</v>
          </cell>
          <cell r="F870">
            <v>100</v>
          </cell>
          <cell r="G870">
            <v>104.6572475143911</v>
          </cell>
          <cell r="H870">
            <v>20</v>
          </cell>
          <cell r="I870">
            <v>104.65724751439036</v>
          </cell>
        </row>
        <row r="871">
          <cell r="A871">
            <v>1980</v>
          </cell>
          <cell r="B871" t="str">
            <v>Bremerhaven</v>
          </cell>
          <cell r="C871" t="str">
            <v>Deutsch</v>
          </cell>
          <cell r="D871">
            <v>22</v>
          </cell>
          <cell r="E871">
            <v>915</v>
          </cell>
          <cell r="F871">
            <v>79</v>
          </cell>
          <cell r="G871">
            <v>86.338797814208206</v>
          </cell>
          <cell r="H871">
            <v>20</v>
          </cell>
          <cell r="I871">
            <v>86.338797814207652</v>
          </cell>
        </row>
        <row r="872">
          <cell r="A872">
            <v>1980</v>
          </cell>
          <cell r="B872" t="str">
            <v>Bremerhaven</v>
          </cell>
          <cell r="C872" t="str">
            <v>Deutsch</v>
          </cell>
          <cell r="D872">
            <v>23</v>
          </cell>
          <cell r="E872">
            <v>852</v>
          </cell>
          <cell r="F872">
            <v>75</v>
          </cell>
          <cell r="G872">
            <v>88.028169014084739</v>
          </cell>
          <cell r="H872">
            <v>20</v>
          </cell>
          <cell r="I872">
            <v>88.028169014084511</v>
          </cell>
        </row>
        <row r="873">
          <cell r="A873">
            <v>1980</v>
          </cell>
          <cell r="B873" t="str">
            <v>Bremerhaven</v>
          </cell>
          <cell r="C873" t="str">
            <v>Deutsch</v>
          </cell>
          <cell r="D873">
            <v>24</v>
          </cell>
          <cell r="E873">
            <v>814</v>
          </cell>
          <cell r="F873">
            <v>70</v>
          </cell>
          <cell r="G873">
            <v>85.995085995086114</v>
          </cell>
          <cell r="H873">
            <v>20</v>
          </cell>
          <cell r="I873">
            <v>85.995085995085986</v>
          </cell>
        </row>
        <row r="874">
          <cell r="E874">
            <v>4516.5</v>
          </cell>
          <cell r="F874">
            <v>391</v>
          </cell>
          <cell r="H874" t="str">
            <v>20 Ergebnis</v>
          </cell>
          <cell r="I874">
            <v>86.571460201483447</v>
          </cell>
        </row>
        <row r="875">
          <cell r="A875">
            <v>1980</v>
          </cell>
          <cell r="B875" t="str">
            <v>Bremerhaven</v>
          </cell>
          <cell r="C875" t="str">
            <v>Deutsch</v>
          </cell>
          <cell r="D875">
            <v>25</v>
          </cell>
          <cell r="E875">
            <v>843.5</v>
          </cell>
          <cell r="F875">
            <v>74</v>
          </cell>
          <cell r="G875">
            <v>87.729697688204539</v>
          </cell>
          <cell r="H875">
            <v>25</v>
          </cell>
          <cell r="I875">
            <v>87.729697688203913</v>
          </cell>
        </row>
        <row r="876">
          <cell r="A876">
            <v>1980</v>
          </cell>
          <cell r="B876" t="str">
            <v>Bremerhaven</v>
          </cell>
          <cell r="C876" t="str">
            <v>Deutsch</v>
          </cell>
          <cell r="D876">
            <v>26</v>
          </cell>
          <cell r="E876">
            <v>804</v>
          </cell>
          <cell r="F876">
            <v>74</v>
          </cell>
          <cell r="G876">
            <v>92.039800995025146</v>
          </cell>
          <cell r="H876">
            <v>25</v>
          </cell>
          <cell r="I876">
            <v>92.039800995024862</v>
          </cell>
        </row>
        <row r="877">
          <cell r="A877">
            <v>1980</v>
          </cell>
          <cell r="B877" t="str">
            <v>Bremerhaven</v>
          </cell>
          <cell r="C877" t="str">
            <v>Deutsch</v>
          </cell>
          <cell r="D877">
            <v>27</v>
          </cell>
          <cell r="E877">
            <v>801</v>
          </cell>
          <cell r="F877">
            <v>68</v>
          </cell>
          <cell r="G877">
            <v>84.893882646691054</v>
          </cell>
          <cell r="H877">
            <v>25</v>
          </cell>
          <cell r="I877">
            <v>84.893882646691637</v>
          </cell>
        </row>
        <row r="878">
          <cell r="A878">
            <v>1980</v>
          </cell>
          <cell r="B878" t="str">
            <v>Bremerhaven</v>
          </cell>
          <cell r="C878" t="str">
            <v>Deutsch</v>
          </cell>
          <cell r="D878">
            <v>28</v>
          </cell>
          <cell r="E878">
            <v>787</v>
          </cell>
          <cell r="F878">
            <v>54</v>
          </cell>
          <cell r="G878">
            <v>68.614993646759643</v>
          </cell>
          <cell r="H878">
            <v>25</v>
          </cell>
          <cell r="I878">
            <v>68.614993646759842</v>
          </cell>
        </row>
        <row r="879">
          <cell r="A879">
            <v>1980</v>
          </cell>
          <cell r="B879" t="str">
            <v>Bremerhaven</v>
          </cell>
          <cell r="C879" t="str">
            <v>Deutsch</v>
          </cell>
          <cell r="D879">
            <v>29</v>
          </cell>
          <cell r="E879">
            <v>754</v>
          </cell>
          <cell r="F879">
            <v>54</v>
          </cell>
          <cell r="G879">
            <v>71.618037135278158</v>
          </cell>
          <cell r="H879">
            <v>25</v>
          </cell>
          <cell r="I879">
            <v>71.618037135278513</v>
          </cell>
        </row>
        <row r="880">
          <cell r="E880">
            <v>3989.5</v>
          </cell>
          <cell r="F880">
            <v>324</v>
          </cell>
          <cell r="H880" t="str">
            <v>25 Ergebnis</v>
          </cell>
          <cell r="I880">
            <v>81.213184609600191</v>
          </cell>
        </row>
        <row r="881">
          <cell r="A881">
            <v>1980</v>
          </cell>
          <cell r="B881" t="str">
            <v>Bremerhaven</v>
          </cell>
          <cell r="C881" t="str">
            <v>Deutsch</v>
          </cell>
          <cell r="D881">
            <v>30</v>
          </cell>
          <cell r="E881">
            <v>746.5</v>
          </cell>
          <cell r="F881">
            <v>42</v>
          </cell>
          <cell r="G881">
            <v>56.262558606831277</v>
          </cell>
          <cell r="H881">
            <v>30</v>
          </cell>
          <cell r="I881">
            <v>56.262558606831888</v>
          </cell>
        </row>
        <row r="882">
          <cell r="A882">
            <v>1980</v>
          </cell>
          <cell r="B882" t="str">
            <v>Bremerhaven</v>
          </cell>
          <cell r="C882" t="str">
            <v>Deutsch</v>
          </cell>
          <cell r="D882">
            <v>31</v>
          </cell>
          <cell r="E882">
            <v>727.5</v>
          </cell>
          <cell r="F882">
            <v>38</v>
          </cell>
          <cell r="G882">
            <v>52.233676975945741</v>
          </cell>
          <cell r="H882">
            <v>30</v>
          </cell>
          <cell r="I882">
            <v>52.233676975945016</v>
          </cell>
        </row>
        <row r="883">
          <cell r="A883">
            <v>1980</v>
          </cell>
          <cell r="B883" t="str">
            <v>Bremerhaven</v>
          </cell>
          <cell r="C883" t="str">
            <v>Deutsch</v>
          </cell>
          <cell r="D883">
            <v>32</v>
          </cell>
          <cell r="E883">
            <v>704.5</v>
          </cell>
          <cell r="F883">
            <v>34</v>
          </cell>
          <cell r="G883">
            <v>48.261178140525836</v>
          </cell>
          <cell r="H883">
            <v>30</v>
          </cell>
          <cell r="I883">
            <v>48.261178140525196</v>
          </cell>
        </row>
        <row r="884">
          <cell r="A884">
            <v>1980</v>
          </cell>
          <cell r="B884" t="str">
            <v>Bremerhaven</v>
          </cell>
          <cell r="C884" t="str">
            <v>Deutsch</v>
          </cell>
          <cell r="D884">
            <v>33</v>
          </cell>
          <cell r="E884">
            <v>704.5</v>
          </cell>
          <cell r="F884">
            <v>18</v>
          </cell>
          <cell r="G884">
            <v>25.550035486160393</v>
          </cell>
          <cell r="H884">
            <v>30</v>
          </cell>
          <cell r="I884">
            <v>25.5500354861604</v>
          </cell>
        </row>
        <row r="885">
          <cell r="A885">
            <v>1980</v>
          </cell>
          <cell r="B885" t="str">
            <v>Bremerhaven</v>
          </cell>
          <cell r="C885" t="str">
            <v>Deutsch</v>
          </cell>
          <cell r="D885">
            <v>34</v>
          </cell>
          <cell r="E885">
            <v>653</v>
          </cell>
          <cell r="F885">
            <v>17</v>
          </cell>
          <cell r="G885">
            <v>26.033690658499214</v>
          </cell>
          <cell r="H885">
            <v>30</v>
          </cell>
          <cell r="I885">
            <v>26.033690658499236</v>
          </cell>
        </row>
        <row r="886">
          <cell r="E886">
            <v>3536</v>
          </cell>
          <cell r="F886">
            <v>149</v>
          </cell>
          <cell r="H886" t="str">
            <v>30 Ergebnis</v>
          </cell>
          <cell r="I886">
            <v>42.138009049773757</v>
          </cell>
        </row>
        <row r="887">
          <cell r="A887">
            <v>1980</v>
          </cell>
          <cell r="B887" t="str">
            <v>Bremerhaven</v>
          </cell>
          <cell r="C887" t="str">
            <v>Deutsch</v>
          </cell>
          <cell r="D887">
            <v>35</v>
          </cell>
          <cell r="E887">
            <v>656.5</v>
          </cell>
          <cell r="F887">
            <v>13</v>
          </cell>
          <cell r="G887">
            <v>19.801980198019812</v>
          </cell>
          <cell r="H887">
            <v>35</v>
          </cell>
          <cell r="I887">
            <v>19.801980198019802</v>
          </cell>
        </row>
        <row r="888">
          <cell r="A888">
            <v>1980</v>
          </cell>
          <cell r="B888" t="str">
            <v>Bremerhaven</v>
          </cell>
          <cell r="C888" t="str">
            <v>Deutsch</v>
          </cell>
          <cell r="D888">
            <v>36</v>
          </cell>
          <cell r="E888">
            <v>752</v>
          </cell>
          <cell r="F888">
            <v>7</v>
          </cell>
          <cell r="G888">
            <v>9.3085106382978715</v>
          </cell>
          <cell r="H888">
            <v>35</v>
          </cell>
          <cell r="I888">
            <v>9.3085106382978715</v>
          </cell>
        </row>
        <row r="889">
          <cell r="A889">
            <v>1980</v>
          </cell>
          <cell r="B889" t="str">
            <v>Bremerhaven</v>
          </cell>
          <cell r="C889" t="str">
            <v>Deutsch</v>
          </cell>
          <cell r="D889">
            <v>37</v>
          </cell>
          <cell r="E889">
            <v>766.5</v>
          </cell>
          <cell r="F889">
            <v>5</v>
          </cell>
          <cell r="G889">
            <v>6.5231572080887057</v>
          </cell>
          <cell r="H889">
            <v>35</v>
          </cell>
          <cell r="I889">
            <v>6.5231572080887146</v>
          </cell>
        </row>
        <row r="890">
          <cell r="A890">
            <v>1980</v>
          </cell>
          <cell r="B890" t="str">
            <v>Bremerhaven</v>
          </cell>
          <cell r="C890" t="str">
            <v>Deutsch</v>
          </cell>
          <cell r="D890">
            <v>38</v>
          </cell>
          <cell r="E890">
            <v>807</v>
          </cell>
          <cell r="F890">
            <v>10</v>
          </cell>
          <cell r="G890">
            <v>12.391573729863689</v>
          </cell>
          <cell r="H890">
            <v>35</v>
          </cell>
          <cell r="I890">
            <v>12.391573729863692</v>
          </cell>
        </row>
        <row r="891">
          <cell r="A891">
            <v>1980</v>
          </cell>
          <cell r="B891" t="str">
            <v>Bremerhaven</v>
          </cell>
          <cell r="C891" t="str">
            <v>Deutsch</v>
          </cell>
          <cell r="D891">
            <v>39</v>
          </cell>
          <cell r="E891">
            <v>929.5</v>
          </cell>
          <cell r="F891">
            <v>8</v>
          </cell>
          <cell r="G891">
            <v>8.6067778375470709</v>
          </cell>
          <cell r="H891">
            <v>35</v>
          </cell>
          <cell r="I891">
            <v>8.6067778375470692</v>
          </cell>
        </row>
        <row r="892">
          <cell r="E892">
            <v>3911.5</v>
          </cell>
          <cell r="F892">
            <v>43</v>
          </cell>
          <cell r="H892" t="str">
            <v>35 Ergebnis</v>
          </cell>
          <cell r="I892">
            <v>10.993225105458263</v>
          </cell>
        </row>
        <row r="893">
          <cell r="A893">
            <v>1980</v>
          </cell>
          <cell r="B893" t="str">
            <v>Bremerhaven</v>
          </cell>
          <cell r="C893" t="str">
            <v>Deutsch</v>
          </cell>
          <cell r="D893">
            <v>40</v>
          </cell>
          <cell r="E893">
            <v>939</v>
          </cell>
          <cell r="F893">
            <v>8</v>
          </cell>
          <cell r="G893">
            <v>8.5197018104366204</v>
          </cell>
          <cell r="H893">
            <v>45</v>
          </cell>
          <cell r="I893">
            <v>8.5197018104366347</v>
          </cell>
        </row>
        <row r="894">
          <cell r="A894">
            <v>1980</v>
          </cell>
          <cell r="B894" t="str">
            <v>Bremerhaven</v>
          </cell>
          <cell r="C894" t="str">
            <v>Deutsch</v>
          </cell>
          <cell r="D894">
            <v>41</v>
          </cell>
          <cell r="E894">
            <v>901</v>
          </cell>
          <cell r="F894">
            <v>0</v>
          </cell>
          <cell r="G894">
            <v>0</v>
          </cell>
          <cell r="H894">
            <v>45</v>
          </cell>
          <cell r="I894">
            <v>0</v>
          </cell>
        </row>
        <row r="895">
          <cell r="A895">
            <v>1980</v>
          </cell>
          <cell r="B895" t="str">
            <v>Bremerhaven</v>
          </cell>
          <cell r="C895" t="str">
            <v>Deutsch</v>
          </cell>
          <cell r="D895">
            <v>42</v>
          </cell>
          <cell r="E895">
            <v>880.5</v>
          </cell>
          <cell r="F895">
            <v>1</v>
          </cell>
          <cell r="G895">
            <v>1.1357183418512422</v>
          </cell>
          <cell r="H895">
            <v>45</v>
          </cell>
          <cell r="I895">
            <v>1.1357183418512209</v>
          </cell>
        </row>
        <row r="896">
          <cell r="A896">
            <v>1980</v>
          </cell>
          <cell r="B896" t="str">
            <v>Bremerhaven</v>
          </cell>
          <cell r="C896" t="str">
            <v>Deutsch</v>
          </cell>
          <cell r="D896">
            <v>43</v>
          </cell>
          <cell r="E896">
            <v>857</v>
          </cell>
          <cell r="F896">
            <v>2</v>
          </cell>
          <cell r="G896">
            <v>2.3337222870478587</v>
          </cell>
          <cell r="H896">
            <v>45</v>
          </cell>
          <cell r="I896">
            <v>2.3337222870478413</v>
          </cell>
        </row>
        <row r="897">
          <cell r="A897">
            <v>1980</v>
          </cell>
          <cell r="B897" t="str">
            <v>Bremerhaven</v>
          </cell>
          <cell r="C897" t="str">
            <v>Deutsch</v>
          </cell>
          <cell r="D897">
            <v>44</v>
          </cell>
          <cell r="E897">
            <v>844</v>
          </cell>
          <cell r="F897">
            <v>0</v>
          </cell>
          <cell r="G897">
            <v>0</v>
          </cell>
          <cell r="H897">
            <v>45</v>
          </cell>
          <cell r="I897">
            <v>0</v>
          </cell>
        </row>
        <row r="898">
          <cell r="A898">
            <v>1980</v>
          </cell>
          <cell r="B898" t="str">
            <v>Bremerhaven</v>
          </cell>
          <cell r="C898" t="str">
            <v>Deutsch</v>
          </cell>
          <cell r="D898">
            <v>45</v>
          </cell>
          <cell r="E898">
            <v>860</v>
          </cell>
          <cell r="F898">
            <v>0</v>
          </cell>
          <cell r="G898">
            <v>0</v>
          </cell>
          <cell r="H898">
            <v>45</v>
          </cell>
          <cell r="I898">
            <v>0</v>
          </cell>
        </row>
        <row r="899">
          <cell r="A899">
            <v>1980</v>
          </cell>
          <cell r="B899" t="str">
            <v>Bremerhaven</v>
          </cell>
          <cell r="C899" t="str">
            <v>Deutsch</v>
          </cell>
          <cell r="D899">
            <v>46</v>
          </cell>
          <cell r="E899">
            <v>755.5</v>
          </cell>
          <cell r="F899">
            <v>0</v>
          </cell>
          <cell r="G899">
            <v>0</v>
          </cell>
          <cell r="H899">
            <v>45</v>
          </cell>
          <cell r="I899">
            <v>0</v>
          </cell>
        </row>
        <row r="900">
          <cell r="A900">
            <v>1980</v>
          </cell>
          <cell r="B900" t="str">
            <v>Bremerhaven</v>
          </cell>
          <cell r="C900" t="str">
            <v>Deutsch</v>
          </cell>
          <cell r="D900">
            <v>47</v>
          </cell>
          <cell r="E900">
            <v>679.5</v>
          </cell>
          <cell r="F900">
            <v>0</v>
          </cell>
          <cell r="G900">
            <v>0</v>
          </cell>
          <cell r="H900">
            <v>45</v>
          </cell>
          <cell r="I900">
            <v>0</v>
          </cell>
        </row>
        <row r="901">
          <cell r="A901">
            <v>1980</v>
          </cell>
          <cell r="B901" t="str">
            <v>Bremerhaven</v>
          </cell>
          <cell r="C901" t="str">
            <v>Deutsch</v>
          </cell>
          <cell r="D901">
            <v>48</v>
          </cell>
          <cell r="E901">
            <v>739.5</v>
          </cell>
          <cell r="F901">
            <v>0</v>
          </cell>
          <cell r="G901">
            <v>0</v>
          </cell>
          <cell r="H901">
            <v>45</v>
          </cell>
          <cell r="I901">
            <v>0</v>
          </cell>
        </row>
        <row r="902">
          <cell r="A902">
            <v>1980</v>
          </cell>
          <cell r="B902" t="str">
            <v>Bremerhaven</v>
          </cell>
          <cell r="C902" t="str">
            <v>Deutsch</v>
          </cell>
          <cell r="D902">
            <v>49</v>
          </cell>
          <cell r="E902">
            <v>792</v>
          </cell>
          <cell r="F902">
            <v>0</v>
          </cell>
          <cell r="G902">
            <v>0</v>
          </cell>
          <cell r="H902">
            <v>45</v>
          </cell>
          <cell r="I902">
            <v>0</v>
          </cell>
        </row>
        <row r="903">
          <cell r="E903">
            <v>8248</v>
          </cell>
          <cell r="F903">
            <v>11</v>
          </cell>
          <cell r="H903" t="str">
            <v>45 Ergebnis</v>
          </cell>
          <cell r="I903">
            <v>1.3336566440349176</v>
          </cell>
        </row>
        <row r="904">
          <cell r="A904">
            <v>1980</v>
          </cell>
          <cell r="B904" t="str">
            <v>Bremerhaven</v>
          </cell>
          <cell r="C904" t="str">
            <v>Ausl.</v>
          </cell>
          <cell r="D904">
            <v>15</v>
          </cell>
          <cell r="E904">
            <v>74.5</v>
          </cell>
          <cell r="F904">
            <v>1</v>
          </cell>
          <cell r="G904">
            <v>13.422818791946298</v>
          </cell>
          <cell r="H904">
            <v>15</v>
          </cell>
          <cell r="I904">
            <v>13.422818791946309</v>
          </cell>
        </row>
        <row r="905">
          <cell r="A905">
            <v>1980</v>
          </cell>
          <cell r="B905" t="str">
            <v>Bremerhaven</v>
          </cell>
          <cell r="C905" t="str">
            <v>Ausl.</v>
          </cell>
          <cell r="D905">
            <v>16</v>
          </cell>
          <cell r="E905">
            <v>79.5</v>
          </cell>
          <cell r="F905">
            <v>2</v>
          </cell>
          <cell r="G905">
            <v>25.157232704402531</v>
          </cell>
          <cell r="H905">
            <v>15</v>
          </cell>
          <cell r="I905">
            <v>25.157232704402517</v>
          </cell>
        </row>
        <row r="906">
          <cell r="A906">
            <v>1980</v>
          </cell>
          <cell r="B906" t="str">
            <v>Bremerhaven</v>
          </cell>
          <cell r="C906" t="str">
            <v>Ausl.</v>
          </cell>
          <cell r="D906">
            <v>17</v>
          </cell>
          <cell r="E906">
            <v>77</v>
          </cell>
          <cell r="F906">
            <v>1</v>
          </cell>
          <cell r="G906">
            <v>12.987012987013006</v>
          </cell>
          <cell r="H906">
            <v>15</v>
          </cell>
          <cell r="I906">
            <v>12.987012987012987</v>
          </cell>
        </row>
        <row r="907">
          <cell r="A907">
            <v>1980</v>
          </cell>
          <cell r="B907" t="str">
            <v>Bremerhaven</v>
          </cell>
          <cell r="C907" t="str">
            <v>Ausl.</v>
          </cell>
          <cell r="D907">
            <v>18</v>
          </cell>
          <cell r="E907">
            <v>67.5</v>
          </cell>
          <cell r="F907">
            <v>6</v>
          </cell>
          <cell r="G907">
            <v>88.888888888888886</v>
          </cell>
          <cell r="H907">
            <v>15</v>
          </cell>
          <cell r="I907">
            <v>88.888888888888886</v>
          </cell>
        </row>
        <row r="908">
          <cell r="A908">
            <v>1980</v>
          </cell>
          <cell r="B908" t="str">
            <v>Bremerhaven</v>
          </cell>
          <cell r="C908" t="str">
            <v>Ausl.</v>
          </cell>
          <cell r="D908">
            <v>19</v>
          </cell>
          <cell r="E908">
            <v>65.5</v>
          </cell>
          <cell r="F908">
            <v>14</v>
          </cell>
          <cell r="G908">
            <v>213.74045801526748</v>
          </cell>
          <cell r="H908">
            <v>15</v>
          </cell>
          <cell r="I908">
            <v>213.74045801526719</v>
          </cell>
        </row>
        <row r="909">
          <cell r="E909">
            <v>364</v>
          </cell>
          <cell r="F909">
            <v>24</v>
          </cell>
          <cell r="H909" t="str">
            <v>15 Ergebnis</v>
          </cell>
          <cell r="I909">
            <v>65.934065934065927</v>
          </cell>
        </row>
        <row r="910">
          <cell r="A910">
            <v>1980</v>
          </cell>
          <cell r="B910" t="str">
            <v>Bremerhaven</v>
          </cell>
          <cell r="C910" t="str">
            <v>Ausl.</v>
          </cell>
          <cell r="D910">
            <v>20</v>
          </cell>
          <cell r="E910">
            <v>74.5</v>
          </cell>
          <cell r="F910">
            <v>17</v>
          </cell>
          <cell r="G910">
            <v>228.18791946308795</v>
          </cell>
          <cell r="H910">
            <v>20</v>
          </cell>
          <cell r="I910">
            <v>228.18791946308724</v>
          </cell>
        </row>
        <row r="911">
          <cell r="A911">
            <v>1980</v>
          </cell>
          <cell r="B911" t="str">
            <v>Bremerhaven</v>
          </cell>
          <cell r="C911" t="str">
            <v>Ausl.</v>
          </cell>
          <cell r="D911">
            <v>21</v>
          </cell>
          <cell r="E911">
            <v>73.5</v>
          </cell>
          <cell r="F911">
            <v>15</v>
          </cell>
          <cell r="G911">
            <v>204.0816326530605</v>
          </cell>
          <cell r="H911">
            <v>20</v>
          </cell>
          <cell r="I911">
            <v>204.08163265306121</v>
          </cell>
        </row>
        <row r="912">
          <cell r="A912">
            <v>1980</v>
          </cell>
          <cell r="B912" t="str">
            <v>Bremerhaven</v>
          </cell>
          <cell r="C912" t="str">
            <v>Ausl.</v>
          </cell>
          <cell r="D912">
            <v>22</v>
          </cell>
          <cell r="E912">
            <v>64</v>
          </cell>
          <cell r="F912">
            <v>11</v>
          </cell>
          <cell r="G912">
            <v>171.875</v>
          </cell>
          <cell r="H912">
            <v>20</v>
          </cell>
          <cell r="I912">
            <v>171.875</v>
          </cell>
        </row>
        <row r="913">
          <cell r="A913">
            <v>1980</v>
          </cell>
          <cell r="B913" t="str">
            <v>Bremerhaven</v>
          </cell>
          <cell r="C913" t="str">
            <v>Ausl.</v>
          </cell>
          <cell r="D913">
            <v>23</v>
          </cell>
          <cell r="E913">
            <v>63.5</v>
          </cell>
          <cell r="F913">
            <v>14</v>
          </cell>
          <cell r="G913">
            <v>220.47244094488187</v>
          </cell>
          <cell r="H913">
            <v>20</v>
          </cell>
          <cell r="I913">
            <v>220.4724409448819</v>
          </cell>
        </row>
        <row r="914">
          <cell r="A914">
            <v>1980</v>
          </cell>
          <cell r="B914" t="str">
            <v>Bremerhaven</v>
          </cell>
          <cell r="C914" t="str">
            <v>Ausl.</v>
          </cell>
          <cell r="D914">
            <v>24</v>
          </cell>
          <cell r="E914">
            <v>77.5</v>
          </cell>
          <cell r="F914">
            <v>14</v>
          </cell>
          <cell r="G914">
            <v>180.64516129032313</v>
          </cell>
          <cell r="H914">
            <v>20</v>
          </cell>
          <cell r="I914">
            <v>180.64516129032256</v>
          </cell>
        </row>
        <row r="915">
          <cell r="E915">
            <v>353</v>
          </cell>
          <cell r="F915">
            <v>71</v>
          </cell>
          <cell r="H915" t="str">
            <v>20 Ergebnis</v>
          </cell>
          <cell r="I915">
            <v>201.13314447592066</v>
          </cell>
        </row>
        <row r="916">
          <cell r="A916">
            <v>1980</v>
          </cell>
          <cell r="B916" t="str">
            <v>Bremerhaven</v>
          </cell>
          <cell r="C916" t="str">
            <v>Ausl.</v>
          </cell>
          <cell r="D916">
            <v>25</v>
          </cell>
          <cell r="E916">
            <v>89.5</v>
          </cell>
          <cell r="F916">
            <v>20</v>
          </cell>
          <cell r="G916">
            <v>223.4636871508383</v>
          </cell>
          <cell r="H916">
            <v>25</v>
          </cell>
          <cell r="I916">
            <v>223.46368715083798</v>
          </cell>
        </row>
        <row r="917">
          <cell r="A917">
            <v>1980</v>
          </cell>
          <cell r="B917" t="str">
            <v>Bremerhaven</v>
          </cell>
          <cell r="C917" t="str">
            <v>Ausl.</v>
          </cell>
          <cell r="D917">
            <v>26</v>
          </cell>
          <cell r="E917">
            <v>97.5</v>
          </cell>
          <cell r="F917">
            <v>18</v>
          </cell>
          <cell r="G917">
            <v>184.61538461538484</v>
          </cell>
          <cell r="H917">
            <v>25</v>
          </cell>
          <cell r="I917">
            <v>184.61538461538464</v>
          </cell>
        </row>
        <row r="918">
          <cell r="A918">
            <v>1980</v>
          </cell>
          <cell r="B918" t="str">
            <v>Bremerhaven</v>
          </cell>
          <cell r="C918" t="str">
            <v>Ausl.</v>
          </cell>
          <cell r="D918">
            <v>27</v>
          </cell>
          <cell r="E918">
            <v>100</v>
          </cell>
          <cell r="F918">
            <v>14</v>
          </cell>
          <cell r="G918">
            <v>140</v>
          </cell>
          <cell r="H918">
            <v>25</v>
          </cell>
          <cell r="I918">
            <v>140</v>
          </cell>
        </row>
        <row r="919">
          <cell r="A919">
            <v>1980</v>
          </cell>
          <cell r="B919" t="str">
            <v>Bremerhaven</v>
          </cell>
          <cell r="C919" t="str">
            <v>Ausl.</v>
          </cell>
          <cell r="D919">
            <v>28</v>
          </cell>
          <cell r="E919">
            <v>93.5</v>
          </cell>
          <cell r="F919">
            <v>11</v>
          </cell>
          <cell r="G919">
            <v>117.64705882352995</v>
          </cell>
          <cell r="H919">
            <v>25</v>
          </cell>
          <cell r="I919">
            <v>117.64705882352942</v>
          </cell>
        </row>
        <row r="920">
          <cell r="A920">
            <v>1980</v>
          </cell>
          <cell r="B920" t="str">
            <v>Bremerhaven</v>
          </cell>
          <cell r="C920" t="str">
            <v>Ausl.</v>
          </cell>
          <cell r="D920">
            <v>29</v>
          </cell>
          <cell r="E920">
            <v>99</v>
          </cell>
          <cell r="F920">
            <v>11</v>
          </cell>
          <cell r="G920">
            <v>111.11111111111111</v>
          </cell>
          <cell r="H920">
            <v>25</v>
          </cell>
          <cell r="I920">
            <v>111.1111111111111</v>
          </cell>
        </row>
        <row r="921">
          <cell r="E921">
            <v>479.5</v>
          </cell>
          <cell r="F921">
            <v>74</v>
          </cell>
          <cell r="H921" t="str">
            <v>25 Ergebnis</v>
          </cell>
          <cell r="I921">
            <v>154.3274244004171</v>
          </cell>
        </row>
        <row r="922">
          <cell r="A922">
            <v>1980</v>
          </cell>
          <cell r="B922" t="str">
            <v>Bremerhaven</v>
          </cell>
          <cell r="C922" t="str">
            <v>Ausl.</v>
          </cell>
          <cell r="D922">
            <v>30</v>
          </cell>
          <cell r="E922">
            <v>115.5</v>
          </cell>
          <cell r="F922">
            <v>17</v>
          </cell>
          <cell r="G922">
            <v>147.18614718614694</v>
          </cell>
          <cell r="H922">
            <v>30</v>
          </cell>
          <cell r="I922">
            <v>147.1861471861472</v>
          </cell>
        </row>
        <row r="923">
          <cell r="A923">
            <v>1980</v>
          </cell>
          <cell r="B923" t="str">
            <v>Bremerhaven</v>
          </cell>
          <cell r="C923" t="str">
            <v>Ausl.</v>
          </cell>
          <cell r="D923">
            <v>31</v>
          </cell>
          <cell r="E923">
            <v>118</v>
          </cell>
          <cell r="F923">
            <v>13</v>
          </cell>
          <cell r="G923">
            <v>110.16949152542448</v>
          </cell>
          <cell r="H923">
            <v>30</v>
          </cell>
          <cell r="I923">
            <v>110.16949152542374</v>
          </cell>
        </row>
        <row r="924">
          <cell r="A924">
            <v>1980</v>
          </cell>
          <cell r="B924" t="str">
            <v>Bremerhaven</v>
          </cell>
          <cell r="C924" t="str">
            <v>Ausl.</v>
          </cell>
          <cell r="D924">
            <v>32</v>
          </cell>
          <cell r="E924">
            <v>111.5</v>
          </cell>
          <cell r="F924">
            <v>12</v>
          </cell>
          <cell r="G924">
            <v>107.62331838565005</v>
          </cell>
          <cell r="H924">
            <v>30</v>
          </cell>
          <cell r="I924">
            <v>107.62331838565021</v>
          </cell>
        </row>
        <row r="925">
          <cell r="A925">
            <v>1980</v>
          </cell>
          <cell r="B925" t="str">
            <v>Bremerhaven</v>
          </cell>
          <cell r="C925" t="str">
            <v>Ausl.</v>
          </cell>
          <cell r="D925">
            <v>33</v>
          </cell>
          <cell r="E925">
            <v>88</v>
          </cell>
          <cell r="F925">
            <v>8</v>
          </cell>
          <cell r="G925">
            <v>90.909090909091603</v>
          </cell>
          <cell r="H925">
            <v>30</v>
          </cell>
          <cell r="I925">
            <v>90.909090909090907</v>
          </cell>
        </row>
        <row r="926">
          <cell r="A926">
            <v>1980</v>
          </cell>
          <cell r="B926" t="str">
            <v>Bremerhaven</v>
          </cell>
          <cell r="C926" t="str">
            <v>Ausl.</v>
          </cell>
          <cell r="D926">
            <v>34</v>
          </cell>
          <cell r="E926">
            <v>86</v>
          </cell>
          <cell r="F926">
            <v>4</v>
          </cell>
          <cell r="G926">
            <v>46.511627906976074</v>
          </cell>
          <cell r="H926">
            <v>30</v>
          </cell>
          <cell r="I926">
            <v>46.511627906976742</v>
          </cell>
        </row>
        <row r="927">
          <cell r="E927">
            <v>519</v>
          </cell>
          <cell r="F927">
            <v>54</v>
          </cell>
          <cell r="H927" t="str">
            <v>30 Ergebnis</v>
          </cell>
          <cell r="I927">
            <v>104.04624277456648</v>
          </cell>
        </row>
        <row r="928">
          <cell r="A928">
            <v>1980</v>
          </cell>
          <cell r="B928" t="str">
            <v>Bremerhaven</v>
          </cell>
          <cell r="C928" t="str">
            <v>Ausl.</v>
          </cell>
          <cell r="D928">
            <v>35</v>
          </cell>
          <cell r="E928">
            <v>86.5</v>
          </cell>
          <cell r="F928">
            <v>4</v>
          </cell>
          <cell r="G928">
            <v>46.242774566474623</v>
          </cell>
          <cell r="H928">
            <v>35</v>
          </cell>
          <cell r="I928">
            <v>46.24277456647399</v>
          </cell>
        </row>
        <row r="929">
          <cell r="A929">
            <v>1980</v>
          </cell>
          <cell r="B929" t="str">
            <v>Bremerhaven</v>
          </cell>
          <cell r="C929" t="str">
            <v>Ausl.</v>
          </cell>
          <cell r="D929">
            <v>36</v>
          </cell>
          <cell r="E929">
            <v>71</v>
          </cell>
          <cell r="F929">
            <v>5</v>
          </cell>
          <cell r="G929">
            <v>70.422535211268098</v>
          </cell>
          <cell r="H929">
            <v>35</v>
          </cell>
          <cell r="I929">
            <v>70.422535211267615</v>
          </cell>
        </row>
        <row r="930">
          <cell r="A930">
            <v>1980</v>
          </cell>
          <cell r="B930" t="str">
            <v>Bremerhaven</v>
          </cell>
          <cell r="C930" t="str">
            <v>Ausl.</v>
          </cell>
          <cell r="D930">
            <v>37</v>
          </cell>
          <cell r="E930">
            <v>71.5</v>
          </cell>
          <cell r="F930">
            <v>2</v>
          </cell>
          <cell r="G930">
            <v>27.972027972027995</v>
          </cell>
          <cell r="H930">
            <v>35</v>
          </cell>
          <cell r="I930">
            <v>27.972027972027973</v>
          </cell>
        </row>
        <row r="931">
          <cell r="A931">
            <v>1980</v>
          </cell>
          <cell r="B931" t="str">
            <v>Bremerhaven</v>
          </cell>
          <cell r="C931" t="str">
            <v>Ausl.</v>
          </cell>
          <cell r="D931">
            <v>38</v>
          </cell>
          <cell r="E931">
            <v>64</v>
          </cell>
          <cell r="F931">
            <v>3</v>
          </cell>
          <cell r="G931">
            <v>46.875</v>
          </cell>
          <cell r="H931">
            <v>35</v>
          </cell>
          <cell r="I931">
            <v>46.875</v>
          </cell>
        </row>
        <row r="932">
          <cell r="A932">
            <v>1980</v>
          </cell>
          <cell r="B932" t="str">
            <v>Bremerhaven</v>
          </cell>
          <cell r="C932" t="str">
            <v>Ausl.</v>
          </cell>
          <cell r="D932">
            <v>39</v>
          </cell>
          <cell r="E932">
            <v>61.5</v>
          </cell>
          <cell r="F932">
            <v>3</v>
          </cell>
          <cell r="G932">
            <v>48.780487804877303</v>
          </cell>
          <cell r="H932">
            <v>35</v>
          </cell>
          <cell r="I932">
            <v>48.780487804878049</v>
          </cell>
        </row>
        <row r="933">
          <cell r="E933">
            <v>354.5</v>
          </cell>
          <cell r="F933">
            <v>17</v>
          </cell>
          <cell r="H933" t="str">
            <v>35 Ergebnis</v>
          </cell>
          <cell r="I933">
            <v>47.954866008462623</v>
          </cell>
        </row>
        <row r="934">
          <cell r="A934">
            <v>1980</v>
          </cell>
          <cell r="B934" t="str">
            <v>Bremerhaven</v>
          </cell>
          <cell r="C934" t="str">
            <v>Ausl.</v>
          </cell>
          <cell r="D934">
            <v>40</v>
          </cell>
          <cell r="E934">
            <v>71</v>
          </cell>
          <cell r="F934">
            <v>1</v>
          </cell>
          <cell r="G934">
            <v>14.084507042253518</v>
          </cell>
          <cell r="H934">
            <v>45</v>
          </cell>
          <cell r="I934">
            <v>14.084507042253522</v>
          </cell>
        </row>
        <row r="935">
          <cell r="A935">
            <v>1980</v>
          </cell>
          <cell r="B935" t="str">
            <v>Bremerhaven</v>
          </cell>
          <cell r="C935" t="str">
            <v>Ausl.</v>
          </cell>
          <cell r="D935">
            <v>41</v>
          </cell>
          <cell r="E935">
            <v>67.5</v>
          </cell>
          <cell r="F935">
            <v>0</v>
          </cell>
          <cell r="G935">
            <v>0</v>
          </cell>
          <cell r="H935">
            <v>45</v>
          </cell>
          <cell r="I935">
            <v>0</v>
          </cell>
        </row>
        <row r="936">
          <cell r="A936">
            <v>1980</v>
          </cell>
          <cell r="B936" t="str">
            <v>Bremerhaven</v>
          </cell>
          <cell r="C936" t="str">
            <v>Ausl.</v>
          </cell>
          <cell r="D936">
            <v>42</v>
          </cell>
          <cell r="E936">
            <v>57.5</v>
          </cell>
          <cell r="F936">
            <v>0</v>
          </cell>
          <cell r="G936">
            <v>0</v>
          </cell>
          <cell r="H936">
            <v>45</v>
          </cell>
          <cell r="I936">
            <v>0</v>
          </cell>
        </row>
        <row r="937">
          <cell r="A937">
            <v>1980</v>
          </cell>
          <cell r="B937" t="str">
            <v>Bremerhaven</v>
          </cell>
          <cell r="C937" t="str">
            <v>Ausl.</v>
          </cell>
          <cell r="D937">
            <v>43</v>
          </cell>
          <cell r="E937">
            <v>49.5</v>
          </cell>
          <cell r="F937">
            <v>1</v>
          </cell>
          <cell r="G937">
            <v>20.202020202020222</v>
          </cell>
          <cell r="H937">
            <v>45</v>
          </cell>
          <cell r="I937">
            <v>20.202020202020201</v>
          </cell>
        </row>
        <row r="938">
          <cell r="A938">
            <v>1980</v>
          </cell>
          <cell r="B938" t="str">
            <v>Bremerhaven</v>
          </cell>
          <cell r="C938" t="str">
            <v>Ausl.</v>
          </cell>
          <cell r="D938">
            <v>44</v>
          </cell>
          <cell r="E938">
            <v>43</v>
          </cell>
          <cell r="F938">
            <v>0</v>
          </cell>
          <cell r="G938">
            <v>0</v>
          </cell>
          <cell r="H938">
            <v>45</v>
          </cell>
          <cell r="I938">
            <v>0</v>
          </cell>
        </row>
        <row r="939">
          <cell r="A939">
            <v>1980</v>
          </cell>
          <cell r="B939" t="str">
            <v>Bremerhaven</v>
          </cell>
          <cell r="C939" t="str">
            <v>Ausl.</v>
          </cell>
          <cell r="D939">
            <v>45</v>
          </cell>
          <cell r="E939">
            <v>40</v>
          </cell>
          <cell r="F939">
            <v>0</v>
          </cell>
          <cell r="G939">
            <v>0</v>
          </cell>
          <cell r="H939">
            <v>45</v>
          </cell>
          <cell r="I939">
            <v>0</v>
          </cell>
        </row>
        <row r="940">
          <cell r="A940">
            <v>1980</v>
          </cell>
          <cell r="B940" t="str">
            <v>Bremerhaven</v>
          </cell>
          <cell r="C940" t="str">
            <v>Ausl.</v>
          </cell>
          <cell r="D940">
            <v>46</v>
          </cell>
          <cell r="E940">
            <v>39.5</v>
          </cell>
          <cell r="F940">
            <v>0</v>
          </cell>
          <cell r="G940">
            <v>0</v>
          </cell>
          <cell r="H940">
            <v>45</v>
          </cell>
          <cell r="I940">
            <v>0</v>
          </cell>
        </row>
        <row r="941">
          <cell r="A941">
            <v>1980</v>
          </cell>
          <cell r="B941" t="str">
            <v>Bremerhaven</v>
          </cell>
          <cell r="C941" t="str">
            <v>Ausl.</v>
          </cell>
          <cell r="D941">
            <v>47</v>
          </cell>
          <cell r="E941">
            <v>38</v>
          </cell>
          <cell r="F941">
            <v>0</v>
          </cell>
          <cell r="G941">
            <v>0</v>
          </cell>
          <cell r="H941">
            <v>45</v>
          </cell>
          <cell r="I941">
            <v>0</v>
          </cell>
        </row>
        <row r="942">
          <cell r="A942">
            <v>1980</v>
          </cell>
          <cell r="B942" t="str">
            <v>Bremerhaven</v>
          </cell>
          <cell r="C942" t="str">
            <v>Ausl.</v>
          </cell>
          <cell r="D942">
            <v>48</v>
          </cell>
          <cell r="E942">
            <v>37.5</v>
          </cell>
          <cell r="F942">
            <v>0</v>
          </cell>
          <cell r="G942">
            <v>0</v>
          </cell>
          <cell r="H942">
            <v>45</v>
          </cell>
          <cell r="I942">
            <v>0</v>
          </cell>
        </row>
        <row r="943">
          <cell r="A943">
            <v>1980</v>
          </cell>
          <cell r="B943" t="str">
            <v>Bremerhaven</v>
          </cell>
          <cell r="C943" t="str">
            <v>Ausl.</v>
          </cell>
          <cell r="D943">
            <v>49</v>
          </cell>
          <cell r="E943">
            <v>28.5</v>
          </cell>
          <cell r="F943">
            <v>0</v>
          </cell>
          <cell r="G943">
            <v>0</v>
          </cell>
          <cell r="H943">
            <v>45</v>
          </cell>
          <cell r="I943">
            <v>0</v>
          </cell>
        </row>
        <row r="944">
          <cell r="E944">
            <v>472</v>
          </cell>
          <cell r="F944">
            <v>2</v>
          </cell>
          <cell r="H944" t="str">
            <v>45 Ergebnis</v>
          </cell>
          <cell r="I944">
            <v>4.2372881355932206</v>
          </cell>
        </row>
        <row r="945">
          <cell r="A945">
            <v>1980</v>
          </cell>
          <cell r="B945" t="str">
            <v>Bremerhaven</v>
          </cell>
          <cell r="C945" t="str">
            <v>insgesamt</v>
          </cell>
          <cell r="D945">
            <v>15</v>
          </cell>
          <cell r="E945">
            <v>1112</v>
          </cell>
          <cell r="F945">
            <v>3</v>
          </cell>
          <cell r="G945">
            <v>2.6978417266187065</v>
          </cell>
          <cell r="H945">
            <v>15</v>
          </cell>
          <cell r="I945">
            <v>2.6978417266187051</v>
          </cell>
        </row>
        <row r="946">
          <cell r="A946">
            <v>1980</v>
          </cell>
          <cell r="B946" t="str">
            <v>Bremerhaven</v>
          </cell>
          <cell r="C946" t="str">
            <v>insgesamt</v>
          </cell>
          <cell r="D946">
            <v>16</v>
          </cell>
          <cell r="E946">
            <v>1092.5</v>
          </cell>
          <cell r="F946">
            <v>11</v>
          </cell>
          <cell r="G946">
            <v>10.068649885583499</v>
          </cell>
          <cell r="H946">
            <v>15</v>
          </cell>
          <cell r="I946">
            <v>10.068649885583525</v>
          </cell>
        </row>
        <row r="947">
          <cell r="A947">
            <v>1980</v>
          </cell>
          <cell r="B947" t="str">
            <v>Bremerhaven</v>
          </cell>
          <cell r="C947" t="str">
            <v>insgesamt</v>
          </cell>
          <cell r="D947">
            <v>17</v>
          </cell>
          <cell r="E947">
            <v>1066</v>
          </cell>
          <cell r="F947">
            <v>12</v>
          </cell>
          <cell r="G947">
            <v>11.257035647279531</v>
          </cell>
          <cell r="H947">
            <v>15</v>
          </cell>
          <cell r="I947">
            <v>11.257035647279551</v>
          </cell>
        </row>
        <row r="948">
          <cell r="A948">
            <v>1980</v>
          </cell>
          <cell r="B948" t="str">
            <v>Bremerhaven</v>
          </cell>
          <cell r="C948" t="str">
            <v>insgesamt</v>
          </cell>
          <cell r="D948">
            <v>18</v>
          </cell>
          <cell r="E948">
            <v>1050</v>
          </cell>
          <cell r="F948">
            <v>48</v>
          </cell>
          <cell r="G948">
            <v>45.714285714285936</v>
          </cell>
          <cell r="H948">
            <v>15</v>
          </cell>
          <cell r="I948">
            <v>45.714285714285708</v>
          </cell>
        </row>
        <row r="949">
          <cell r="A949">
            <v>1980</v>
          </cell>
          <cell r="B949" t="str">
            <v>Bremerhaven</v>
          </cell>
          <cell r="C949" t="str">
            <v>insgesamt</v>
          </cell>
          <cell r="D949">
            <v>19</v>
          </cell>
          <cell r="E949">
            <v>1030.5</v>
          </cell>
          <cell r="F949">
            <v>86</v>
          </cell>
          <cell r="G949">
            <v>83.454633672973628</v>
          </cell>
          <cell r="H949">
            <v>15</v>
          </cell>
          <cell r="I949">
            <v>83.454633672974282</v>
          </cell>
        </row>
        <row r="950">
          <cell r="E950">
            <v>5351</v>
          </cell>
          <cell r="F950">
            <v>160</v>
          </cell>
          <cell r="H950" t="str">
            <v>15 Ergebnis</v>
          </cell>
          <cell r="I950">
            <v>29.900953092879835</v>
          </cell>
        </row>
        <row r="951">
          <cell r="A951">
            <v>1980</v>
          </cell>
          <cell r="B951" t="str">
            <v>Bremerhaven</v>
          </cell>
          <cell r="C951" t="str">
            <v>insgesamt</v>
          </cell>
          <cell r="D951">
            <v>20</v>
          </cell>
          <cell r="E951">
            <v>1054.5</v>
          </cell>
          <cell r="F951">
            <v>84</v>
          </cell>
          <cell r="G951">
            <v>79.65860597439567</v>
          </cell>
          <cell r="H951">
            <v>20</v>
          </cell>
          <cell r="I951">
            <v>79.658605974395456</v>
          </cell>
        </row>
        <row r="952">
          <cell r="A952">
            <v>1980</v>
          </cell>
          <cell r="B952" t="str">
            <v>Bremerhaven</v>
          </cell>
          <cell r="C952" t="str">
            <v>insgesamt</v>
          </cell>
          <cell r="D952">
            <v>21</v>
          </cell>
          <cell r="E952">
            <v>1029</v>
          </cell>
          <cell r="F952">
            <v>115</v>
          </cell>
          <cell r="G952">
            <v>111.75898931000914</v>
          </cell>
          <cell r="H952">
            <v>20</v>
          </cell>
          <cell r="I952">
            <v>111.75898931000972</v>
          </cell>
        </row>
        <row r="953">
          <cell r="A953">
            <v>1980</v>
          </cell>
          <cell r="B953" t="str">
            <v>Bremerhaven</v>
          </cell>
          <cell r="C953" t="str">
            <v>insgesamt</v>
          </cell>
          <cell r="D953">
            <v>22</v>
          </cell>
          <cell r="E953">
            <v>979</v>
          </cell>
          <cell r="F953">
            <v>90</v>
          </cell>
          <cell r="G953">
            <v>91.930541368744088</v>
          </cell>
          <cell r="H953">
            <v>20</v>
          </cell>
          <cell r="I953">
            <v>91.930541368743604</v>
          </cell>
        </row>
        <row r="954">
          <cell r="A954">
            <v>1980</v>
          </cell>
          <cell r="B954" t="str">
            <v>Bremerhaven</v>
          </cell>
          <cell r="C954" t="str">
            <v>insgesamt</v>
          </cell>
          <cell r="D954">
            <v>23</v>
          </cell>
          <cell r="E954">
            <v>915.5</v>
          </cell>
          <cell r="F954">
            <v>89</v>
          </cell>
          <cell r="G954">
            <v>97.214636810486212</v>
          </cell>
          <cell r="H954">
            <v>20</v>
          </cell>
          <cell r="I954">
            <v>97.214636810486084</v>
          </cell>
        </row>
        <row r="955">
          <cell r="A955">
            <v>1980</v>
          </cell>
          <cell r="B955" t="str">
            <v>Bremerhaven</v>
          </cell>
          <cell r="C955" t="str">
            <v>insgesamt</v>
          </cell>
          <cell r="D955">
            <v>24</v>
          </cell>
          <cell r="E955">
            <v>891.5</v>
          </cell>
          <cell r="F955">
            <v>84</v>
          </cell>
          <cell r="G955">
            <v>94.223219293325712</v>
          </cell>
          <cell r="H955">
            <v>20</v>
          </cell>
          <cell r="I955">
            <v>94.223219293325855</v>
          </cell>
        </row>
        <row r="956">
          <cell r="E956">
            <v>4869.5</v>
          </cell>
          <cell r="F956">
            <v>462</v>
          </cell>
          <cell r="H956" t="str">
            <v>20 Ergebnis</v>
          </cell>
          <cell r="I956">
            <v>94.876270664339259</v>
          </cell>
        </row>
        <row r="957">
          <cell r="A957">
            <v>1980</v>
          </cell>
          <cell r="B957" t="str">
            <v>Bremerhaven</v>
          </cell>
          <cell r="C957" t="str">
            <v>insgesamt</v>
          </cell>
          <cell r="D957">
            <v>25</v>
          </cell>
          <cell r="E957">
            <v>933</v>
          </cell>
          <cell r="F957">
            <v>94</v>
          </cell>
          <cell r="G957">
            <v>100.75026795284103</v>
          </cell>
          <cell r="H957">
            <v>25</v>
          </cell>
          <cell r="I957">
            <v>100.7502679528403</v>
          </cell>
        </row>
        <row r="958">
          <cell r="A958">
            <v>1980</v>
          </cell>
          <cell r="B958" t="str">
            <v>Bremerhaven</v>
          </cell>
          <cell r="C958" t="str">
            <v>insgesamt</v>
          </cell>
          <cell r="D958">
            <v>26</v>
          </cell>
          <cell r="E958">
            <v>901.5</v>
          </cell>
          <cell r="F958">
            <v>92</v>
          </cell>
          <cell r="G958">
            <v>102.0521353300061</v>
          </cell>
          <cell r="H958">
            <v>25</v>
          </cell>
          <cell r="I958">
            <v>102.05213533000554</v>
          </cell>
        </row>
        <row r="959">
          <cell r="A959">
            <v>1980</v>
          </cell>
          <cell r="B959" t="str">
            <v>Bremerhaven</v>
          </cell>
          <cell r="C959" t="str">
            <v>insgesamt</v>
          </cell>
          <cell r="D959">
            <v>27</v>
          </cell>
          <cell r="E959">
            <v>901</v>
          </cell>
          <cell r="F959">
            <v>82</v>
          </cell>
          <cell r="G959">
            <v>91.009988901220851</v>
          </cell>
          <cell r="H959">
            <v>25</v>
          </cell>
          <cell r="I959">
            <v>91.009988901220865</v>
          </cell>
        </row>
        <row r="960">
          <cell r="A960">
            <v>1980</v>
          </cell>
          <cell r="B960" t="str">
            <v>Bremerhaven</v>
          </cell>
          <cell r="C960" t="str">
            <v>insgesamt</v>
          </cell>
          <cell r="D960">
            <v>28</v>
          </cell>
          <cell r="E960">
            <v>880.5</v>
          </cell>
          <cell r="F960">
            <v>65</v>
          </cell>
          <cell r="G960">
            <v>73.821692220329211</v>
          </cell>
          <cell r="H960">
            <v>25</v>
          </cell>
          <cell r="I960">
            <v>73.821692220329354</v>
          </cell>
        </row>
        <row r="961">
          <cell r="A961">
            <v>1980</v>
          </cell>
          <cell r="B961" t="str">
            <v>Bremerhaven</v>
          </cell>
          <cell r="C961" t="str">
            <v>insgesamt</v>
          </cell>
          <cell r="D961">
            <v>29</v>
          </cell>
          <cell r="E961">
            <v>853</v>
          </cell>
          <cell r="F961">
            <v>65</v>
          </cell>
          <cell r="G961">
            <v>76.201641266119495</v>
          </cell>
          <cell r="H961">
            <v>25</v>
          </cell>
          <cell r="I961">
            <v>76.20164126611958</v>
          </cell>
        </row>
        <row r="962">
          <cell r="E962">
            <v>4469</v>
          </cell>
          <cell r="F962">
            <v>398</v>
          </cell>
          <cell r="H962" t="str">
            <v>25 Ergebnis</v>
          </cell>
          <cell r="I962">
            <v>89.05795479973149</v>
          </cell>
        </row>
        <row r="963">
          <cell r="A963">
            <v>1980</v>
          </cell>
          <cell r="B963" t="str">
            <v>Bremerhaven</v>
          </cell>
          <cell r="C963" t="str">
            <v>insgesamt</v>
          </cell>
          <cell r="D963">
            <v>30</v>
          </cell>
          <cell r="E963">
            <v>862</v>
          </cell>
          <cell r="F963">
            <v>59</v>
          </cell>
          <cell r="G963">
            <v>68.445475638050596</v>
          </cell>
          <cell r="H963">
            <v>30</v>
          </cell>
          <cell r="I963">
            <v>68.44547563805105</v>
          </cell>
        </row>
        <row r="964">
          <cell r="A964">
            <v>1980</v>
          </cell>
          <cell r="B964" t="str">
            <v>Bremerhaven</v>
          </cell>
          <cell r="C964" t="str">
            <v>insgesamt</v>
          </cell>
          <cell r="D964">
            <v>31</v>
          </cell>
          <cell r="E964">
            <v>845.5</v>
          </cell>
          <cell r="F964">
            <v>51</v>
          </cell>
          <cell r="G964">
            <v>60.319337670018292</v>
          </cell>
          <cell r="H964">
            <v>30</v>
          </cell>
          <cell r="I964">
            <v>60.319337670017745</v>
          </cell>
        </row>
        <row r="965">
          <cell r="A965">
            <v>1980</v>
          </cell>
          <cell r="B965" t="str">
            <v>Bremerhaven</v>
          </cell>
          <cell r="C965" t="str">
            <v>insgesamt</v>
          </cell>
          <cell r="D965">
            <v>32</v>
          </cell>
          <cell r="E965">
            <v>816</v>
          </cell>
          <cell r="F965">
            <v>46</v>
          </cell>
          <cell r="G965">
            <v>56.372549019608293</v>
          </cell>
          <cell r="H965">
            <v>30</v>
          </cell>
          <cell r="I965">
            <v>56.372549019607845</v>
          </cell>
        </row>
        <row r="966">
          <cell r="A966">
            <v>1980</v>
          </cell>
          <cell r="B966" t="str">
            <v>Bremerhaven</v>
          </cell>
          <cell r="C966" t="str">
            <v>insgesamt</v>
          </cell>
          <cell r="D966">
            <v>33</v>
          </cell>
          <cell r="E966">
            <v>792.5</v>
          </cell>
          <cell r="F966">
            <v>26</v>
          </cell>
          <cell r="G966">
            <v>32.807570977917997</v>
          </cell>
          <cell r="H966">
            <v>30</v>
          </cell>
          <cell r="I966">
            <v>32.807570977917976</v>
          </cell>
        </row>
        <row r="967">
          <cell r="A967">
            <v>1980</v>
          </cell>
          <cell r="B967" t="str">
            <v>Bremerhaven</v>
          </cell>
          <cell r="C967" t="str">
            <v>insgesamt</v>
          </cell>
          <cell r="D967">
            <v>34</v>
          </cell>
          <cell r="E967">
            <v>739</v>
          </cell>
          <cell r="F967">
            <v>21</v>
          </cell>
          <cell r="G967">
            <v>28.41677943166443</v>
          </cell>
          <cell r="H967">
            <v>30</v>
          </cell>
          <cell r="I967">
            <v>28.416779431664409</v>
          </cell>
        </row>
        <row r="968">
          <cell r="E968">
            <v>4055</v>
          </cell>
          <cell r="F968">
            <v>203</v>
          </cell>
          <cell r="H968" t="str">
            <v>30 Ergebnis</v>
          </cell>
          <cell r="I968">
            <v>50.0616522811344</v>
          </cell>
        </row>
        <row r="969">
          <cell r="A969">
            <v>1980</v>
          </cell>
          <cell r="B969" t="str">
            <v>Bremerhaven</v>
          </cell>
          <cell r="C969" t="str">
            <v>insgesamt</v>
          </cell>
          <cell r="D969">
            <v>35</v>
          </cell>
          <cell r="E969">
            <v>743</v>
          </cell>
          <cell r="F969">
            <v>17</v>
          </cell>
          <cell r="G969">
            <v>22.880215343203222</v>
          </cell>
          <cell r="H969">
            <v>35</v>
          </cell>
          <cell r="I969">
            <v>22.880215343203229</v>
          </cell>
        </row>
        <row r="970">
          <cell r="A970">
            <v>1980</v>
          </cell>
          <cell r="B970" t="str">
            <v>Bremerhaven</v>
          </cell>
          <cell r="C970" t="str">
            <v>insgesamt</v>
          </cell>
          <cell r="D970">
            <v>36</v>
          </cell>
          <cell r="E970">
            <v>823</v>
          </cell>
          <cell r="F970">
            <v>12</v>
          </cell>
          <cell r="G970">
            <v>14.580801944106945</v>
          </cell>
          <cell r="H970">
            <v>35</v>
          </cell>
          <cell r="I970">
            <v>14.580801944106927</v>
          </cell>
        </row>
        <row r="971">
          <cell r="A971">
            <v>1980</v>
          </cell>
          <cell r="B971" t="str">
            <v>Bremerhaven</v>
          </cell>
          <cell r="C971" t="str">
            <v>insgesamt</v>
          </cell>
          <cell r="D971">
            <v>37</v>
          </cell>
          <cell r="E971">
            <v>838</v>
          </cell>
          <cell r="F971">
            <v>7</v>
          </cell>
          <cell r="G971">
            <v>8.3532219570405939</v>
          </cell>
          <cell r="H971">
            <v>35</v>
          </cell>
          <cell r="I971">
            <v>8.3532219570405726</v>
          </cell>
        </row>
        <row r="972">
          <cell r="A972">
            <v>1980</v>
          </cell>
          <cell r="B972" t="str">
            <v>Bremerhaven</v>
          </cell>
          <cell r="C972" t="str">
            <v>insgesamt</v>
          </cell>
          <cell r="D972">
            <v>38</v>
          </cell>
          <cell r="E972">
            <v>871</v>
          </cell>
          <cell r="F972">
            <v>13</v>
          </cell>
          <cell r="G972">
            <v>14.925373134328355</v>
          </cell>
          <cell r="H972">
            <v>35</v>
          </cell>
          <cell r="I972">
            <v>14.925373134328357</v>
          </cell>
        </row>
        <row r="973">
          <cell r="A973">
            <v>1980</v>
          </cell>
          <cell r="B973" t="str">
            <v>Bremerhaven</v>
          </cell>
          <cell r="C973" t="str">
            <v>insgesamt</v>
          </cell>
          <cell r="D973">
            <v>39</v>
          </cell>
          <cell r="E973">
            <v>991</v>
          </cell>
          <cell r="F973">
            <v>11</v>
          </cell>
          <cell r="G973">
            <v>11.099899091826449</v>
          </cell>
          <cell r="H973">
            <v>35</v>
          </cell>
          <cell r="I973">
            <v>11.099899091826437</v>
          </cell>
        </row>
        <row r="974">
          <cell r="E974">
            <v>4266</v>
          </cell>
          <cell r="F974">
            <v>60</v>
          </cell>
          <cell r="H974" t="str">
            <v>35 Ergebnis</v>
          </cell>
          <cell r="I974">
            <v>14.064697609001406</v>
          </cell>
        </row>
        <row r="975">
          <cell r="A975">
            <v>1980</v>
          </cell>
          <cell r="B975" t="str">
            <v>Bremerhaven</v>
          </cell>
          <cell r="C975" t="str">
            <v>insgesamt</v>
          </cell>
          <cell r="D975">
            <v>40</v>
          </cell>
          <cell r="E975">
            <v>1010</v>
          </cell>
          <cell r="F975">
            <v>9</v>
          </cell>
          <cell r="G975">
            <v>8.9108910891089259</v>
          </cell>
          <cell r="H975">
            <v>45</v>
          </cell>
          <cell r="I975">
            <v>8.9108910891089117</v>
          </cell>
        </row>
        <row r="976">
          <cell r="A976">
            <v>1980</v>
          </cell>
          <cell r="B976" t="str">
            <v>Bremerhaven</v>
          </cell>
          <cell r="C976" t="str">
            <v>insgesamt</v>
          </cell>
          <cell r="D976">
            <v>41</v>
          </cell>
          <cell r="E976">
            <v>968.5</v>
          </cell>
          <cell r="F976">
            <v>0</v>
          </cell>
          <cell r="G976">
            <v>0</v>
          </cell>
          <cell r="H976">
            <v>45</v>
          </cell>
          <cell r="I976">
            <v>0</v>
          </cell>
        </row>
        <row r="977">
          <cell r="A977">
            <v>1980</v>
          </cell>
          <cell r="B977" t="str">
            <v>Bremerhaven</v>
          </cell>
          <cell r="C977" t="str">
            <v>insgesamt</v>
          </cell>
          <cell r="D977">
            <v>42</v>
          </cell>
          <cell r="E977">
            <v>938</v>
          </cell>
          <cell r="F977">
            <v>1</v>
          </cell>
          <cell r="G977">
            <v>1.0660980810234719</v>
          </cell>
          <cell r="H977">
            <v>45</v>
          </cell>
          <cell r="I977">
            <v>1.0660980810234542</v>
          </cell>
        </row>
        <row r="978">
          <cell r="A978">
            <v>1980</v>
          </cell>
          <cell r="B978" t="str">
            <v>Bremerhaven</v>
          </cell>
          <cell r="C978" t="str">
            <v>insgesamt</v>
          </cell>
          <cell r="D978">
            <v>43</v>
          </cell>
          <cell r="E978">
            <v>906.5</v>
          </cell>
          <cell r="F978">
            <v>3</v>
          </cell>
          <cell r="G978">
            <v>3.3094318808604379</v>
          </cell>
          <cell r="H978">
            <v>45</v>
          </cell>
          <cell r="I978">
            <v>3.3094318808604521</v>
          </cell>
        </row>
        <row r="979">
          <cell r="A979">
            <v>1980</v>
          </cell>
          <cell r="B979" t="str">
            <v>Bremerhaven</v>
          </cell>
          <cell r="C979" t="str">
            <v>insgesamt</v>
          </cell>
          <cell r="D979">
            <v>44</v>
          </cell>
          <cell r="E979">
            <v>887</v>
          </cell>
          <cell r="F979">
            <v>0</v>
          </cell>
          <cell r="G979">
            <v>0</v>
          </cell>
          <cell r="H979">
            <v>45</v>
          </cell>
          <cell r="I979">
            <v>0</v>
          </cell>
        </row>
        <row r="980">
          <cell r="A980">
            <v>1980</v>
          </cell>
          <cell r="B980" t="str">
            <v>Bremerhaven</v>
          </cell>
          <cell r="C980" t="str">
            <v>insgesamt</v>
          </cell>
          <cell r="D980">
            <v>45</v>
          </cell>
          <cell r="E980">
            <v>900</v>
          </cell>
          <cell r="F980">
            <v>0</v>
          </cell>
          <cell r="G980">
            <v>0</v>
          </cell>
          <cell r="H980">
            <v>45</v>
          </cell>
          <cell r="I980">
            <v>0</v>
          </cell>
        </row>
        <row r="981">
          <cell r="A981">
            <v>1980</v>
          </cell>
          <cell r="B981" t="str">
            <v>Bremerhaven</v>
          </cell>
          <cell r="C981" t="str">
            <v>insgesamt</v>
          </cell>
          <cell r="D981">
            <v>46</v>
          </cell>
          <cell r="E981">
            <v>795</v>
          </cell>
          <cell r="F981">
            <v>0</v>
          </cell>
          <cell r="G981">
            <v>0</v>
          </cell>
          <cell r="H981">
            <v>45</v>
          </cell>
          <cell r="I981">
            <v>0</v>
          </cell>
        </row>
        <row r="982">
          <cell r="A982">
            <v>1980</v>
          </cell>
          <cell r="B982" t="str">
            <v>Bremerhaven</v>
          </cell>
          <cell r="C982" t="str">
            <v>insgesamt</v>
          </cell>
          <cell r="D982">
            <v>47</v>
          </cell>
          <cell r="E982">
            <v>717.5</v>
          </cell>
          <cell r="F982">
            <v>0</v>
          </cell>
          <cell r="G982">
            <v>0</v>
          </cell>
          <cell r="H982">
            <v>45</v>
          </cell>
          <cell r="I982">
            <v>0</v>
          </cell>
        </row>
        <row r="983">
          <cell r="A983">
            <v>1980</v>
          </cell>
          <cell r="B983" t="str">
            <v>Bremerhaven</v>
          </cell>
          <cell r="C983" t="str">
            <v>insgesamt</v>
          </cell>
          <cell r="D983">
            <v>48</v>
          </cell>
          <cell r="E983">
            <v>777</v>
          </cell>
          <cell r="F983">
            <v>0</v>
          </cell>
          <cell r="G983">
            <v>0</v>
          </cell>
          <cell r="H983">
            <v>45</v>
          </cell>
          <cell r="I983">
            <v>0</v>
          </cell>
        </row>
        <row r="984">
          <cell r="A984">
            <v>1980</v>
          </cell>
          <cell r="B984" t="str">
            <v>Bremerhaven</v>
          </cell>
          <cell r="C984" t="str">
            <v>insgesamt</v>
          </cell>
          <cell r="D984">
            <v>49</v>
          </cell>
          <cell r="E984">
            <v>820.5</v>
          </cell>
          <cell r="F984">
            <v>0</v>
          </cell>
          <cell r="G984">
            <v>0</v>
          </cell>
          <cell r="H984">
            <v>45</v>
          </cell>
          <cell r="I984">
            <v>0</v>
          </cell>
        </row>
        <row r="985">
          <cell r="E985">
            <v>8720</v>
          </cell>
          <cell r="F985">
            <v>13</v>
          </cell>
          <cell r="H985" t="str">
            <v>45 Ergebnis</v>
          </cell>
          <cell r="I985">
            <v>1.4908256880733946</v>
          </cell>
        </row>
        <row r="986">
          <cell r="A986">
            <v>1980</v>
          </cell>
          <cell r="B986" t="str">
            <v>Land Bremen</v>
          </cell>
          <cell r="C986" t="str">
            <v>Deutsch</v>
          </cell>
          <cell r="D986">
            <v>15</v>
          </cell>
          <cell r="E986">
            <v>5136.5</v>
          </cell>
          <cell r="F986">
            <v>5</v>
          </cell>
          <cell r="G986">
            <v>0.9734254842791783</v>
          </cell>
          <cell r="H986">
            <v>15</v>
          </cell>
          <cell r="I986">
            <v>0.97342548427917841</v>
          </cell>
        </row>
        <row r="987">
          <cell r="A987">
            <v>1980</v>
          </cell>
          <cell r="B987" t="str">
            <v>Land Bremen</v>
          </cell>
          <cell r="C987" t="str">
            <v>Deutsch</v>
          </cell>
          <cell r="D987">
            <v>16</v>
          </cell>
          <cell r="E987">
            <v>5117.5</v>
          </cell>
          <cell r="F987">
            <v>24</v>
          </cell>
          <cell r="G987">
            <v>4.6897899364924047</v>
          </cell>
          <cell r="H987">
            <v>15</v>
          </cell>
          <cell r="I987">
            <v>4.6897899364924278</v>
          </cell>
        </row>
        <row r="988">
          <cell r="A988">
            <v>1980</v>
          </cell>
          <cell r="B988" t="str">
            <v>Land Bremen</v>
          </cell>
          <cell r="C988" t="str">
            <v>Deutsch</v>
          </cell>
          <cell r="D988">
            <v>17</v>
          </cell>
          <cell r="E988">
            <v>5092.5</v>
          </cell>
          <cell r="F988">
            <v>49</v>
          </cell>
          <cell r="G988">
            <v>9.621993127147741</v>
          </cell>
          <cell r="H988">
            <v>15</v>
          </cell>
          <cell r="I988">
            <v>9.6219931271477659</v>
          </cell>
        </row>
        <row r="989">
          <cell r="A989">
            <v>1980</v>
          </cell>
          <cell r="B989" t="str">
            <v>Land Bremen</v>
          </cell>
          <cell r="C989" t="str">
            <v>Deutsch</v>
          </cell>
          <cell r="D989">
            <v>18</v>
          </cell>
          <cell r="E989">
            <v>5076.5</v>
          </cell>
          <cell r="F989">
            <v>118</v>
          </cell>
          <cell r="G989">
            <v>23.244361272530305</v>
          </cell>
          <cell r="H989">
            <v>15</v>
          </cell>
          <cell r="I989">
            <v>23.244361272530284</v>
          </cell>
        </row>
        <row r="990">
          <cell r="A990">
            <v>1980</v>
          </cell>
          <cell r="B990" t="str">
            <v>Land Bremen</v>
          </cell>
          <cell r="C990" t="str">
            <v>Deutsch</v>
          </cell>
          <cell r="D990">
            <v>19</v>
          </cell>
          <cell r="E990">
            <v>4947</v>
          </cell>
          <cell r="F990">
            <v>231</v>
          </cell>
          <cell r="G990">
            <v>46.694966646451761</v>
          </cell>
          <cell r="H990">
            <v>15</v>
          </cell>
          <cell r="I990">
            <v>46.694966646452393</v>
          </cell>
        </row>
        <row r="991">
          <cell r="E991">
            <v>25370</v>
          </cell>
          <cell r="F991">
            <v>427</v>
          </cell>
          <cell r="H991" t="str">
            <v>15 Ergebnis</v>
          </cell>
          <cell r="I991">
            <v>16.830902640914466</v>
          </cell>
        </row>
        <row r="992">
          <cell r="A992">
            <v>1980</v>
          </cell>
          <cell r="B992" t="str">
            <v>Land Bremen</v>
          </cell>
          <cell r="C992" t="str">
            <v>Deutsch</v>
          </cell>
          <cell r="D992">
            <v>20</v>
          </cell>
          <cell r="E992">
            <v>4843.5</v>
          </cell>
          <cell r="F992">
            <v>264</v>
          </cell>
          <cell r="G992">
            <v>54.506039021368693</v>
          </cell>
          <cell r="H992">
            <v>20</v>
          </cell>
          <cell r="I992">
            <v>54.506039021368849</v>
          </cell>
        </row>
        <row r="993">
          <cell r="A993">
            <v>1980</v>
          </cell>
          <cell r="B993" t="str">
            <v>Land Bremen</v>
          </cell>
          <cell r="C993" t="str">
            <v>Deutsch</v>
          </cell>
          <cell r="D993">
            <v>21</v>
          </cell>
          <cell r="E993">
            <v>4824.5</v>
          </cell>
          <cell r="F993">
            <v>330</v>
          </cell>
          <cell r="G993">
            <v>68.400870556534059</v>
          </cell>
          <cell r="H993">
            <v>20</v>
          </cell>
          <cell r="I993">
            <v>68.400870556534358</v>
          </cell>
        </row>
        <row r="994">
          <cell r="A994">
            <v>1980</v>
          </cell>
          <cell r="B994" t="str">
            <v>Land Bremen</v>
          </cell>
          <cell r="C994" t="str">
            <v>Deutsch</v>
          </cell>
          <cell r="D994">
            <v>22</v>
          </cell>
          <cell r="E994">
            <v>4844</v>
          </cell>
          <cell r="F994">
            <v>334</v>
          </cell>
          <cell r="G994">
            <v>68.951279933938423</v>
          </cell>
          <cell r="H994">
            <v>20</v>
          </cell>
          <cell r="I994">
            <v>68.951279933938892</v>
          </cell>
        </row>
        <row r="995">
          <cell r="A995">
            <v>1980</v>
          </cell>
          <cell r="B995" t="str">
            <v>Land Bremen</v>
          </cell>
          <cell r="C995" t="str">
            <v>Deutsch</v>
          </cell>
          <cell r="D995">
            <v>23</v>
          </cell>
          <cell r="E995">
            <v>4616.5</v>
          </cell>
          <cell r="F995">
            <v>361</v>
          </cell>
          <cell r="G995">
            <v>78.197768872522488</v>
          </cell>
          <cell r="H995">
            <v>20</v>
          </cell>
          <cell r="I995">
            <v>78.197768872522474</v>
          </cell>
        </row>
        <row r="996">
          <cell r="A996">
            <v>1980</v>
          </cell>
          <cell r="B996" t="str">
            <v>Land Bremen</v>
          </cell>
          <cell r="C996" t="str">
            <v>Deutsch</v>
          </cell>
          <cell r="D996">
            <v>24</v>
          </cell>
          <cell r="E996">
            <v>4351.5</v>
          </cell>
          <cell r="F996">
            <v>362</v>
          </cell>
          <cell r="G996">
            <v>83.189704699529031</v>
          </cell>
          <cell r="H996">
            <v>20</v>
          </cell>
          <cell r="I996">
            <v>83.189704699528903</v>
          </cell>
        </row>
        <row r="997">
          <cell r="E997">
            <v>23480</v>
          </cell>
          <cell r="F997">
            <v>1651</v>
          </cell>
          <cell r="H997" t="str">
            <v>20 Ergebnis</v>
          </cell>
          <cell r="I997">
            <v>70.315161839863705</v>
          </cell>
        </row>
        <row r="998">
          <cell r="A998">
            <v>1980</v>
          </cell>
          <cell r="B998" t="str">
            <v>Land Bremen</v>
          </cell>
          <cell r="C998" t="str">
            <v>Deutsch</v>
          </cell>
          <cell r="D998">
            <v>25</v>
          </cell>
          <cell r="E998">
            <v>4323.5</v>
          </cell>
          <cell r="F998">
            <v>381</v>
          </cell>
          <cell r="G998">
            <v>88.123048456111874</v>
          </cell>
          <cell r="H998">
            <v>25</v>
          </cell>
          <cell r="I998">
            <v>88.123048456111945</v>
          </cell>
        </row>
        <row r="999">
          <cell r="A999">
            <v>1980</v>
          </cell>
          <cell r="B999" t="str">
            <v>Land Bremen</v>
          </cell>
          <cell r="C999" t="str">
            <v>Deutsch</v>
          </cell>
          <cell r="D999">
            <v>26</v>
          </cell>
          <cell r="E999">
            <v>4208.5</v>
          </cell>
          <cell r="F999">
            <v>339</v>
          </cell>
          <cell r="G999">
            <v>80.551265296424319</v>
          </cell>
          <cell r="H999">
            <v>25</v>
          </cell>
          <cell r="I999">
            <v>80.551265296423907</v>
          </cell>
        </row>
        <row r="1000">
          <cell r="A1000">
            <v>1980</v>
          </cell>
          <cell r="B1000" t="str">
            <v>Land Bremen</v>
          </cell>
          <cell r="C1000" t="str">
            <v>Deutsch</v>
          </cell>
          <cell r="D1000">
            <v>27</v>
          </cell>
          <cell r="E1000">
            <v>4075.5</v>
          </cell>
          <cell r="F1000">
            <v>344</v>
          </cell>
          <cell r="G1000">
            <v>84.406821248926988</v>
          </cell>
          <cell r="H1000">
            <v>25</v>
          </cell>
          <cell r="I1000">
            <v>84.406821248926519</v>
          </cell>
        </row>
        <row r="1001">
          <cell r="A1001">
            <v>1980</v>
          </cell>
          <cell r="B1001" t="str">
            <v>Land Bremen</v>
          </cell>
          <cell r="C1001" t="str">
            <v>Deutsch</v>
          </cell>
          <cell r="D1001">
            <v>28</v>
          </cell>
          <cell r="E1001">
            <v>4089</v>
          </cell>
          <cell r="F1001">
            <v>324</v>
          </cell>
          <cell r="G1001">
            <v>79.236977256052427</v>
          </cell>
          <cell r="H1001">
            <v>25</v>
          </cell>
          <cell r="I1001">
            <v>79.236977256052825</v>
          </cell>
        </row>
        <row r="1002">
          <cell r="A1002">
            <v>1980</v>
          </cell>
          <cell r="B1002" t="str">
            <v>Land Bremen</v>
          </cell>
          <cell r="C1002" t="str">
            <v>Deutsch</v>
          </cell>
          <cell r="D1002">
            <v>29</v>
          </cell>
          <cell r="E1002">
            <v>4073</v>
          </cell>
          <cell r="F1002">
            <v>273</v>
          </cell>
          <cell r="G1002">
            <v>67.026761600784937</v>
          </cell>
          <cell r="H1002">
            <v>25</v>
          </cell>
          <cell r="I1002">
            <v>67.026761600785662</v>
          </cell>
        </row>
        <row r="1003">
          <cell r="E1003">
            <v>20769.5</v>
          </cell>
          <cell r="F1003">
            <v>1661</v>
          </cell>
          <cell r="H1003" t="str">
            <v>25 Ergebnis</v>
          </cell>
          <cell r="I1003">
            <v>79.973037386552392</v>
          </cell>
        </row>
        <row r="1004">
          <cell r="A1004">
            <v>1980</v>
          </cell>
          <cell r="B1004" t="str">
            <v>Land Bremen</v>
          </cell>
          <cell r="C1004" t="str">
            <v>Deutsch</v>
          </cell>
          <cell r="D1004">
            <v>30</v>
          </cell>
          <cell r="E1004">
            <v>4070.5</v>
          </cell>
          <cell r="F1004">
            <v>226</v>
          </cell>
          <cell r="G1004">
            <v>55.521434713180916</v>
          </cell>
          <cell r="H1004">
            <v>30</v>
          </cell>
          <cell r="I1004">
            <v>55.521434713180199</v>
          </cell>
        </row>
        <row r="1005">
          <cell r="A1005">
            <v>1980</v>
          </cell>
          <cell r="B1005" t="str">
            <v>Land Bremen</v>
          </cell>
          <cell r="C1005" t="str">
            <v>Deutsch</v>
          </cell>
          <cell r="D1005">
            <v>31</v>
          </cell>
          <cell r="E1005">
            <v>3991.5</v>
          </cell>
          <cell r="F1005">
            <v>227</v>
          </cell>
          <cell r="G1005">
            <v>56.870850557434842</v>
          </cell>
          <cell r="H1005">
            <v>30</v>
          </cell>
          <cell r="I1005">
            <v>56.870850557434551</v>
          </cell>
        </row>
        <row r="1006">
          <cell r="A1006">
            <v>1980</v>
          </cell>
          <cell r="B1006" t="str">
            <v>Land Bremen</v>
          </cell>
          <cell r="C1006" t="str">
            <v>Deutsch</v>
          </cell>
          <cell r="D1006">
            <v>32</v>
          </cell>
          <cell r="E1006">
            <v>3791</v>
          </cell>
          <cell r="F1006">
            <v>178</v>
          </cell>
          <cell r="G1006">
            <v>46.953310472170401</v>
          </cell>
          <cell r="H1006">
            <v>30</v>
          </cell>
          <cell r="I1006">
            <v>46.953310472170934</v>
          </cell>
        </row>
        <row r="1007">
          <cell r="A1007">
            <v>1980</v>
          </cell>
          <cell r="B1007" t="str">
            <v>Land Bremen</v>
          </cell>
          <cell r="C1007" t="str">
            <v>Deutsch</v>
          </cell>
          <cell r="D1007">
            <v>33</v>
          </cell>
          <cell r="E1007">
            <v>3728.5</v>
          </cell>
          <cell r="F1007">
            <v>117</v>
          </cell>
          <cell r="G1007">
            <v>31.379911492557536</v>
          </cell>
          <cell r="H1007">
            <v>30</v>
          </cell>
          <cell r="I1007">
            <v>31.37991149255733</v>
          </cell>
        </row>
        <row r="1008">
          <cell r="A1008">
            <v>1980</v>
          </cell>
          <cell r="B1008" t="str">
            <v>Land Bremen</v>
          </cell>
          <cell r="C1008" t="str">
            <v>Deutsch</v>
          </cell>
          <cell r="D1008">
            <v>34</v>
          </cell>
          <cell r="E1008">
            <v>3407.5</v>
          </cell>
          <cell r="F1008">
            <v>90</v>
          </cell>
          <cell r="G1008">
            <v>26.41232575201763</v>
          </cell>
          <cell r="H1008">
            <v>30</v>
          </cell>
          <cell r="I1008">
            <v>26.412325752017608</v>
          </cell>
        </row>
        <row r="1009">
          <cell r="E1009">
            <v>18989</v>
          </cell>
          <cell r="F1009">
            <v>838</v>
          </cell>
          <cell r="H1009" t="str">
            <v>30 Ergebnis</v>
          </cell>
          <cell r="I1009">
            <v>44.130812575701718</v>
          </cell>
        </row>
        <row r="1010">
          <cell r="A1010">
            <v>1980</v>
          </cell>
          <cell r="B1010" t="str">
            <v>Land Bremen</v>
          </cell>
          <cell r="C1010" t="str">
            <v>Deutsch</v>
          </cell>
          <cell r="D1010">
            <v>35</v>
          </cell>
          <cell r="E1010">
            <v>3569.5</v>
          </cell>
          <cell r="F1010">
            <v>82</v>
          </cell>
          <cell r="G1010">
            <v>22.972405098753342</v>
          </cell>
          <cell r="H1010">
            <v>35</v>
          </cell>
          <cell r="I1010">
            <v>22.972405098753327</v>
          </cell>
        </row>
        <row r="1011">
          <cell r="A1011">
            <v>1980</v>
          </cell>
          <cell r="B1011" t="str">
            <v>Land Bremen</v>
          </cell>
          <cell r="C1011" t="str">
            <v>Deutsch</v>
          </cell>
          <cell r="D1011">
            <v>36</v>
          </cell>
          <cell r="E1011">
            <v>4168</v>
          </cell>
          <cell r="F1011">
            <v>75</v>
          </cell>
          <cell r="G1011">
            <v>17.994241842610375</v>
          </cell>
          <cell r="H1011">
            <v>35</v>
          </cell>
          <cell r="I1011">
            <v>17.994241842610364</v>
          </cell>
        </row>
        <row r="1012">
          <cell r="A1012">
            <v>1980</v>
          </cell>
          <cell r="B1012" t="str">
            <v>Land Bremen</v>
          </cell>
          <cell r="C1012" t="str">
            <v>Deutsch</v>
          </cell>
          <cell r="D1012">
            <v>37</v>
          </cell>
          <cell r="E1012">
            <v>4359.5</v>
          </cell>
          <cell r="F1012">
            <v>42</v>
          </cell>
          <cell r="G1012">
            <v>9.6341323546278002</v>
          </cell>
          <cell r="H1012">
            <v>35</v>
          </cell>
          <cell r="I1012">
            <v>9.6341323546278232</v>
          </cell>
        </row>
        <row r="1013">
          <cell r="A1013">
            <v>1980</v>
          </cell>
          <cell r="B1013" t="str">
            <v>Land Bremen</v>
          </cell>
          <cell r="C1013" t="str">
            <v>Deutsch</v>
          </cell>
          <cell r="D1013">
            <v>38</v>
          </cell>
          <cell r="E1013">
            <v>4672</v>
          </cell>
          <cell r="F1013">
            <v>42</v>
          </cell>
          <cell r="G1013">
            <v>8.9897260273972464</v>
          </cell>
          <cell r="H1013">
            <v>35</v>
          </cell>
          <cell r="I1013">
            <v>8.9897260273972606</v>
          </cell>
        </row>
        <row r="1014">
          <cell r="A1014">
            <v>1980</v>
          </cell>
          <cell r="B1014" t="str">
            <v>Land Bremen</v>
          </cell>
          <cell r="C1014" t="str">
            <v>Deutsch</v>
          </cell>
          <cell r="D1014">
            <v>39</v>
          </cell>
          <cell r="E1014">
            <v>5124.5</v>
          </cell>
          <cell r="F1014">
            <v>26</v>
          </cell>
          <cell r="G1014">
            <v>5.0736657234852407</v>
          </cell>
          <cell r="H1014">
            <v>35</v>
          </cell>
          <cell r="I1014">
            <v>5.0736657234852185</v>
          </cell>
        </row>
        <row r="1015">
          <cell r="E1015">
            <v>21893.5</v>
          </cell>
          <cell r="F1015">
            <v>267</v>
          </cell>
          <cell r="H1015" t="str">
            <v>35 Ergebnis</v>
          </cell>
          <cell r="I1015">
            <v>12.195400461324137</v>
          </cell>
        </row>
        <row r="1016">
          <cell r="A1016">
            <v>1980</v>
          </cell>
          <cell r="B1016" t="str">
            <v>Land Bremen</v>
          </cell>
          <cell r="C1016" t="str">
            <v>Deutsch</v>
          </cell>
          <cell r="D1016">
            <v>40</v>
          </cell>
          <cell r="E1016">
            <v>5278</v>
          </cell>
          <cell r="F1016">
            <v>25</v>
          </cell>
          <cell r="G1016">
            <v>4.7366426676771329</v>
          </cell>
          <cell r="H1016">
            <v>45</v>
          </cell>
          <cell r="I1016">
            <v>4.7366426676771507</v>
          </cell>
        </row>
        <row r="1017">
          <cell r="A1017">
            <v>1980</v>
          </cell>
          <cell r="B1017" t="str">
            <v>Land Bremen</v>
          </cell>
          <cell r="C1017" t="str">
            <v>Deutsch</v>
          </cell>
          <cell r="D1017">
            <v>41</v>
          </cell>
          <cell r="E1017">
            <v>5249</v>
          </cell>
          <cell r="F1017">
            <v>11</v>
          </cell>
          <cell r="G1017">
            <v>2.0956372642408168</v>
          </cell>
          <cell r="H1017">
            <v>45</v>
          </cell>
          <cell r="I1017">
            <v>2.0956372642408079</v>
          </cell>
        </row>
        <row r="1018">
          <cell r="A1018">
            <v>1980</v>
          </cell>
          <cell r="B1018" t="str">
            <v>Land Bremen</v>
          </cell>
          <cell r="C1018" t="str">
            <v>Deutsch</v>
          </cell>
          <cell r="D1018">
            <v>42</v>
          </cell>
          <cell r="E1018">
            <v>5136.5</v>
          </cell>
          <cell r="F1018">
            <v>8</v>
          </cell>
          <cell r="G1018">
            <v>1.5574807748466697</v>
          </cell>
          <cell r="H1018">
            <v>45</v>
          </cell>
          <cell r="I1018">
            <v>1.5574807748466855</v>
          </cell>
        </row>
        <row r="1019">
          <cell r="A1019">
            <v>1980</v>
          </cell>
          <cell r="B1019" t="str">
            <v>Land Bremen</v>
          </cell>
          <cell r="C1019" t="str">
            <v>Deutsch</v>
          </cell>
          <cell r="D1019">
            <v>43</v>
          </cell>
          <cell r="E1019">
            <v>4984</v>
          </cell>
          <cell r="F1019">
            <v>5</v>
          </cell>
          <cell r="G1019">
            <v>1.00321027287319</v>
          </cell>
          <cell r="H1019">
            <v>45</v>
          </cell>
          <cell r="I1019">
            <v>1.0032102728731942</v>
          </cell>
        </row>
        <row r="1020">
          <cell r="A1020">
            <v>1980</v>
          </cell>
          <cell r="B1020" t="str">
            <v>Land Bremen</v>
          </cell>
          <cell r="C1020" t="str">
            <v>Deutsch</v>
          </cell>
          <cell r="D1020">
            <v>44</v>
          </cell>
          <cell r="E1020">
            <v>4913</v>
          </cell>
          <cell r="F1020">
            <v>2</v>
          </cell>
          <cell r="G1020">
            <v>0.40708324852432387</v>
          </cell>
          <cell r="H1020">
            <v>45</v>
          </cell>
          <cell r="I1020">
            <v>0.4070832485243232</v>
          </cell>
        </row>
        <row r="1021">
          <cell r="A1021">
            <v>1980</v>
          </cell>
          <cell r="B1021" t="str">
            <v>Land Bremen</v>
          </cell>
          <cell r="C1021" t="str">
            <v>Deutsch</v>
          </cell>
          <cell r="D1021">
            <v>45</v>
          </cell>
          <cell r="E1021">
            <v>4746.5</v>
          </cell>
          <cell r="F1021">
            <v>0</v>
          </cell>
          <cell r="G1021">
            <v>0</v>
          </cell>
          <cell r="H1021">
            <v>45</v>
          </cell>
          <cell r="I1021">
            <v>0</v>
          </cell>
        </row>
        <row r="1022">
          <cell r="A1022">
            <v>1980</v>
          </cell>
          <cell r="B1022" t="str">
            <v>Land Bremen</v>
          </cell>
          <cell r="C1022" t="str">
            <v>Deutsch</v>
          </cell>
          <cell r="D1022">
            <v>46</v>
          </cell>
          <cell r="E1022">
            <v>4069</v>
          </cell>
          <cell r="F1022">
            <v>0</v>
          </cell>
          <cell r="G1022">
            <v>0</v>
          </cell>
          <cell r="H1022">
            <v>45</v>
          </cell>
          <cell r="I1022">
            <v>0</v>
          </cell>
        </row>
        <row r="1023">
          <cell r="A1023">
            <v>1980</v>
          </cell>
          <cell r="B1023" t="str">
            <v>Land Bremen</v>
          </cell>
          <cell r="C1023" t="str">
            <v>Deutsch</v>
          </cell>
          <cell r="D1023">
            <v>47</v>
          </cell>
          <cell r="E1023">
            <v>3636</v>
          </cell>
          <cell r="F1023">
            <v>0</v>
          </cell>
          <cell r="G1023">
            <v>0</v>
          </cell>
          <cell r="H1023">
            <v>45</v>
          </cell>
          <cell r="I1023">
            <v>0</v>
          </cell>
        </row>
        <row r="1024">
          <cell r="A1024">
            <v>1980</v>
          </cell>
          <cell r="B1024" t="str">
            <v>Land Bremen</v>
          </cell>
          <cell r="C1024" t="str">
            <v>Deutsch</v>
          </cell>
          <cell r="D1024">
            <v>48</v>
          </cell>
          <cell r="E1024">
            <v>3845.5</v>
          </cell>
          <cell r="F1024">
            <v>0</v>
          </cell>
          <cell r="G1024">
            <v>0</v>
          </cell>
          <cell r="H1024">
            <v>45</v>
          </cell>
          <cell r="I1024">
            <v>0</v>
          </cell>
        </row>
        <row r="1025">
          <cell r="A1025">
            <v>1980</v>
          </cell>
          <cell r="B1025" t="str">
            <v>Land Bremen</v>
          </cell>
          <cell r="C1025" t="str">
            <v>Deutsch</v>
          </cell>
          <cell r="D1025">
            <v>49</v>
          </cell>
          <cell r="E1025">
            <v>4020</v>
          </cell>
          <cell r="F1025">
            <v>0</v>
          </cell>
          <cell r="G1025">
            <v>0</v>
          </cell>
          <cell r="H1025">
            <v>45</v>
          </cell>
          <cell r="I1025">
            <v>0</v>
          </cell>
        </row>
        <row r="1026">
          <cell r="E1026">
            <v>45877.5</v>
          </cell>
          <cell r="F1026">
            <v>51</v>
          </cell>
          <cell r="H1026" t="str">
            <v>45 Ergebnis</v>
          </cell>
          <cell r="I1026">
            <v>1.1116560405427498</v>
          </cell>
        </row>
        <row r="1027">
          <cell r="A1027">
            <v>1980</v>
          </cell>
          <cell r="B1027" t="str">
            <v>Land Bremen</v>
          </cell>
          <cell r="C1027" t="str">
            <v>Ausl.</v>
          </cell>
          <cell r="D1027">
            <v>15</v>
          </cell>
          <cell r="E1027">
            <v>359</v>
          </cell>
          <cell r="F1027">
            <v>3</v>
          </cell>
          <cell r="G1027">
            <v>8.3565459610027943</v>
          </cell>
          <cell r="H1027">
            <v>15</v>
          </cell>
          <cell r="I1027">
            <v>8.3565459610027855</v>
          </cell>
        </row>
        <row r="1028">
          <cell r="A1028">
            <v>1980</v>
          </cell>
          <cell r="B1028" t="str">
            <v>Land Bremen</v>
          </cell>
          <cell r="C1028" t="str">
            <v>Ausl.</v>
          </cell>
          <cell r="D1028">
            <v>16</v>
          </cell>
          <cell r="E1028">
            <v>331</v>
          </cell>
          <cell r="F1028">
            <v>11</v>
          </cell>
          <cell r="G1028">
            <v>33.232628398791341</v>
          </cell>
          <cell r="H1028">
            <v>15</v>
          </cell>
          <cell r="I1028">
            <v>33.23262839879154</v>
          </cell>
        </row>
        <row r="1029">
          <cell r="A1029">
            <v>1980</v>
          </cell>
          <cell r="B1029" t="str">
            <v>Land Bremen</v>
          </cell>
          <cell r="C1029" t="str">
            <v>Ausl.</v>
          </cell>
          <cell r="D1029">
            <v>17</v>
          </cell>
          <cell r="E1029">
            <v>313.5</v>
          </cell>
          <cell r="F1029">
            <v>12</v>
          </cell>
          <cell r="G1029">
            <v>38.277511961722297</v>
          </cell>
          <cell r="H1029">
            <v>15</v>
          </cell>
          <cell r="I1029">
            <v>38.277511961722489</v>
          </cell>
        </row>
        <row r="1030">
          <cell r="A1030">
            <v>1980</v>
          </cell>
          <cell r="B1030" t="str">
            <v>Land Bremen</v>
          </cell>
          <cell r="C1030" t="str">
            <v>Ausl.</v>
          </cell>
          <cell r="D1030">
            <v>18</v>
          </cell>
          <cell r="E1030">
            <v>282</v>
          </cell>
          <cell r="F1030">
            <v>29</v>
          </cell>
          <cell r="G1030">
            <v>102.8368794326246</v>
          </cell>
          <cell r="H1030">
            <v>15</v>
          </cell>
          <cell r="I1030">
            <v>102.8368794326241</v>
          </cell>
        </row>
        <row r="1031">
          <cell r="A1031">
            <v>1980</v>
          </cell>
          <cell r="B1031" t="str">
            <v>Land Bremen</v>
          </cell>
          <cell r="C1031" t="str">
            <v>Ausl.</v>
          </cell>
          <cell r="D1031">
            <v>19</v>
          </cell>
          <cell r="E1031">
            <v>267</v>
          </cell>
          <cell r="F1031">
            <v>38</v>
          </cell>
          <cell r="G1031">
            <v>142.3220973782777</v>
          </cell>
          <cell r="H1031">
            <v>15</v>
          </cell>
          <cell r="I1031">
            <v>142.32209737827714</v>
          </cell>
        </row>
        <row r="1032">
          <cell r="E1032">
            <v>1552.5</v>
          </cell>
          <cell r="F1032">
            <v>93</v>
          </cell>
          <cell r="H1032" t="str">
            <v>15 Ergebnis</v>
          </cell>
          <cell r="I1032">
            <v>59.903381642512073</v>
          </cell>
        </row>
        <row r="1033">
          <cell r="A1033">
            <v>1980</v>
          </cell>
          <cell r="B1033" t="str">
            <v>Land Bremen</v>
          </cell>
          <cell r="C1033" t="str">
            <v>Ausl.</v>
          </cell>
          <cell r="D1033">
            <v>20</v>
          </cell>
          <cell r="E1033">
            <v>275</v>
          </cell>
          <cell r="F1033">
            <v>50</v>
          </cell>
          <cell r="G1033">
            <v>181.81818181818167</v>
          </cell>
          <cell r="H1033">
            <v>20</v>
          </cell>
          <cell r="I1033">
            <v>181.81818181818181</v>
          </cell>
        </row>
        <row r="1034">
          <cell r="A1034">
            <v>1980</v>
          </cell>
          <cell r="B1034" t="str">
            <v>Land Bremen</v>
          </cell>
          <cell r="C1034" t="str">
            <v>Ausl.</v>
          </cell>
          <cell r="D1034">
            <v>21</v>
          </cell>
          <cell r="E1034">
            <v>306.5</v>
          </cell>
          <cell r="F1034">
            <v>58</v>
          </cell>
          <cell r="G1034">
            <v>189.23327895595489</v>
          </cell>
          <cell r="H1034">
            <v>20</v>
          </cell>
          <cell r="I1034">
            <v>189.23327895595435</v>
          </cell>
        </row>
        <row r="1035">
          <cell r="A1035">
            <v>1980</v>
          </cell>
          <cell r="B1035" t="str">
            <v>Land Bremen</v>
          </cell>
          <cell r="C1035" t="str">
            <v>Ausl.</v>
          </cell>
          <cell r="D1035">
            <v>22</v>
          </cell>
          <cell r="E1035">
            <v>311.5</v>
          </cell>
          <cell r="F1035">
            <v>51</v>
          </cell>
          <cell r="G1035">
            <v>163.72391653290504</v>
          </cell>
          <cell r="H1035">
            <v>20</v>
          </cell>
          <cell r="I1035">
            <v>163.72391653290529</v>
          </cell>
        </row>
        <row r="1036">
          <cell r="A1036">
            <v>1980</v>
          </cell>
          <cell r="B1036" t="str">
            <v>Land Bremen</v>
          </cell>
          <cell r="C1036" t="str">
            <v>Ausl.</v>
          </cell>
          <cell r="D1036">
            <v>23</v>
          </cell>
          <cell r="E1036">
            <v>332.5</v>
          </cell>
          <cell r="F1036">
            <v>54</v>
          </cell>
          <cell r="G1036">
            <v>162.40601503759336</v>
          </cell>
          <cell r="H1036">
            <v>20</v>
          </cell>
          <cell r="I1036">
            <v>162.40601503759399</v>
          </cell>
        </row>
        <row r="1037">
          <cell r="A1037">
            <v>1980</v>
          </cell>
          <cell r="B1037" t="str">
            <v>Land Bremen</v>
          </cell>
          <cell r="C1037" t="str">
            <v>Ausl.</v>
          </cell>
          <cell r="D1037">
            <v>24</v>
          </cell>
          <cell r="E1037">
            <v>391</v>
          </cell>
          <cell r="F1037">
            <v>57</v>
          </cell>
          <cell r="G1037">
            <v>145.78005115089468</v>
          </cell>
          <cell r="H1037">
            <v>20</v>
          </cell>
          <cell r="I1037">
            <v>145.78005115089513</v>
          </cell>
        </row>
        <row r="1038">
          <cell r="E1038">
            <v>1616.5</v>
          </cell>
          <cell r="F1038">
            <v>270</v>
          </cell>
          <cell r="H1038" t="str">
            <v>20 Ergebnis</v>
          </cell>
          <cell r="I1038">
            <v>167.02752861119703</v>
          </cell>
        </row>
        <row r="1039">
          <cell r="A1039">
            <v>1980</v>
          </cell>
          <cell r="B1039" t="str">
            <v>Land Bremen</v>
          </cell>
          <cell r="C1039" t="str">
            <v>Ausl.</v>
          </cell>
          <cell r="D1039">
            <v>25</v>
          </cell>
          <cell r="E1039">
            <v>450.5</v>
          </cell>
          <cell r="F1039">
            <v>72</v>
          </cell>
          <cell r="G1039">
            <v>159.82241953385156</v>
          </cell>
          <cell r="H1039">
            <v>25</v>
          </cell>
          <cell r="I1039">
            <v>159.82241953385127</v>
          </cell>
        </row>
        <row r="1040">
          <cell r="A1040">
            <v>1980</v>
          </cell>
          <cell r="B1040" t="str">
            <v>Land Bremen</v>
          </cell>
          <cell r="C1040" t="str">
            <v>Ausl.</v>
          </cell>
          <cell r="D1040">
            <v>26</v>
          </cell>
          <cell r="E1040">
            <v>475.5</v>
          </cell>
          <cell r="F1040">
            <v>68</v>
          </cell>
          <cell r="G1040">
            <v>143.00736067297515</v>
          </cell>
          <cell r="H1040">
            <v>25</v>
          </cell>
          <cell r="I1040">
            <v>143.00736067297581</v>
          </cell>
        </row>
        <row r="1041">
          <cell r="A1041">
            <v>1980</v>
          </cell>
          <cell r="B1041" t="str">
            <v>Land Bremen</v>
          </cell>
          <cell r="C1041" t="str">
            <v>Ausl.</v>
          </cell>
          <cell r="D1041">
            <v>27</v>
          </cell>
          <cell r="E1041">
            <v>517.5</v>
          </cell>
          <cell r="F1041">
            <v>71</v>
          </cell>
          <cell r="G1041">
            <v>137.19806763285018</v>
          </cell>
          <cell r="H1041">
            <v>25</v>
          </cell>
          <cell r="I1041">
            <v>137.19806763285024</v>
          </cell>
        </row>
        <row r="1042">
          <cell r="A1042">
            <v>1980</v>
          </cell>
          <cell r="B1042" t="str">
            <v>Land Bremen</v>
          </cell>
          <cell r="C1042" t="str">
            <v>Ausl.</v>
          </cell>
          <cell r="D1042">
            <v>28</v>
          </cell>
          <cell r="E1042">
            <v>532.5</v>
          </cell>
          <cell r="F1042">
            <v>69</v>
          </cell>
          <cell r="G1042">
            <v>129.5774647887319</v>
          </cell>
          <cell r="H1042">
            <v>25</v>
          </cell>
          <cell r="I1042">
            <v>129.57746478873239</v>
          </cell>
        </row>
        <row r="1043">
          <cell r="A1043">
            <v>1980</v>
          </cell>
          <cell r="B1043" t="str">
            <v>Land Bremen</v>
          </cell>
          <cell r="C1043" t="str">
            <v>Ausl.</v>
          </cell>
          <cell r="D1043">
            <v>29</v>
          </cell>
          <cell r="E1043">
            <v>545.5</v>
          </cell>
          <cell r="F1043">
            <v>66</v>
          </cell>
          <cell r="G1043">
            <v>120.98991750687395</v>
          </cell>
          <cell r="H1043">
            <v>25</v>
          </cell>
          <cell r="I1043">
            <v>120.98991750687442</v>
          </cell>
        </row>
        <row r="1044">
          <cell r="E1044">
            <v>2521.5</v>
          </cell>
          <cell r="F1044">
            <v>346</v>
          </cell>
          <cell r="H1044" t="str">
            <v>25 Ergebnis</v>
          </cell>
          <cell r="I1044">
            <v>137.21990878445371</v>
          </cell>
        </row>
        <row r="1045">
          <cell r="A1045">
            <v>1980</v>
          </cell>
          <cell r="B1045" t="str">
            <v>Land Bremen</v>
          </cell>
          <cell r="C1045" t="str">
            <v>Ausl.</v>
          </cell>
          <cell r="D1045">
            <v>30</v>
          </cell>
          <cell r="E1045">
            <v>592.5</v>
          </cell>
          <cell r="F1045">
            <v>62</v>
          </cell>
          <cell r="G1045">
            <v>104.64135021097088</v>
          </cell>
          <cell r="H1045">
            <v>30</v>
          </cell>
          <cell r="I1045">
            <v>104.64135021097047</v>
          </cell>
        </row>
        <row r="1046">
          <cell r="A1046">
            <v>1980</v>
          </cell>
          <cell r="B1046" t="str">
            <v>Land Bremen</v>
          </cell>
          <cell r="C1046" t="str">
            <v>Ausl.</v>
          </cell>
          <cell r="D1046">
            <v>31</v>
          </cell>
          <cell r="E1046">
            <v>583.5</v>
          </cell>
          <cell r="F1046">
            <v>56</v>
          </cell>
          <cell r="G1046">
            <v>95.972579263068127</v>
          </cell>
          <cell r="H1046">
            <v>30</v>
          </cell>
          <cell r="I1046">
            <v>95.972579263067686</v>
          </cell>
        </row>
        <row r="1047">
          <cell r="A1047">
            <v>1980</v>
          </cell>
          <cell r="B1047" t="str">
            <v>Land Bremen</v>
          </cell>
          <cell r="C1047" t="str">
            <v>Ausl.</v>
          </cell>
          <cell r="D1047">
            <v>32</v>
          </cell>
          <cell r="E1047">
            <v>540.5</v>
          </cell>
          <cell r="F1047">
            <v>59</v>
          </cell>
          <cell r="G1047">
            <v>109.15818686401464</v>
          </cell>
          <cell r="H1047">
            <v>30</v>
          </cell>
          <cell r="I1047">
            <v>109.15818686401479</v>
          </cell>
        </row>
        <row r="1048">
          <cell r="A1048">
            <v>1980</v>
          </cell>
          <cell r="B1048" t="str">
            <v>Land Bremen</v>
          </cell>
          <cell r="C1048" t="str">
            <v>Ausl.</v>
          </cell>
          <cell r="D1048">
            <v>33</v>
          </cell>
          <cell r="E1048">
            <v>483</v>
          </cell>
          <cell r="F1048">
            <v>40</v>
          </cell>
          <cell r="G1048">
            <v>82.815734989647922</v>
          </cell>
          <cell r="H1048">
            <v>30</v>
          </cell>
          <cell r="I1048">
            <v>82.815734989648035</v>
          </cell>
        </row>
        <row r="1049">
          <cell r="A1049">
            <v>1980</v>
          </cell>
          <cell r="B1049" t="str">
            <v>Land Bremen</v>
          </cell>
          <cell r="C1049" t="str">
            <v>Ausl.</v>
          </cell>
          <cell r="D1049">
            <v>34</v>
          </cell>
          <cell r="E1049">
            <v>470</v>
          </cell>
          <cell r="F1049">
            <v>29</v>
          </cell>
          <cell r="G1049">
            <v>61.702127659574757</v>
          </cell>
          <cell r="H1049">
            <v>30</v>
          </cell>
          <cell r="I1049">
            <v>61.702127659574465</v>
          </cell>
        </row>
        <row r="1050">
          <cell r="E1050">
            <v>2669.5</v>
          </cell>
          <cell r="F1050">
            <v>246</v>
          </cell>
          <cell r="H1050" t="str">
            <v>30 Ergebnis</v>
          </cell>
          <cell r="I1050">
            <v>92.152088406068557</v>
          </cell>
        </row>
        <row r="1051">
          <cell r="A1051">
            <v>1980</v>
          </cell>
          <cell r="B1051" t="str">
            <v>Land Bremen</v>
          </cell>
          <cell r="C1051" t="str">
            <v>Ausl.</v>
          </cell>
          <cell r="D1051">
            <v>35</v>
          </cell>
          <cell r="E1051">
            <v>470.5</v>
          </cell>
          <cell r="F1051">
            <v>23</v>
          </cell>
          <cell r="G1051">
            <v>48.884165781083674</v>
          </cell>
          <cell r="H1051">
            <v>35</v>
          </cell>
          <cell r="I1051">
            <v>48.884165781083951</v>
          </cell>
        </row>
        <row r="1052">
          <cell r="A1052">
            <v>1980</v>
          </cell>
          <cell r="B1052" t="str">
            <v>Land Bremen</v>
          </cell>
          <cell r="C1052" t="str">
            <v>Ausl.</v>
          </cell>
          <cell r="D1052">
            <v>36</v>
          </cell>
          <cell r="E1052">
            <v>401</v>
          </cell>
          <cell r="F1052">
            <v>18</v>
          </cell>
          <cell r="G1052">
            <v>44.887780548628257</v>
          </cell>
          <cell r="H1052">
            <v>35</v>
          </cell>
          <cell r="I1052">
            <v>44.887780548628427</v>
          </cell>
        </row>
        <row r="1053">
          <cell r="A1053">
            <v>1980</v>
          </cell>
          <cell r="B1053" t="str">
            <v>Land Bremen</v>
          </cell>
          <cell r="C1053" t="str">
            <v>Ausl.</v>
          </cell>
          <cell r="D1053">
            <v>37</v>
          </cell>
          <cell r="E1053">
            <v>350.5</v>
          </cell>
          <cell r="F1053">
            <v>11</v>
          </cell>
          <cell r="G1053">
            <v>31.383737517831122</v>
          </cell>
          <cell r="H1053">
            <v>35</v>
          </cell>
          <cell r="I1053">
            <v>31.383737517831669</v>
          </cell>
        </row>
        <row r="1054">
          <cell r="A1054">
            <v>1980</v>
          </cell>
          <cell r="B1054" t="str">
            <v>Land Bremen</v>
          </cell>
          <cell r="C1054" t="str">
            <v>Ausl.</v>
          </cell>
          <cell r="D1054">
            <v>38</v>
          </cell>
          <cell r="E1054">
            <v>314.5</v>
          </cell>
          <cell r="F1054">
            <v>8</v>
          </cell>
          <cell r="G1054">
            <v>25.437201907790122</v>
          </cell>
          <cell r="H1054">
            <v>35</v>
          </cell>
          <cell r="I1054">
            <v>25.437201907790143</v>
          </cell>
        </row>
        <row r="1055">
          <cell r="A1055">
            <v>1980</v>
          </cell>
          <cell r="B1055" t="str">
            <v>Land Bremen</v>
          </cell>
          <cell r="C1055" t="str">
            <v>Ausl.</v>
          </cell>
          <cell r="D1055">
            <v>39</v>
          </cell>
          <cell r="E1055">
            <v>302.5</v>
          </cell>
          <cell r="F1055">
            <v>10</v>
          </cell>
          <cell r="G1055">
            <v>33.057851239669255</v>
          </cell>
          <cell r="H1055">
            <v>35</v>
          </cell>
          <cell r="I1055">
            <v>33.057851239669425</v>
          </cell>
        </row>
        <row r="1056">
          <cell r="E1056">
            <v>1839</v>
          </cell>
          <cell r="F1056">
            <v>70</v>
          </cell>
          <cell r="H1056" t="str">
            <v>35 Ergebnis</v>
          </cell>
          <cell r="I1056">
            <v>38.064165307232194</v>
          </cell>
        </row>
        <row r="1057">
          <cell r="A1057">
            <v>1980</v>
          </cell>
          <cell r="B1057" t="str">
            <v>Land Bremen</v>
          </cell>
          <cell r="C1057" t="str">
            <v>Ausl.</v>
          </cell>
          <cell r="D1057">
            <v>40</v>
          </cell>
          <cell r="E1057">
            <v>310</v>
          </cell>
          <cell r="F1057">
            <v>8</v>
          </cell>
          <cell r="G1057">
            <v>25.806451612903217</v>
          </cell>
          <cell r="H1057">
            <v>45</v>
          </cell>
          <cell r="I1057">
            <v>25.806451612903224</v>
          </cell>
        </row>
        <row r="1058">
          <cell r="A1058">
            <v>1980</v>
          </cell>
          <cell r="B1058" t="str">
            <v>Land Bremen</v>
          </cell>
          <cell r="C1058" t="str">
            <v>Ausl.</v>
          </cell>
          <cell r="D1058">
            <v>41</v>
          </cell>
          <cell r="E1058">
            <v>267.5</v>
          </cell>
          <cell r="F1058">
            <v>9</v>
          </cell>
          <cell r="G1058">
            <v>33.644859813083372</v>
          </cell>
          <cell r="H1058">
            <v>45</v>
          </cell>
          <cell r="I1058">
            <v>33.644859813084111</v>
          </cell>
        </row>
        <row r="1059">
          <cell r="A1059">
            <v>1980</v>
          </cell>
          <cell r="B1059" t="str">
            <v>Land Bremen</v>
          </cell>
          <cell r="C1059" t="str">
            <v>Ausl.</v>
          </cell>
          <cell r="D1059">
            <v>42</v>
          </cell>
          <cell r="E1059">
            <v>229</v>
          </cell>
          <cell r="F1059">
            <v>2</v>
          </cell>
          <cell r="G1059">
            <v>8.7336244541484529</v>
          </cell>
          <cell r="H1059">
            <v>45</v>
          </cell>
          <cell r="I1059">
            <v>8.7336244541484724</v>
          </cell>
        </row>
        <row r="1060">
          <cell r="A1060">
            <v>1980</v>
          </cell>
          <cell r="B1060" t="str">
            <v>Land Bremen</v>
          </cell>
          <cell r="C1060" t="str">
            <v>Ausl.</v>
          </cell>
          <cell r="D1060">
            <v>43</v>
          </cell>
          <cell r="E1060">
            <v>196</v>
          </cell>
          <cell r="F1060">
            <v>4</v>
          </cell>
          <cell r="G1060">
            <v>20.408163265306101</v>
          </cell>
          <cell r="H1060">
            <v>45</v>
          </cell>
          <cell r="I1060">
            <v>20.408163265306122</v>
          </cell>
        </row>
        <row r="1061">
          <cell r="A1061">
            <v>1980</v>
          </cell>
          <cell r="B1061" t="str">
            <v>Land Bremen</v>
          </cell>
          <cell r="C1061" t="str">
            <v>Ausl.</v>
          </cell>
          <cell r="D1061">
            <v>44</v>
          </cell>
          <cell r="E1061">
            <v>184</v>
          </cell>
          <cell r="F1061">
            <v>2</v>
          </cell>
          <cell r="G1061">
            <v>10.869565217391303</v>
          </cell>
          <cell r="H1061">
            <v>45</v>
          </cell>
          <cell r="I1061">
            <v>10.869565217391305</v>
          </cell>
        </row>
        <row r="1062">
          <cell r="A1062">
            <v>1980</v>
          </cell>
          <cell r="B1062" t="str">
            <v>Land Bremen</v>
          </cell>
          <cell r="C1062" t="str">
            <v>Ausl.</v>
          </cell>
          <cell r="D1062">
            <v>45</v>
          </cell>
          <cell r="E1062">
            <v>168</v>
          </cell>
          <cell r="F1062">
            <v>0</v>
          </cell>
          <cell r="G1062">
            <v>0</v>
          </cell>
          <cell r="H1062">
            <v>45</v>
          </cell>
          <cell r="I1062">
            <v>0</v>
          </cell>
        </row>
        <row r="1063">
          <cell r="A1063">
            <v>1980</v>
          </cell>
          <cell r="B1063" t="str">
            <v>Land Bremen</v>
          </cell>
          <cell r="C1063" t="str">
            <v>Ausl.</v>
          </cell>
          <cell r="D1063">
            <v>46</v>
          </cell>
          <cell r="E1063">
            <v>148.5</v>
          </cell>
          <cell r="F1063">
            <v>0</v>
          </cell>
          <cell r="G1063">
            <v>0</v>
          </cell>
          <cell r="H1063">
            <v>45</v>
          </cell>
          <cell r="I1063">
            <v>0</v>
          </cell>
        </row>
        <row r="1064">
          <cell r="A1064">
            <v>1980</v>
          </cell>
          <cell r="B1064" t="str">
            <v>Land Bremen</v>
          </cell>
          <cell r="C1064" t="str">
            <v>Ausl.</v>
          </cell>
          <cell r="D1064">
            <v>47</v>
          </cell>
          <cell r="E1064">
            <v>149</v>
          </cell>
          <cell r="F1064">
            <v>0</v>
          </cell>
          <cell r="G1064">
            <v>0</v>
          </cell>
          <cell r="H1064">
            <v>45</v>
          </cell>
          <cell r="I1064">
            <v>0</v>
          </cell>
        </row>
        <row r="1065">
          <cell r="A1065">
            <v>1980</v>
          </cell>
          <cell r="B1065" t="str">
            <v>Land Bremen</v>
          </cell>
          <cell r="C1065" t="str">
            <v>Ausl.</v>
          </cell>
          <cell r="D1065">
            <v>48</v>
          </cell>
          <cell r="E1065">
            <v>137.5</v>
          </cell>
          <cell r="F1065">
            <v>0</v>
          </cell>
          <cell r="G1065">
            <v>0</v>
          </cell>
          <cell r="H1065">
            <v>45</v>
          </cell>
          <cell r="I1065">
            <v>0</v>
          </cell>
        </row>
        <row r="1066">
          <cell r="A1066">
            <v>1980</v>
          </cell>
          <cell r="B1066" t="str">
            <v>Land Bremen</v>
          </cell>
          <cell r="C1066" t="str">
            <v>Ausl.</v>
          </cell>
          <cell r="D1066">
            <v>49</v>
          </cell>
          <cell r="E1066">
            <v>117.5</v>
          </cell>
          <cell r="F1066">
            <v>0</v>
          </cell>
          <cell r="G1066">
            <v>0</v>
          </cell>
          <cell r="H1066">
            <v>45</v>
          </cell>
          <cell r="I1066">
            <v>0</v>
          </cell>
        </row>
        <row r="1067">
          <cell r="E1067">
            <v>1907</v>
          </cell>
          <cell r="F1067">
            <v>25</v>
          </cell>
          <cell r="H1067" t="str">
            <v>45 Ergebnis</v>
          </cell>
          <cell r="I1067">
            <v>13.109596224436288</v>
          </cell>
        </row>
        <row r="1068">
          <cell r="A1068">
            <v>1980</v>
          </cell>
          <cell r="B1068" t="str">
            <v>Land Bremen</v>
          </cell>
          <cell r="C1068" t="str">
            <v>insgesamt</v>
          </cell>
          <cell r="D1068">
            <v>15</v>
          </cell>
          <cell r="E1068">
            <v>5495.5</v>
          </cell>
          <cell r="F1068">
            <v>8</v>
          </cell>
          <cell r="G1068">
            <v>1.4557365116914089</v>
          </cell>
          <cell r="H1068">
            <v>15</v>
          </cell>
          <cell r="I1068">
            <v>1.4557365116913838</v>
          </cell>
        </row>
        <row r="1069">
          <cell r="A1069">
            <v>1980</v>
          </cell>
          <cell r="B1069" t="str">
            <v>Land Bremen</v>
          </cell>
          <cell r="C1069" t="str">
            <v>insgesamt</v>
          </cell>
          <cell r="D1069">
            <v>16</v>
          </cell>
          <cell r="E1069">
            <v>5448.5</v>
          </cell>
          <cell r="F1069">
            <v>35</v>
          </cell>
          <cell r="G1069">
            <v>6.4237863632192251</v>
          </cell>
          <cell r="H1069">
            <v>15</v>
          </cell>
          <cell r="I1069">
            <v>6.4237863632192349</v>
          </cell>
        </row>
        <row r="1070">
          <cell r="A1070">
            <v>1980</v>
          </cell>
          <cell r="B1070" t="str">
            <v>Land Bremen</v>
          </cell>
          <cell r="C1070" t="str">
            <v>insgesamt</v>
          </cell>
          <cell r="D1070">
            <v>17</v>
          </cell>
          <cell r="E1070">
            <v>5406</v>
          </cell>
          <cell r="F1070">
            <v>61</v>
          </cell>
          <cell r="G1070">
            <v>11.283758786533506</v>
          </cell>
          <cell r="H1070">
            <v>15</v>
          </cell>
          <cell r="I1070">
            <v>11.283758786533483</v>
          </cell>
        </row>
        <row r="1071">
          <cell r="A1071">
            <v>1980</v>
          </cell>
          <cell r="B1071" t="str">
            <v>Land Bremen</v>
          </cell>
          <cell r="C1071" t="str">
            <v>insgesamt</v>
          </cell>
          <cell r="D1071">
            <v>18</v>
          </cell>
          <cell r="E1071">
            <v>5358.5</v>
          </cell>
          <cell r="F1071">
            <v>147</v>
          </cell>
          <cell r="G1071">
            <v>27.433050293925518</v>
          </cell>
          <cell r="H1071">
            <v>15</v>
          </cell>
          <cell r="I1071">
            <v>27.433050293925536</v>
          </cell>
        </row>
        <row r="1072">
          <cell r="A1072">
            <v>1980</v>
          </cell>
          <cell r="B1072" t="str">
            <v>Land Bremen</v>
          </cell>
          <cell r="C1072" t="str">
            <v>insgesamt</v>
          </cell>
          <cell r="D1072">
            <v>19</v>
          </cell>
          <cell r="E1072">
            <v>5214</v>
          </cell>
          <cell r="F1072">
            <v>269</v>
          </cell>
          <cell r="G1072">
            <v>51.591868047564397</v>
          </cell>
          <cell r="H1072">
            <v>15</v>
          </cell>
          <cell r="I1072">
            <v>51.591868047564247</v>
          </cell>
        </row>
        <row r="1073">
          <cell r="E1073">
            <v>26922.5</v>
          </cell>
          <cell r="F1073">
            <v>520</v>
          </cell>
          <cell r="H1073" t="str">
            <v>15 Ergebnis</v>
          </cell>
          <cell r="I1073">
            <v>19.31469960070573</v>
          </cell>
        </row>
        <row r="1074">
          <cell r="A1074">
            <v>1980</v>
          </cell>
          <cell r="B1074" t="str">
            <v>Land Bremen</v>
          </cell>
          <cell r="C1074" t="str">
            <v>insgesamt</v>
          </cell>
          <cell r="D1074">
            <v>20</v>
          </cell>
          <cell r="E1074">
            <v>5118.5</v>
          </cell>
          <cell r="F1074">
            <v>314</v>
          </cell>
          <cell r="G1074">
            <v>61.346097489498554</v>
          </cell>
          <cell r="H1074">
            <v>20</v>
          </cell>
          <cell r="I1074">
            <v>61.346097489498874</v>
          </cell>
        </row>
        <row r="1075">
          <cell r="A1075">
            <v>1980</v>
          </cell>
          <cell r="B1075" t="str">
            <v>Land Bremen</v>
          </cell>
          <cell r="C1075" t="str">
            <v>insgesamt</v>
          </cell>
          <cell r="D1075">
            <v>21</v>
          </cell>
          <cell r="E1075">
            <v>5131</v>
          </cell>
          <cell r="F1075">
            <v>388</v>
          </cell>
          <cell r="G1075">
            <v>75.618787760670628</v>
          </cell>
          <cell r="H1075">
            <v>20</v>
          </cell>
          <cell r="I1075">
            <v>75.618787760670443</v>
          </cell>
        </row>
        <row r="1076">
          <cell r="A1076">
            <v>1980</v>
          </cell>
          <cell r="B1076" t="str">
            <v>Land Bremen</v>
          </cell>
          <cell r="C1076" t="str">
            <v>insgesamt</v>
          </cell>
          <cell r="D1076">
            <v>22</v>
          </cell>
          <cell r="E1076">
            <v>5155.5</v>
          </cell>
          <cell r="F1076">
            <v>385</v>
          </cell>
          <cell r="G1076">
            <v>74.677528852680993</v>
          </cell>
          <cell r="H1076">
            <v>20</v>
          </cell>
          <cell r="I1076">
            <v>74.677528852681604</v>
          </cell>
        </row>
        <row r="1077">
          <cell r="A1077">
            <v>1980</v>
          </cell>
          <cell r="B1077" t="str">
            <v>Land Bremen</v>
          </cell>
          <cell r="C1077" t="str">
            <v>insgesamt</v>
          </cell>
          <cell r="D1077">
            <v>23</v>
          </cell>
          <cell r="E1077">
            <v>4949</v>
          </cell>
          <cell r="F1077">
            <v>415</v>
          </cell>
          <cell r="G1077">
            <v>83.855324307940862</v>
          </cell>
          <cell r="H1077">
            <v>20</v>
          </cell>
          <cell r="I1077">
            <v>83.855324307941004</v>
          </cell>
        </row>
        <row r="1078">
          <cell r="A1078">
            <v>1980</v>
          </cell>
          <cell r="B1078" t="str">
            <v>Land Bremen</v>
          </cell>
          <cell r="C1078" t="str">
            <v>insgesamt</v>
          </cell>
          <cell r="D1078">
            <v>24</v>
          </cell>
          <cell r="E1078">
            <v>4742.5</v>
          </cell>
          <cell r="F1078">
            <v>419</v>
          </cell>
          <cell r="G1078">
            <v>88.350026357405881</v>
          </cell>
          <cell r="H1078">
            <v>20</v>
          </cell>
          <cell r="I1078">
            <v>88.350026357406435</v>
          </cell>
        </row>
        <row r="1079">
          <cell r="E1079">
            <v>25096.5</v>
          </cell>
          <cell r="F1079">
            <v>1921</v>
          </cell>
          <cell r="H1079" t="str">
            <v>20 Ergebnis</v>
          </cell>
          <cell r="I1079">
            <v>76.544538082999622</v>
          </cell>
        </row>
        <row r="1080">
          <cell r="A1080">
            <v>1980</v>
          </cell>
          <cell r="B1080" t="str">
            <v>Land Bremen</v>
          </cell>
          <cell r="C1080" t="str">
            <v>insgesamt</v>
          </cell>
          <cell r="D1080">
            <v>25</v>
          </cell>
          <cell r="E1080">
            <v>4774</v>
          </cell>
          <cell r="F1080">
            <v>453</v>
          </cell>
          <cell r="G1080">
            <v>94.888981985756743</v>
          </cell>
          <cell r="H1080">
            <v>25</v>
          </cell>
          <cell r="I1080">
            <v>94.888981985756175</v>
          </cell>
        </row>
        <row r="1081">
          <cell r="A1081">
            <v>1980</v>
          </cell>
          <cell r="B1081" t="str">
            <v>Land Bremen</v>
          </cell>
          <cell r="C1081" t="str">
            <v>insgesamt</v>
          </cell>
          <cell r="D1081">
            <v>26</v>
          </cell>
          <cell r="E1081">
            <v>4684</v>
          </cell>
          <cell r="F1081">
            <v>407</v>
          </cell>
          <cell r="G1081">
            <v>86.891545687447035</v>
          </cell>
          <cell r="H1081">
            <v>25</v>
          </cell>
          <cell r="I1081">
            <v>86.891545687446623</v>
          </cell>
        </row>
        <row r="1082">
          <cell r="A1082">
            <v>1980</v>
          </cell>
          <cell r="B1082" t="str">
            <v>Land Bremen</v>
          </cell>
          <cell r="C1082" t="str">
            <v>insgesamt</v>
          </cell>
          <cell r="D1082">
            <v>27</v>
          </cell>
          <cell r="E1082">
            <v>4593</v>
          </cell>
          <cell r="F1082">
            <v>415</v>
          </cell>
          <cell r="G1082">
            <v>90.354887872850171</v>
          </cell>
          <cell r="H1082">
            <v>25</v>
          </cell>
          <cell r="I1082">
            <v>90.354887872849986</v>
          </cell>
        </row>
        <row r="1083">
          <cell r="A1083">
            <v>1980</v>
          </cell>
          <cell r="B1083" t="str">
            <v>Land Bremen</v>
          </cell>
          <cell r="C1083" t="str">
            <v>insgesamt</v>
          </cell>
          <cell r="D1083">
            <v>28</v>
          </cell>
          <cell r="E1083">
            <v>4621.5</v>
          </cell>
          <cell r="F1083">
            <v>393</v>
          </cell>
          <cell r="G1083">
            <v>85.03732554365493</v>
          </cell>
          <cell r="H1083">
            <v>25</v>
          </cell>
          <cell r="I1083">
            <v>85.03732554365466</v>
          </cell>
        </row>
        <row r="1084">
          <cell r="A1084">
            <v>1980</v>
          </cell>
          <cell r="B1084" t="str">
            <v>Land Bremen</v>
          </cell>
          <cell r="C1084" t="str">
            <v>insgesamt</v>
          </cell>
          <cell r="D1084">
            <v>29</v>
          </cell>
          <cell r="E1084">
            <v>4618.5</v>
          </cell>
          <cell r="F1084">
            <v>339</v>
          </cell>
          <cell r="G1084">
            <v>73.400454693081841</v>
          </cell>
          <cell r="H1084">
            <v>25</v>
          </cell>
          <cell r="I1084">
            <v>73.400454693082168</v>
          </cell>
        </row>
        <row r="1085">
          <cell r="E1085">
            <v>23291</v>
          </cell>
          <cell r="F1085">
            <v>2007</v>
          </cell>
          <cell r="H1085" t="str">
            <v>25 Ergebnis</v>
          </cell>
          <cell r="I1085">
            <v>86.170623846120819</v>
          </cell>
        </row>
        <row r="1086">
          <cell r="A1086">
            <v>1980</v>
          </cell>
          <cell r="B1086" t="str">
            <v>Land Bremen</v>
          </cell>
          <cell r="C1086" t="str">
            <v>insgesamt</v>
          </cell>
          <cell r="D1086">
            <v>30</v>
          </cell>
          <cell r="E1086">
            <v>4663</v>
          </cell>
          <cell r="F1086">
            <v>288</v>
          </cell>
          <cell r="G1086">
            <v>61.762813639288218</v>
          </cell>
          <cell r="H1086">
            <v>30</v>
          </cell>
          <cell r="I1086">
            <v>61.762813639288012</v>
          </cell>
        </row>
        <row r="1087">
          <cell r="A1087">
            <v>1980</v>
          </cell>
          <cell r="B1087" t="str">
            <v>Land Bremen</v>
          </cell>
          <cell r="C1087" t="str">
            <v>insgesamt</v>
          </cell>
          <cell r="D1087">
            <v>31</v>
          </cell>
          <cell r="E1087">
            <v>4575</v>
          </cell>
          <cell r="F1087">
            <v>283</v>
          </cell>
          <cell r="G1087">
            <v>61.857923497267187</v>
          </cell>
          <cell r="H1087">
            <v>30</v>
          </cell>
          <cell r="I1087">
            <v>61.857923497267755</v>
          </cell>
        </row>
        <row r="1088">
          <cell r="A1088">
            <v>1980</v>
          </cell>
          <cell r="B1088" t="str">
            <v>Land Bremen</v>
          </cell>
          <cell r="C1088" t="str">
            <v>insgesamt</v>
          </cell>
          <cell r="D1088">
            <v>32</v>
          </cell>
          <cell r="E1088">
            <v>4331.5</v>
          </cell>
          <cell r="F1088">
            <v>237</v>
          </cell>
          <cell r="G1088">
            <v>54.715456539304981</v>
          </cell>
          <cell r="H1088">
            <v>30</v>
          </cell>
          <cell r="I1088">
            <v>54.715456539305094</v>
          </cell>
        </row>
        <row r="1089">
          <cell r="A1089">
            <v>1980</v>
          </cell>
          <cell r="B1089" t="str">
            <v>Land Bremen</v>
          </cell>
          <cell r="C1089" t="str">
            <v>insgesamt</v>
          </cell>
          <cell r="D1089">
            <v>33</v>
          </cell>
          <cell r="E1089">
            <v>4211.5</v>
          </cell>
          <cell r="F1089">
            <v>157</v>
          </cell>
          <cell r="G1089">
            <v>37.278879259170857</v>
          </cell>
          <cell r="H1089">
            <v>30</v>
          </cell>
          <cell r="I1089">
            <v>37.278879259171312</v>
          </cell>
        </row>
        <row r="1090">
          <cell r="A1090">
            <v>1980</v>
          </cell>
          <cell r="B1090" t="str">
            <v>Land Bremen</v>
          </cell>
          <cell r="C1090" t="str">
            <v>insgesamt</v>
          </cell>
          <cell r="D1090">
            <v>34</v>
          </cell>
          <cell r="E1090">
            <v>3877.5</v>
          </cell>
          <cell r="F1090">
            <v>119</v>
          </cell>
          <cell r="G1090">
            <v>30.689877498387443</v>
          </cell>
          <cell r="H1090">
            <v>30</v>
          </cell>
          <cell r="I1090">
            <v>30.689877498388139</v>
          </cell>
        </row>
        <row r="1091">
          <cell r="E1091">
            <v>21658.5</v>
          </cell>
          <cell r="F1091">
            <v>1084</v>
          </cell>
          <cell r="H1091" t="str">
            <v>30 Ergebnis</v>
          </cell>
          <cell r="I1091">
            <v>50.049634092850383</v>
          </cell>
        </row>
        <row r="1092">
          <cell r="A1092">
            <v>1980</v>
          </cell>
          <cell r="B1092" t="str">
            <v>Land Bremen</v>
          </cell>
          <cell r="C1092" t="str">
            <v>insgesamt</v>
          </cell>
          <cell r="D1092">
            <v>35</v>
          </cell>
          <cell r="E1092">
            <v>4040</v>
          </cell>
          <cell r="F1092">
            <v>105</v>
          </cell>
          <cell r="G1092">
            <v>25.99009900990098</v>
          </cell>
          <cell r="H1092">
            <v>35</v>
          </cell>
          <cell r="I1092">
            <v>25.990099009900991</v>
          </cell>
        </row>
        <row r="1093">
          <cell r="A1093">
            <v>1980</v>
          </cell>
          <cell r="B1093" t="str">
            <v>Land Bremen</v>
          </cell>
          <cell r="C1093" t="str">
            <v>insgesamt</v>
          </cell>
          <cell r="D1093">
            <v>36</v>
          </cell>
          <cell r="E1093">
            <v>4569</v>
          </cell>
          <cell r="F1093">
            <v>93</v>
          </cell>
          <cell r="G1093">
            <v>20.354563361785956</v>
          </cell>
          <cell r="H1093">
            <v>35</v>
          </cell>
          <cell r="I1093">
            <v>20.354563361785949</v>
          </cell>
        </row>
        <row r="1094">
          <cell r="A1094">
            <v>1980</v>
          </cell>
          <cell r="B1094" t="str">
            <v>Land Bremen</v>
          </cell>
          <cell r="C1094" t="str">
            <v>insgesamt</v>
          </cell>
          <cell r="D1094">
            <v>37</v>
          </cell>
          <cell r="E1094">
            <v>4710</v>
          </cell>
          <cell r="F1094">
            <v>53</v>
          </cell>
          <cell r="G1094">
            <v>11.252653927813139</v>
          </cell>
          <cell r="H1094">
            <v>35</v>
          </cell>
          <cell r="I1094">
            <v>11.252653927813164</v>
          </cell>
        </row>
        <row r="1095">
          <cell r="A1095">
            <v>1980</v>
          </cell>
          <cell r="B1095" t="str">
            <v>Land Bremen</v>
          </cell>
          <cell r="C1095" t="str">
            <v>insgesamt</v>
          </cell>
          <cell r="D1095">
            <v>38</v>
          </cell>
          <cell r="E1095">
            <v>4986.5</v>
          </cell>
          <cell r="F1095">
            <v>50</v>
          </cell>
          <cell r="G1095">
            <v>10.027073097362901</v>
          </cell>
          <cell r="H1095">
            <v>35</v>
          </cell>
          <cell r="I1095">
            <v>10.027073097362878</v>
          </cell>
        </row>
        <row r="1096">
          <cell r="A1096">
            <v>1980</v>
          </cell>
          <cell r="B1096" t="str">
            <v>Land Bremen</v>
          </cell>
          <cell r="C1096" t="str">
            <v>insgesamt</v>
          </cell>
          <cell r="D1096">
            <v>39</v>
          </cell>
          <cell r="E1096">
            <v>5427</v>
          </cell>
          <cell r="F1096">
            <v>36</v>
          </cell>
          <cell r="G1096">
            <v>6.6334991708125797</v>
          </cell>
          <cell r="H1096">
            <v>35</v>
          </cell>
          <cell r="I1096">
            <v>6.6334991708126037</v>
          </cell>
        </row>
        <row r="1097">
          <cell r="E1097">
            <v>23732.5</v>
          </cell>
          <cell r="F1097">
            <v>337</v>
          </cell>
          <cell r="H1097" t="str">
            <v>35 Ergebnis</v>
          </cell>
          <cell r="I1097">
            <v>14.199936795533551</v>
          </cell>
        </row>
        <row r="1098">
          <cell r="A1098">
            <v>1980</v>
          </cell>
          <cell r="B1098" t="str">
            <v>Land Bremen</v>
          </cell>
          <cell r="C1098" t="str">
            <v>insgesamt</v>
          </cell>
          <cell r="D1098">
            <v>40</v>
          </cell>
          <cell r="E1098">
            <v>5588</v>
          </cell>
          <cell r="F1098">
            <v>33</v>
          </cell>
          <cell r="G1098">
            <v>5.9055118110236249</v>
          </cell>
          <cell r="H1098">
            <v>45</v>
          </cell>
          <cell r="I1098">
            <v>5.9055118110236222</v>
          </cell>
        </row>
        <row r="1099">
          <cell r="A1099">
            <v>1980</v>
          </cell>
          <cell r="B1099" t="str">
            <v>Land Bremen</v>
          </cell>
          <cell r="C1099" t="str">
            <v>insgesamt</v>
          </cell>
          <cell r="D1099">
            <v>41</v>
          </cell>
          <cell r="E1099">
            <v>5516.5</v>
          </cell>
          <cell r="F1099">
            <v>20</v>
          </cell>
          <cell r="G1099">
            <v>3.6254871748390998</v>
          </cell>
          <cell r="H1099">
            <v>45</v>
          </cell>
          <cell r="I1099">
            <v>3.6254871748391189</v>
          </cell>
        </row>
        <row r="1100">
          <cell r="A1100">
            <v>1980</v>
          </cell>
          <cell r="B1100" t="str">
            <v>Land Bremen</v>
          </cell>
          <cell r="C1100" t="str">
            <v>insgesamt</v>
          </cell>
          <cell r="D1100">
            <v>42</v>
          </cell>
          <cell r="E1100">
            <v>5365.5</v>
          </cell>
          <cell r="F1100">
            <v>10</v>
          </cell>
          <cell r="G1100">
            <v>1.8637592023110807</v>
          </cell>
          <cell r="H1100">
            <v>45</v>
          </cell>
          <cell r="I1100">
            <v>1.8637592023110614</v>
          </cell>
        </row>
        <row r="1101">
          <cell r="A1101">
            <v>1980</v>
          </cell>
          <cell r="B1101" t="str">
            <v>Land Bremen</v>
          </cell>
          <cell r="C1101" t="str">
            <v>insgesamt</v>
          </cell>
          <cell r="D1101">
            <v>43</v>
          </cell>
          <cell r="E1101">
            <v>5180</v>
          </cell>
          <cell r="F1101">
            <v>9</v>
          </cell>
          <cell r="G1101">
            <v>1.7374517374517604</v>
          </cell>
          <cell r="H1101">
            <v>45</v>
          </cell>
          <cell r="I1101">
            <v>1.7374517374517375</v>
          </cell>
        </row>
        <row r="1102">
          <cell r="A1102">
            <v>1980</v>
          </cell>
          <cell r="B1102" t="str">
            <v>Land Bremen</v>
          </cell>
          <cell r="C1102" t="str">
            <v>insgesamt</v>
          </cell>
          <cell r="D1102">
            <v>44</v>
          </cell>
          <cell r="E1102">
            <v>5097</v>
          </cell>
          <cell r="F1102">
            <v>4</v>
          </cell>
          <cell r="G1102">
            <v>0.78477535805375709</v>
          </cell>
          <cell r="H1102">
            <v>45</v>
          </cell>
          <cell r="I1102">
            <v>0.78477535805375709</v>
          </cell>
        </row>
        <row r="1103">
          <cell r="A1103">
            <v>1980</v>
          </cell>
          <cell r="B1103" t="str">
            <v>Land Bremen</v>
          </cell>
          <cell r="C1103" t="str">
            <v>insgesamt</v>
          </cell>
          <cell r="D1103">
            <v>45</v>
          </cell>
          <cell r="E1103">
            <v>4914.5</v>
          </cell>
          <cell r="F1103">
            <v>0</v>
          </cell>
          <cell r="G1103">
            <v>0</v>
          </cell>
          <cell r="H1103">
            <v>45</v>
          </cell>
          <cell r="I1103">
            <v>0</v>
          </cell>
        </row>
        <row r="1104">
          <cell r="A1104">
            <v>1980</v>
          </cell>
          <cell r="B1104" t="str">
            <v>Land Bremen</v>
          </cell>
          <cell r="C1104" t="str">
            <v>insgesamt</v>
          </cell>
          <cell r="D1104">
            <v>46</v>
          </cell>
          <cell r="E1104">
            <v>4217.5</v>
          </cell>
          <cell r="F1104">
            <v>0</v>
          </cell>
          <cell r="G1104">
            <v>0</v>
          </cell>
          <cell r="H1104">
            <v>45</v>
          </cell>
          <cell r="I1104">
            <v>0</v>
          </cell>
        </row>
        <row r="1105">
          <cell r="A1105">
            <v>1980</v>
          </cell>
          <cell r="B1105" t="str">
            <v>Land Bremen</v>
          </cell>
          <cell r="C1105" t="str">
            <v>insgesamt</v>
          </cell>
          <cell r="D1105">
            <v>47</v>
          </cell>
          <cell r="E1105">
            <v>3785</v>
          </cell>
          <cell r="F1105">
            <v>0</v>
          </cell>
          <cell r="G1105">
            <v>0</v>
          </cell>
          <cell r="H1105">
            <v>45</v>
          </cell>
          <cell r="I1105">
            <v>0</v>
          </cell>
        </row>
        <row r="1106">
          <cell r="A1106">
            <v>1980</v>
          </cell>
          <cell r="B1106" t="str">
            <v>Land Bremen</v>
          </cell>
          <cell r="C1106" t="str">
            <v>insgesamt</v>
          </cell>
          <cell r="D1106">
            <v>48</v>
          </cell>
          <cell r="E1106">
            <v>3983</v>
          </cell>
          <cell r="F1106">
            <v>0</v>
          </cell>
          <cell r="G1106">
            <v>0</v>
          </cell>
          <cell r="H1106">
            <v>45</v>
          </cell>
          <cell r="I1106">
            <v>0</v>
          </cell>
        </row>
        <row r="1107">
          <cell r="A1107">
            <v>1980</v>
          </cell>
          <cell r="B1107" t="str">
            <v>Land Bremen</v>
          </cell>
          <cell r="C1107" t="str">
            <v>insgesamt</v>
          </cell>
          <cell r="D1107">
            <v>49</v>
          </cell>
          <cell r="E1107">
            <v>4137.5</v>
          </cell>
          <cell r="F1107">
            <v>0</v>
          </cell>
          <cell r="G1107">
            <v>0</v>
          </cell>
          <cell r="H1107">
            <v>45</v>
          </cell>
          <cell r="I1107">
            <v>0</v>
          </cell>
        </row>
        <row r="1108">
          <cell r="E1108">
            <v>47784.5</v>
          </cell>
          <cell r="F1108">
            <v>76</v>
          </cell>
          <cell r="H1108" t="str">
            <v>45 Ergebnis</v>
          </cell>
          <cell r="I1108">
            <v>1.5904738984398707</v>
          </cell>
        </row>
        <row r="1109">
          <cell r="A1109">
            <v>1985</v>
          </cell>
          <cell r="B1109" t="str">
            <v>Stadt Bremen</v>
          </cell>
          <cell r="C1109" t="str">
            <v>Deutsch</v>
          </cell>
          <cell r="D1109">
            <v>15</v>
          </cell>
          <cell r="E1109">
            <v>3033.5</v>
          </cell>
          <cell r="F1109">
            <v>4</v>
          </cell>
          <cell r="G1109">
            <v>1.3186088676446173</v>
          </cell>
          <cell r="H1109">
            <v>15</v>
          </cell>
          <cell r="I1109">
            <v>1.3186088676446348</v>
          </cell>
        </row>
        <row r="1110">
          <cell r="A1110">
            <v>1985</v>
          </cell>
          <cell r="B1110" t="str">
            <v>Stadt Bremen</v>
          </cell>
          <cell r="C1110" t="str">
            <v>Deutsch</v>
          </cell>
          <cell r="D1110">
            <v>16</v>
          </cell>
          <cell r="E1110">
            <v>3538.5</v>
          </cell>
          <cell r="F1110">
            <v>12</v>
          </cell>
          <cell r="G1110">
            <v>3.3912674862229841</v>
          </cell>
          <cell r="H1110">
            <v>15</v>
          </cell>
          <cell r="I1110">
            <v>3.3912674862229761</v>
          </cell>
        </row>
        <row r="1111">
          <cell r="A1111">
            <v>1985</v>
          </cell>
          <cell r="B1111" t="str">
            <v>Stadt Bremen</v>
          </cell>
          <cell r="C1111" t="str">
            <v>Deutsch</v>
          </cell>
          <cell r="D1111">
            <v>17</v>
          </cell>
          <cell r="E1111">
            <v>3822</v>
          </cell>
          <cell r="F1111">
            <v>23</v>
          </cell>
          <cell r="G1111">
            <v>6.017791732077427</v>
          </cell>
          <cell r="H1111">
            <v>15</v>
          </cell>
          <cell r="I1111">
            <v>6.0177917320774457</v>
          </cell>
        </row>
        <row r="1112">
          <cell r="A1112">
            <v>1985</v>
          </cell>
          <cell r="B1112" t="str">
            <v>Stadt Bremen</v>
          </cell>
          <cell r="C1112" t="str">
            <v>Deutsch</v>
          </cell>
          <cell r="D1112">
            <v>18</v>
          </cell>
          <cell r="E1112">
            <v>4012</v>
          </cell>
          <cell r="F1112">
            <v>58</v>
          </cell>
          <cell r="G1112">
            <v>14.456630109670986</v>
          </cell>
          <cell r="H1112">
            <v>15</v>
          </cell>
          <cell r="I1112">
            <v>14.456630109670987</v>
          </cell>
        </row>
        <row r="1113">
          <cell r="A1113">
            <v>1985</v>
          </cell>
          <cell r="B1113" t="str">
            <v>Stadt Bremen</v>
          </cell>
          <cell r="C1113" t="str">
            <v>Deutsch</v>
          </cell>
          <cell r="D1113">
            <v>19</v>
          </cell>
          <cell r="E1113">
            <v>4172</v>
          </cell>
          <cell r="F1113">
            <v>102</v>
          </cell>
          <cell r="G1113">
            <v>24.448705656759337</v>
          </cell>
          <cell r="H1113">
            <v>15</v>
          </cell>
          <cell r="I1113">
            <v>24.448705656759348</v>
          </cell>
        </row>
        <row r="1114">
          <cell r="E1114">
            <v>18578</v>
          </cell>
          <cell r="F1114">
            <v>199</v>
          </cell>
          <cell r="H1114" t="str">
            <v>15 Ergebnis</v>
          </cell>
          <cell r="I1114">
            <v>10.711594358919152</v>
          </cell>
        </row>
        <row r="1115">
          <cell r="A1115">
            <v>1985</v>
          </cell>
          <cell r="B1115" t="str">
            <v>Stadt Bremen</v>
          </cell>
          <cell r="C1115" t="str">
            <v>Deutsch</v>
          </cell>
          <cell r="D1115">
            <v>20</v>
          </cell>
          <cell r="E1115">
            <v>4207.5</v>
          </cell>
          <cell r="F1115">
            <v>123</v>
          </cell>
          <cell r="G1115">
            <v>29.233511586452778</v>
          </cell>
          <cell r="H1115">
            <v>20</v>
          </cell>
          <cell r="I1115">
            <v>29.23351158645276</v>
          </cell>
        </row>
        <row r="1116">
          <cell r="A1116">
            <v>1985</v>
          </cell>
          <cell r="B1116" t="str">
            <v>Stadt Bremen</v>
          </cell>
          <cell r="C1116" t="str">
            <v>Deutsch</v>
          </cell>
          <cell r="D1116">
            <v>21</v>
          </cell>
          <cell r="E1116">
            <v>4104</v>
          </cell>
          <cell r="F1116">
            <v>151</v>
          </cell>
          <cell r="G1116">
            <v>36.793372319687549</v>
          </cell>
          <cell r="H1116">
            <v>20</v>
          </cell>
          <cell r="I1116">
            <v>36.79337231968811</v>
          </cell>
        </row>
        <row r="1117">
          <cell r="A1117">
            <v>1985</v>
          </cell>
          <cell r="B1117" t="str">
            <v>Stadt Bremen</v>
          </cell>
          <cell r="C1117" t="str">
            <v>Deutsch</v>
          </cell>
          <cell r="D1117">
            <v>22</v>
          </cell>
          <cell r="E1117">
            <v>4006.5</v>
          </cell>
          <cell r="F1117">
            <v>202</v>
          </cell>
          <cell r="G1117">
            <v>50.418070635217191</v>
          </cell>
          <cell r="H1117">
            <v>20</v>
          </cell>
          <cell r="I1117">
            <v>50.418070635217774</v>
          </cell>
        </row>
        <row r="1118">
          <cell r="A1118">
            <v>1985</v>
          </cell>
          <cell r="B1118" t="str">
            <v>Stadt Bremen</v>
          </cell>
          <cell r="C1118" t="str">
            <v>Deutsch</v>
          </cell>
          <cell r="D1118">
            <v>23</v>
          </cell>
          <cell r="E1118">
            <v>3945.5</v>
          </cell>
          <cell r="F1118">
            <v>251</v>
          </cell>
          <cell r="G1118">
            <v>63.616778608541381</v>
          </cell>
          <cell r="H1118">
            <v>20</v>
          </cell>
          <cell r="I1118">
            <v>63.616778608541381</v>
          </cell>
        </row>
        <row r="1119">
          <cell r="A1119">
            <v>1985</v>
          </cell>
          <cell r="B1119" t="str">
            <v>Stadt Bremen</v>
          </cell>
          <cell r="C1119" t="str">
            <v>Deutsch</v>
          </cell>
          <cell r="D1119">
            <v>24</v>
          </cell>
          <cell r="E1119">
            <v>3804.5</v>
          </cell>
          <cell r="F1119">
            <v>279</v>
          </cell>
          <cell r="G1119">
            <v>73.334209488763904</v>
          </cell>
          <cell r="H1119">
            <v>20</v>
          </cell>
          <cell r="I1119">
            <v>73.334209488763307</v>
          </cell>
        </row>
        <row r="1120">
          <cell r="E1120">
            <v>20068</v>
          </cell>
          <cell r="F1120">
            <v>1006</v>
          </cell>
          <cell r="H1120" t="str">
            <v>20 Ergebnis</v>
          </cell>
          <cell r="I1120">
            <v>50.129559497707795</v>
          </cell>
        </row>
        <row r="1121">
          <cell r="A1121">
            <v>1985</v>
          </cell>
          <cell r="B1121" t="str">
            <v>Stadt Bremen</v>
          </cell>
          <cell r="C1121" t="str">
            <v>Deutsch</v>
          </cell>
          <cell r="D1121">
            <v>25</v>
          </cell>
          <cell r="E1121">
            <v>3786</v>
          </cell>
          <cell r="F1121">
            <v>288</v>
          </cell>
          <cell r="G1121">
            <v>76.06973058637098</v>
          </cell>
          <cell r="H1121">
            <v>25</v>
          </cell>
          <cell r="I1121">
            <v>76.069730586370852</v>
          </cell>
        </row>
        <row r="1122">
          <cell r="A1122">
            <v>1985</v>
          </cell>
          <cell r="B1122" t="str">
            <v>Stadt Bremen</v>
          </cell>
          <cell r="C1122" t="str">
            <v>Deutsch</v>
          </cell>
          <cell r="D1122">
            <v>26</v>
          </cell>
          <cell r="E1122">
            <v>3768</v>
          </cell>
          <cell r="F1122">
            <v>309</v>
          </cell>
          <cell r="G1122">
            <v>82.006369426752016</v>
          </cell>
          <cell r="H1122">
            <v>25</v>
          </cell>
          <cell r="I1122">
            <v>82.00636942675159</v>
          </cell>
        </row>
        <row r="1123">
          <cell r="A1123">
            <v>1985</v>
          </cell>
          <cell r="B1123" t="str">
            <v>Stadt Bremen</v>
          </cell>
          <cell r="C1123" t="str">
            <v>Deutsch</v>
          </cell>
          <cell r="D1123">
            <v>27</v>
          </cell>
          <cell r="E1123">
            <v>3733.5</v>
          </cell>
          <cell r="F1123">
            <v>289</v>
          </cell>
          <cell r="G1123">
            <v>77.407258604526746</v>
          </cell>
          <cell r="H1123">
            <v>25</v>
          </cell>
          <cell r="I1123">
            <v>77.407258604526589</v>
          </cell>
        </row>
        <row r="1124">
          <cell r="A1124">
            <v>1985</v>
          </cell>
          <cell r="B1124" t="str">
            <v>Stadt Bremen</v>
          </cell>
          <cell r="C1124" t="str">
            <v>Deutsch</v>
          </cell>
          <cell r="D1124">
            <v>28</v>
          </cell>
          <cell r="E1124">
            <v>3633.5</v>
          </cell>
          <cell r="F1124">
            <v>284</v>
          </cell>
          <cell r="G1124">
            <v>78.161552222374638</v>
          </cell>
          <cell r="H1124">
            <v>25</v>
          </cell>
          <cell r="I1124">
            <v>78.161552222375107</v>
          </cell>
        </row>
        <row r="1125">
          <cell r="A1125">
            <v>1985</v>
          </cell>
          <cell r="B1125" t="str">
            <v>Stadt Bremen</v>
          </cell>
          <cell r="C1125" t="str">
            <v>Deutsch</v>
          </cell>
          <cell r="D1125">
            <v>29</v>
          </cell>
          <cell r="E1125">
            <v>3428.5</v>
          </cell>
          <cell r="F1125">
            <v>212</v>
          </cell>
          <cell r="G1125">
            <v>61.834621554615147</v>
          </cell>
          <cell r="H1125">
            <v>25</v>
          </cell>
          <cell r="I1125">
            <v>61.834621554615723</v>
          </cell>
        </row>
        <row r="1126">
          <cell r="E1126">
            <v>18349.5</v>
          </cell>
          <cell r="F1126">
            <v>1382</v>
          </cell>
          <cell r="H1126" t="str">
            <v>25 Ergebnis</v>
          </cell>
          <cell r="I1126">
            <v>75.315403689473825</v>
          </cell>
        </row>
        <row r="1127">
          <cell r="A1127">
            <v>1985</v>
          </cell>
          <cell r="B1127" t="str">
            <v>Stadt Bremen</v>
          </cell>
          <cell r="C1127" t="str">
            <v>Deutsch</v>
          </cell>
          <cell r="D1127">
            <v>30</v>
          </cell>
          <cell r="E1127">
            <v>3410</v>
          </cell>
          <cell r="F1127">
            <v>222</v>
          </cell>
          <cell r="G1127">
            <v>65.102639296188087</v>
          </cell>
          <cell r="H1127">
            <v>30</v>
          </cell>
          <cell r="I1127">
            <v>65.102639296187689</v>
          </cell>
        </row>
        <row r="1128">
          <cell r="A1128">
            <v>1985</v>
          </cell>
          <cell r="B1128" t="str">
            <v>Stadt Bremen</v>
          </cell>
          <cell r="C1128" t="str">
            <v>Deutsch</v>
          </cell>
          <cell r="D1128">
            <v>31</v>
          </cell>
          <cell r="E1128">
            <v>3299</v>
          </cell>
          <cell r="F1128">
            <v>184</v>
          </cell>
          <cell r="G1128">
            <v>55.774477114276785</v>
          </cell>
          <cell r="H1128">
            <v>30</v>
          </cell>
          <cell r="I1128">
            <v>55.774477114277047</v>
          </cell>
        </row>
        <row r="1129">
          <cell r="A1129">
            <v>1985</v>
          </cell>
          <cell r="B1129" t="str">
            <v>Stadt Bremen</v>
          </cell>
          <cell r="C1129" t="str">
            <v>Deutsch</v>
          </cell>
          <cell r="D1129">
            <v>32</v>
          </cell>
          <cell r="E1129">
            <v>3173.5</v>
          </cell>
          <cell r="F1129">
            <v>158</v>
          </cell>
          <cell r="G1129">
            <v>49.787301087128483</v>
          </cell>
          <cell r="H1129">
            <v>30</v>
          </cell>
          <cell r="I1129">
            <v>49.787301087127773</v>
          </cell>
        </row>
        <row r="1130">
          <cell r="A1130">
            <v>1985</v>
          </cell>
          <cell r="B1130" t="str">
            <v>Stadt Bremen</v>
          </cell>
          <cell r="C1130" t="str">
            <v>Deutsch</v>
          </cell>
          <cell r="D1130">
            <v>33</v>
          </cell>
          <cell r="E1130">
            <v>3213</v>
          </cell>
          <cell r="F1130">
            <v>132</v>
          </cell>
          <cell r="G1130">
            <v>41.083099906628561</v>
          </cell>
          <cell r="H1130">
            <v>30</v>
          </cell>
          <cell r="I1130">
            <v>41.083099906629315</v>
          </cell>
        </row>
        <row r="1131">
          <cell r="A1131">
            <v>1985</v>
          </cell>
          <cell r="B1131" t="str">
            <v>Stadt Bremen</v>
          </cell>
          <cell r="C1131" t="str">
            <v>Deutsch</v>
          </cell>
          <cell r="D1131">
            <v>34</v>
          </cell>
          <cell r="E1131">
            <v>3207.5</v>
          </cell>
          <cell r="F1131">
            <v>118</v>
          </cell>
          <cell r="G1131">
            <v>36.788776305534221</v>
          </cell>
          <cell r="H1131">
            <v>30</v>
          </cell>
          <cell r="I1131">
            <v>36.788776305533901</v>
          </cell>
        </row>
        <row r="1132">
          <cell r="E1132">
            <v>16303</v>
          </cell>
          <cell r="F1132">
            <v>814</v>
          </cell>
          <cell r="H1132" t="str">
            <v>30 Ergebnis</v>
          </cell>
          <cell r="I1132">
            <v>49.929460835429062</v>
          </cell>
        </row>
        <row r="1133">
          <cell r="A1133">
            <v>1985</v>
          </cell>
          <cell r="B1133" t="str">
            <v>Stadt Bremen</v>
          </cell>
          <cell r="C1133" t="str">
            <v>Deutsch</v>
          </cell>
          <cell r="D1133">
            <v>35</v>
          </cell>
          <cell r="E1133">
            <v>3221</v>
          </cell>
          <cell r="F1133">
            <v>84</v>
          </cell>
          <cell r="G1133">
            <v>26.078857497671542</v>
          </cell>
          <cell r="H1133">
            <v>35</v>
          </cell>
          <cell r="I1133">
            <v>26.078857497671532</v>
          </cell>
        </row>
        <row r="1134">
          <cell r="A1134">
            <v>1985</v>
          </cell>
          <cell r="B1134" t="str">
            <v>Stadt Bremen</v>
          </cell>
          <cell r="C1134" t="str">
            <v>Deutsch</v>
          </cell>
          <cell r="D1134">
            <v>36</v>
          </cell>
          <cell r="E1134">
            <v>3148</v>
          </cell>
          <cell r="F1134">
            <v>67</v>
          </cell>
          <cell r="G1134">
            <v>21.283354510800489</v>
          </cell>
          <cell r="H1134">
            <v>35</v>
          </cell>
          <cell r="I1134">
            <v>21.283354510800507</v>
          </cell>
        </row>
        <row r="1135">
          <cell r="A1135">
            <v>1985</v>
          </cell>
          <cell r="B1135" t="str">
            <v>Stadt Bremen</v>
          </cell>
          <cell r="C1135" t="str">
            <v>Deutsch</v>
          </cell>
          <cell r="D1135">
            <v>37</v>
          </cell>
          <cell r="E1135">
            <v>3012.5</v>
          </cell>
          <cell r="F1135">
            <v>43</v>
          </cell>
          <cell r="G1135">
            <v>14.273858921161814</v>
          </cell>
          <cell r="H1135">
            <v>35</v>
          </cell>
          <cell r="I1135">
            <v>14.273858921161825</v>
          </cell>
        </row>
        <row r="1136">
          <cell r="A1136">
            <v>1985</v>
          </cell>
          <cell r="B1136" t="str">
            <v>Stadt Bremen</v>
          </cell>
          <cell r="C1136" t="str">
            <v>Deutsch</v>
          </cell>
          <cell r="D1136">
            <v>38</v>
          </cell>
          <cell r="E1136">
            <v>2962.5</v>
          </cell>
          <cell r="F1136">
            <v>29</v>
          </cell>
          <cell r="G1136">
            <v>9.7890295358649588</v>
          </cell>
          <cell r="H1136">
            <v>35</v>
          </cell>
          <cell r="I1136">
            <v>9.7890295358649784</v>
          </cell>
        </row>
        <row r="1137">
          <cell r="A1137">
            <v>1985</v>
          </cell>
          <cell r="B1137" t="str">
            <v>Stadt Bremen</v>
          </cell>
          <cell r="C1137" t="str">
            <v>Deutsch</v>
          </cell>
          <cell r="D1137">
            <v>39</v>
          </cell>
          <cell r="E1137">
            <v>2693</v>
          </cell>
          <cell r="F1137">
            <v>30</v>
          </cell>
          <cell r="G1137">
            <v>11.139992573338262</v>
          </cell>
          <cell r="H1137">
            <v>35</v>
          </cell>
          <cell r="I1137">
            <v>11.139992573338285</v>
          </cell>
        </row>
        <row r="1138">
          <cell r="E1138">
            <v>15037</v>
          </cell>
          <cell r="F1138">
            <v>253</v>
          </cell>
          <cell r="H1138" t="str">
            <v>35 Ergebnis</v>
          </cell>
          <cell r="I1138">
            <v>16.825164594001464</v>
          </cell>
        </row>
        <row r="1139">
          <cell r="A1139">
            <v>1985</v>
          </cell>
          <cell r="B1139" t="str">
            <v>Stadt Bremen</v>
          </cell>
          <cell r="C1139" t="str">
            <v>Deutsch</v>
          </cell>
          <cell r="D1139">
            <v>40</v>
          </cell>
          <cell r="E1139">
            <v>2849</v>
          </cell>
          <cell r="F1139">
            <v>17</v>
          </cell>
          <cell r="G1139">
            <v>5.9670059670059441</v>
          </cell>
          <cell r="H1139">
            <v>45</v>
          </cell>
          <cell r="I1139">
            <v>5.9670059670059672</v>
          </cell>
        </row>
        <row r="1140">
          <cell r="A1140">
            <v>1985</v>
          </cell>
          <cell r="B1140" t="str">
            <v>Stadt Bremen</v>
          </cell>
          <cell r="C1140" t="str">
            <v>Deutsch</v>
          </cell>
          <cell r="D1140">
            <v>41</v>
          </cell>
          <cell r="E1140">
            <v>3358</v>
          </cell>
          <cell r="F1140">
            <v>10</v>
          </cell>
          <cell r="G1140">
            <v>2.9779630732578877</v>
          </cell>
          <cell r="H1140">
            <v>45</v>
          </cell>
          <cell r="I1140">
            <v>2.9779630732578917</v>
          </cell>
        </row>
        <row r="1141">
          <cell r="A1141">
            <v>1985</v>
          </cell>
          <cell r="B1141" t="str">
            <v>Stadt Bremen</v>
          </cell>
          <cell r="C1141" t="str">
            <v>Deutsch</v>
          </cell>
          <cell r="D1141">
            <v>42</v>
          </cell>
          <cell r="E1141">
            <v>3528.5</v>
          </cell>
          <cell r="F1141">
            <v>5</v>
          </cell>
          <cell r="G1141">
            <v>1.4170327334561297</v>
          </cell>
          <cell r="H1141">
            <v>45</v>
          </cell>
          <cell r="I1141">
            <v>1.4170327334561428</v>
          </cell>
        </row>
        <row r="1142">
          <cell r="A1142">
            <v>1985</v>
          </cell>
          <cell r="B1142" t="str">
            <v>Stadt Bremen</v>
          </cell>
          <cell r="C1142" t="str">
            <v>Deutsch</v>
          </cell>
          <cell r="D1142">
            <v>43</v>
          </cell>
          <cell r="E1142">
            <v>3749</v>
          </cell>
          <cell r="F1142">
            <v>3</v>
          </cell>
          <cell r="G1142">
            <v>0.80021339023739602</v>
          </cell>
          <cell r="H1142">
            <v>45</v>
          </cell>
          <cell r="I1142">
            <v>0.80021339023739668</v>
          </cell>
        </row>
        <row r="1143">
          <cell r="A1143">
            <v>1985</v>
          </cell>
          <cell r="B1143" t="str">
            <v>Stadt Bremen</v>
          </cell>
          <cell r="C1143" t="str">
            <v>Deutsch</v>
          </cell>
          <cell r="D1143">
            <v>44</v>
          </cell>
          <cell r="E1143">
            <v>4076.5</v>
          </cell>
          <cell r="F1143">
            <v>0</v>
          </cell>
          <cell r="G1143">
            <v>0</v>
          </cell>
          <cell r="H1143">
            <v>45</v>
          </cell>
          <cell r="I1143">
            <v>0</v>
          </cell>
        </row>
        <row r="1144">
          <cell r="A1144">
            <v>1985</v>
          </cell>
          <cell r="B1144" t="str">
            <v>Stadt Bremen</v>
          </cell>
          <cell r="C1144" t="str">
            <v>Deutsch</v>
          </cell>
          <cell r="D1144">
            <v>45</v>
          </cell>
          <cell r="E1144">
            <v>4238</v>
          </cell>
          <cell r="F1144">
            <v>0</v>
          </cell>
          <cell r="G1144">
            <v>0</v>
          </cell>
          <cell r="H1144">
            <v>45</v>
          </cell>
          <cell r="I1144">
            <v>0</v>
          </cell>
        </row>
        <row r="1145">
          <cell r="A1145">
            <v>1985</v>
          </cell>
          <cell r="B1145" t="str">
            <v>Stadt Bremen</v>
          </cell>
          <cell r="C1145" t="str">
            <v>Deutsch</v>
          </cell>
          <cell r="D1145">
            <v>46</v>
          </cell>
          <cell r="E1145">
            <v>4232</v>
          </cell>
          <cell r="F1145">
            <v>0</v>
          </cell>
          <cell r="G1145">
            <v>0</v>
          </cell>
          <cell r="H1145">
            <v>45</v>
          </cell>
          <cell r="I1145">
            <v>0</v>
          </cell>
        </row>
        <row r="1146">
          <cell r="A1146">
            <v>1985</v>
          </cell>
          <cell r="B1146" t="str">
            <v>Stadt Bremen</v>
          </cell>
          <cell r="C1146" t="str">
            <v>Deutsch</v>
          </cell>
          <cell r="D1146">
            <v>47</v>
          </cell>
          <cell r="E1146">
            <v>4148.5</v>
          </cell>
          <cell r="F1146">
            <v>0</v>
          </cell>
          <cell r="G1146">
            <v>0</v>
          </cell>
          <cell r="H1146">
            <v>45</v>
          </cell>
          <cell r="I1146">
            <v>0</v>
          </cell>
        </row>
        <row r="1147">
          <cell r="A1147">
            <v>1985</v>
          </cell>
          <cell r="B1147" t="str">
            <v>Stadt Bremen</v>
          </cell>
          <cell r="C1147" t="str">
            <v>Deutsch</v>
          </cell>
          <cell r="D1147">
            <v>48</v>
          </cell>
          <cell r="E1147">
            <v>4037</v>
          </cell>
          <cell r="F1147">
            <v>1</v>
          </cell>
          <cell r="G1147">
            <v>0.24770869457517994</v>
          </cell>
          <cell r="H1147">
            <v>45</v>
          </cell>
          <cell r="I1147">
            <v>0.24770869457517958</v>
          </cell>
        </row>
        <row r="1148">
          <cell r="A1148">
            <v>1985</v>
          </cell>
          <cell r="B1148" t="str">
            <v>Stadt Bremen</v>
          </cell>
          <cell r="C1148" t="str">
            <v>Deutsch</v>
          </cell>
          <cell r="D1148">
            <v>49</v>
          </cell>
          <cell r="E1148">
            <v>3964.5</v>
          </cell>
          <cell r="F1148">
            <v>0</v>
          </cell>
          <cell r="G1148">
            <v>0</v>
          </cell>
          <cell r="H1148">
            <v>45</v>
          </cell>
          <cell r="I1148">
            <v>0</v>
          </cell>
        </row>
        <row r="1149">
          <cell r="E1149">
            <v>38181</v>
          </cell>
          <cell r="F1149">
            <v>36</v>
          </cell>
          <cell r="H1149" t="str">
            <v>45 Ergebnis</v>
          </cell>
          <cell r="I1149">
            <v>0.94287734737172935</v>
          </cell>
        </row>
        <row r="1150">
          <cell r="A1150">
            <v>1985</v>
          </cell>
          <cell r="B1150" t="str">
            <v>Stadt Bremen</v>
          </cell>
          <cell r="C1150" t="str">
            <v>Ausl.</v>
          </cell>
          <cell r="D1150">
            <v>15</v>
          </cell>
          <cell r="E1150">
            <v>312</v>
          </cell>
          <cell r="F1150">
            <v>2</v>
          </cell>
          <cell r="G1150">
            <v>6.4102564102564141</v>
          </cell>
          <cell r="H1150">
            <v>15</v>
          </cell>
          <cell r="I1150">
            <v>6.4102564102564106</v>
          </cell>
        </row>
        <row r="1151">
          <cell r="A1151">
            <v>1985</v>
          </cell>
          <cell r="B1151" t="str">
            <v>Stadt Bremen</v>
          </cell>
          <cell r="C1151" t="str">
            <v>Ausl.</v>
          </cell>
          <cell r="D1151">
            <v>16</v>
          </cell>
          <cell r="E1151">
            <v>294</v>
          </cell>
          <cell r="F1151">
            <v>4</v>
          </cell>
          <cell r="G1151">
            <v>13.605442176870751</v>
          </cell>
          <cell r="H1151">
            <v>15</v>
          </cell>
          <cell r="I1151">
            <v>13.605442176870747</v>
          </cell>
        </row>
        <row r="1152">
          <cell r="A1152">
            <v>1985</v>
          </cell>
          <cell r="B1152" t="str">
            <v>Stadt Bremen</v>
          </cell>
          <cell r="C1152" t="str">
            <v>Ausl.</v>
          </cell>
          <cell r="D1152">
            <v>17</v>
          </cell>
          <cell r="E1152">
            <v>251.5</v>
          </cell>
          <cell r="F1152">
            <v>5</v>
          </cell>
          <cell r="G1152">
            <v>19.880715705765382</v>
          </cell>
          <cell r="H1152">
            <v>15</v>
          </cell>
          <cell r="I1152">
            <v>19.880715705765407</v>
          </cell>
        </row>
        <row r="1153">
          <cell r="A1153">
            <v>1985</v>
          </cell>
          <cell r="B1153" t="str">
            <v>Stadt Bremen</v>
          </cell>
          <cell r="C1153" t="str">
            <v>Ausl.</v>
          </cell>
          <cell r="D1153">
            <v>18</v>
          </cell>
          <cell r="E1153">
            <v>254.5</v>
          </cell>
          <cell r="F1153">
            <v>17</v>
          </cell>
          <cell r="G1153">
            <v>66.797642436149971</v>
          </cell>
          <cell r="H1153">
            <v>15</v>
          </cell>
          <cell r="I1153">
            <v>66.797642436149317</v>
          </cell>
        </row>
        <row r="1154">
          <cell r="A1154">
            <v>1985</v>
          </cell>
          <cell r="B1154" t="str">
            <v>Stadt Bremen</v>
          </cell>
          <cell r="C1154" t="str">
            <v>Ausl.</v>
          </cell>
          <cell r="D1154">
            <v>19</v>
          </cell>
          <cell r="E1154">
            <v>304.5</v>
          </cell>
          <cell r="F1154">
            <v>19</v>
          </cell>
          <cell r="G1154">
            <v>62.397372742200886</v>
          </cell>
          <cell r="H1154">
            <v>15</v>
          </cell>
          <cell r="I1154">
            <v>62.397372742200325</v>
          </cell>
        </row>
        <row r="1155">
          <cell r="E1155">
            <v>1416.5</v>
          </cell>
          <cell r="F1155">
            <v>47</v>
          </cell>
          <cell r="H1155" t="str">
            <v>15 Ergebnis</v>
          </cell>
          <cell r="I1155">
            <v>33.18037416166608</v>
          </cell>
        </row>
        <row r="1156">
          <cell r="A1156">
            <v>1985</v>
          </cell>
          <cell r="B1156" t="str">
            <v>Stadt Bremen</v>
          </cell>
          <cell r="C1156" t="str">
            <v>Ausl.</v>
          </cell>
          <cell r="D1156">
            <v>20</v>
          </cell>
          <cell r="E1156">
            <v>298.5</v>
          </cell>
          <cell r="F1156">
            <v>28</v>
          </cell>
          <cell r="G1156">
            <v>93.802345058626727</v>
          </cell>
          <cell r="H1156">
            <v>20</v>
          </cell>
          <cell r="I1156">
            <v>93.802345058626472</v>
          </cell>
        </row>
        <row r="1157">
          <cell r="A1157">
            <v>1985</v>
          </cell>
          <cell r="B1157" t="str">
            <v>Stadt Bremen</v>
          </cell>
          <cell r="C1157" t="str">
            <v>Ausl.</v>
          </cell>
          <cell r="D1157">
            <v>21</v>
          </cell>
          <cell r="E1157">
            <v>260</v>
          </cell>
          <cell r="F1157">
            <v>35</v>
          </cell>
          <cell r="G1157">
            <v>134.61538461538484</v>
          </cell>
          <cell r="H1157">
            <v>20</v>
          </cell>
          <cell r="I1157">
            <v>134.61538461538461</v>
          </cell>
        </row>
        <row r="1158">
          <cell r="A1158">
            <v>1985</v>
          </cell>
          <cell r="B1158" t="str">
            <v>Stadt Bremen</v>
          </cell>
          <cell r="C1158" t="str">
            <v>Ausl.</v>
          </cell>
          <cell r="D1158">
            <v>22</v>
          </cell>
          <cell r="E1158">
            <v>259</v>
          </cell>
          <cell r="F1158">
            <v>33</v>
          </cell>
          <cell r="G1158">
            <v>127.41312741312757</v>
          </cell>
          <cell r="H1158">
            <v>20</v>
          </cell>
          <cell r="I1158">
            <v>127.41312741312741</v>
          </cell>
        </row>
        <row r="1159">
          <cell r="A1159">
            <v>1985</v>
          </cell>
          <cell r="B1159" t="str">
            <v>Stadt Bremen</v>
          </cell>
          <cell r="C1159" t="str">
            <v>Ausl.</v>
          </cell>
          <cell r="D1159">
            <v>23</v>
          </cell>
          <cell r="E1159">
            <v>259</v>
          </cell>
          <cell r="F1159">
            <v>26</v>
          </cell>
          <cell r="G1159">
            <v>100.38610038609968</v>
          </cell>
          <cell r="H1159">
            <v>20</v>
          </cell>
          <cell r="I1159">
            <v>100.38610038610038</v>
          </cell>
        </row>
        <row r="1160">
          <cell r="A1160">
            <v>1985</v>
          </cell>
          <cell r="B1160" t="str">
            <v>Stadt Bremen</v>
          </cell>
          <cell r="C1160" t="str">
            <v>Ausl.</v>
          </cell>
          <cell r="D1160">
            <v>24</v>
          </cell>
          <cell r="E1160">
            <v>272</v>
          </cell>
          <cell r="F1160">
            <v>37</v>
          </cell>
          <cell r="G1160">
            <v>136.02941176470659</v>
          </cell>
          <cell r="H1160">
            <v>20</v>
          </cell>
          <cell r="I1160">
            <v>136.02941176470588</v>
          </cell>
        </row>
        <row r="1161">
          <cell r="E1161">
            <v>1348.5</v>
          </cell>
          <cell r="F1161">
            <v>159</v>
          </cell>
          <cell r="H1161" t="str">
            <v>20 Ergebnis</v>
          </cell>
          <cell r="I1161">
            <v>117.90878754171301</v>
          </cell>
        </row>
        <row r="1162">
          <cell r="A1162">
            <v>1985</v>
          </cell>
          <cell r="B1162" t="str">
            <v>Stadt Bremen</v>
          </cell>
          <cell r="C1162" t="str">
            <v>Ausl.</v>
          </cell>
          <cell r="D1162">
            <v>25</v>
          </cell>
          <cell r="E1162">
            <v>281.5</v>
          </cell>
          <cell r="F1162">
            <v>40</v>
          </cell>
          <cell r="G1162">
            <v>142.09591474245084</v>
          </cell>
          <cell r="H1162">
            <v>25</v>
          </cell>
          <cell r="I1162">
            <v>142.09591474245116</v>
          </cell>
        </row>
        <row r="1163">
          <cell r="A1163">
            <v>1985</v>
          </cell>
          <cell r="B1163" t="str">
            <v>Stadt Bremen</v>
          </cell>
          <cell r="C1163" t="str">
            <v>Ausl.</v>
          </cell>
          <cell r="D1163">
            <v>26</v>
          </cell>
          <cell r="E1163">
            <v>281</v>
          </cell>
          <cell r="F1163">
            <v>28</v>
          </cell>
          <cell r="G1163">
            <v>99.644128113878978</v>
          </cell>
          <cell r="H1163">
            <v>25</v>
          </cell>
          <cell r="I1163">
            <v>99.644128113879006</v>
          </cell>
        </row>
        <row r="1164">
          <cell r="A1164">
            <v>1985</v>
          </cell>
          <cell r="B1164" t="str">
            <v>Stadt Bremen</v>
          </cell>
          <cell r="C1164" t="str">
            <v>Ausl.</v>
          </cell>
          <cell r="D1164">
            <v>27</v>
          </cell>
          <cell r="E1164">
            <v>294</v>
          </cell>
          <cell r="F1164">
            <v>25</v>
          </cell>
          <cell r="G1164">
            <v>85.034013605442766</v>
          </cell>
          <cell r="H1164">
            <v>25</v>
          </cell>
          <cell r="I1164">
            <v>85.034013605442169</v>
          </cell>
        </row>
        <row r="1165">
          <cell r="A1165">
            <v>1985</v>
          </cell>
          <cell r="B1165" t="str">
            <v>Stadt Bremen</v>
          </cell>
          <cell r="C1165" t="str">
            <v>Ausl.</v>
          </cell>
          <cell r="D1165">
            <v>28</v>
          </cell>
          <cell r="E1165">
            <v>314.5</v>
          </cell>
          <cell r="F1165">
            <v>21</v>
          </cell>
          <cell r="G1165">
            <v>66.772655007948487</v>
          </cell>
          <cell r="H1165">
            <v>25</v>
          </cell>
          <cell r="I1165">
            <v>66.772655007949126</v>
          </cell>
        </row>
        <row r="1166">
          <cell r="A1166">
            <v>1985</v>
          </cell>
          <cell r="B1166" t="str">
            <v>Stadt Bremen</v>
          </cell>
          <cell r="C1166" t="str">
            <v>Ausl.</v>
          </cell>
          <cell r="D1166">
            <v>29</v>
          </cell>
          <cell r="E1166">
            <v>346.5</v>
          </cell>
          <cell r="F1166">
            <v>28</v>
          </cell>
          <cell r="G1166">
            <v>80.808080808081087</v>
          </cell>
          <cell r="H1166">
            <v>25</v>
          </cell>
          <cell r="I1166">
            <v>80.808080808080817</v>
          </cell>
        </row>
        <row r="1167">
          <cell r="E1167">
            <v>1517.5</v>
          </cell>
          <cell r="F1167">
            <v>142</v>
          </cell>
          <cell r="H1167" t="str">
            <v>25 Ergebnis</v>
          </cell>
          <cell r="I1167">
            <v>93.574958813838549</v>
          </cell>
        </row>
        <row r="1168">
          <cell r="A1168">
            <v>1985</v>
          </cell>
          <cell r="B1168" t="str">
            <v>Stadt Bremen</v>
          </cell>
          <cell r="C1168" t="str">
            <v>Ausl.</v>
          </cell>
          <cell r="D1168">
            <v>30</v>
          </cell>
          <cell r="E1168">
            <v>369</v>
          </cell>
          <cell r="F1168">
            <v>25</v>
          </cell>
          <cell r="G1168">
            <v>67.750677506774878</v>
          </cell>
          <cell r="H1168">
            <v>30</v>
          </cell>
          <cell r="I1168">
            <v>67.750677506775077</v>
          </cell>
        </row>
        <row r="1169">
          <cell r="A1169">
            <v>1985</v>
          </cell>
          <cell r="B1169" t="str">
            <v>Stadt Bremen</v>
          </cell>
          <cell r="C1169" t="str">
            <v>Ausl.</v>
          </cell>
          <cell r="D1169">
            <v>31</v>
          </cell>
          <cell r="E1169">
            <v>373.5</v>
          </cell>
          <cell r="F1169">
            <v>25</v>
          </cell>
          <cell r="G1169">
            <v>66.934404283801243</v>
          </cell>
          <cell r="H1169">
            <v>30</v>
          </cell>
          <cell r="I1169">
            <v>66.934404283801868</v>
          </cell>
        </row>
        <row r="1170">
          <cell r="A1170">
            <v>1985</v>
          </cell>
          <cell r="B1170" t="str">
            <v>Stadt Bremen</v>
          </cell>
          <cell r="C1170" t="str">
            <v>Ausl.</v>
          </cell>
          <cell r="D1170">
            <v>32</v>
          </cell>
          <cell r="E1170">
            <v>392</v>
          </cell>
          <cell r="F1170">
            <v>38</v>
          </cell>
          <cell r="G1170">
            <v>96.938775510204238</v>
          </cell>
          <cell r="H1170">
            <v>30</v>
          </cell>
          <cell r="I1170">
            <v>96.938775510204081</v>
          </cell>
        </row>
        <row r="1171">
          <cell r="A1171">
            <v>1985</v>
          </cell>
          <cell r="B1171" t="str">
            <v>Stadt Bremen</v>
          </cell>
          <cell r="C1171" t="str">
            <v>Ausl.</v>
          </cell>
          <cell r="D1171">
            <v>33</v>
          </cell>
          <cell r="E1171">
            <v>384.5</v>
          </cell>
          <cell r="F1171">
            <v>22</v>
          </cell>
          <cell r="G1171">
            <v>57.217165149544279</v>
          </cell>
          <cell r="H1171">
            <v>30</v>
          </cell>
          <cell r="I1171">
            <v>57.217165149544861</v>
          </cell>
        </row>
        <row r="1172">
          <cell r="A1172">
            <v>1985</v>
          </cell>
          <cell r="B1172" t="str">
            <v>Stadt Bremen</v>
          </cell>
          <cell r="C1172" t="str">
            <v>Ausl.</v>
          </cell>
          <cell r="D1172">
            <v>34</v>
          </cell>
          <cell r="E1172">
            <v>387</v>
          </cell>
          <cell r="F1172">
            <v>17</v>
          </cell>
          <cell r="G1172">
            <v>43.927648578811159</v>
          </cell>
          <cell r="H1172">
            <v>30</v>
          </cell>
          <cell r="I1172">
            <v>43.927648578811372</v>
          </cell>
        </row>
        <row r="1173">
          <cell r="E1173">
            <v>1906</v>
          </cell>
          <cell r="F1173">
            <v>127</v>
          </cell>
          <cell r="H1173" t="str">
            <v>30 Ergebnis</v>
          </cell>
          <cell r="I1173">
            <v>66.631689401888778</v>
          </cell>
        </row>
        <row r="1174">
          <cell r="A1174">
            <v>1985</v>
          </cell>
          <cell r="B1174" t="str">
            <v>Stadt Bremen</v>
          </cell>
          <cell r="C1174" t="str">
            <v>Ausl.</v>
          </cell>
          <cell r="D1174">
            <v>35</v>
          </cell>
          <cell r="E1174">
            <v>412</v>
          </cell>
          <cell r="F1174">
            <v>15</v>
          </cell>
          <cell r="G1174">
            <v>36.407766990291115</v>
          </cell>
          <cell r="H1174">
            <v>35</v>
          </cell>
          <cell r="I1174">
            <v>36.407766990291258</v>
          </cell>
        </row>
        <row r="1175">
          <cell r="A1175">
            <v>1985</v>
          </cell>
          <cell r="B1175" t="str">
            <v>Stadt Bremen</v>
          </cell>
          <cell r="C1175" t="str">
            <v>Ausl.</v>
          </cell>
          <cell r="D1175">
            <v>36</v>
          </cell>
          <cell r="E1175">
            <v>379</v>
          </cell>
          <cell r="F1175">
            <v>19</v>
          </cell>
          <cell r="G1175">
            <v>50.131926121371741</v>
          </cell>
          <cell r="H1175">
            <v>35</v>
          </cell>
          <cell r="I1175">
            <v>50.131926121372032</v>
          </cell>
        </row>
        <row r="1176">
          <cell r="A1176">
            <v>1985</v>
          </cell>
          <cell r="B1176" t="str">
            <v>Stadt Bremen</v>
          </cell>
          <cell r="C1176" t="str">
            <v>Ausl.</v>
          </cell>
          <cell r="D1176">
            <v>37</v>
          </cell>
          <cell r="E1176">
            <v>342.5</v>
          </cell>
          <cell r="F1176">
            <v>4</v>
          </cell>
          <cell r="G1176">
            <v>11.678832116788346</v>
          </cell>
          <cell r="H1176">
            <v>35</v>
          </cell>
          <cell r="I1176">
            <v>11.678832116788321</v>
          </cell>
        </row>
        <row r="1177">
          <cell r="A1177">
            <v>1985</v>
          </cell>
          <cell r="B1177" t="str">
            <v>Stadt Bremen</v>
          </cell>
          <cell r="C1177" t="str">
            <v>Ausl.</v>
          </cell>
          <cell r="D1177">
            <v>38</v>
          </cell>
          <cell r="E1177">
            <v>334</v>
          </cell>
          <cell r="F1177">
            <v>10</v>
          </cell>
          <cell r="G1177">
            <v>29.940119760479043</v>
          </cell>
          <cell r="H1177">
            <v>35</v>
          </cell>
          <cell r="I1177">
            <v>29.940119760479043</v>
          </cell>
        </row>
        <row r="1178">
          <cell r="A1178">
            <v>1985</v>
          </cell>
          <cell r="B1178" t="str">
            <v>Stadt Bremen</v>
          </cell>
          <cell r="C1178" t="str">
            <v>Ausl.</v>
          </cell>
          <cell r="D1178">
            <v>39</v>
          </cell>
          <cell r="E1178">
            <v>322</v>
          </cell>
          <cell r="F1178">
            <v>2</v>
          </cell>
          <cell r="G1178">
            <v>6.2111801242235938</v>
          </cell>
          <cell r="H1178">
            <v>35</v>
          </cell>
          <cell r="I1178">
            <v>6.2111801242236027</v>
          </cell>
        </row>
        <row r="1179">
          <cell r="E1179">
            <v>1789.5</v>
          </cell>
          <cell r="F1179">
            <v>50</v>
          </cell>
          <cell r="H1179" t="str">
            <v>35 Ergebnis</v>
          </cell>
          <cell r="I1179">
            <v>27.940765576976812</v>
          </cell>
        </row>
        <row r="1180">
          <cell r="A1180">
            <v>1985</v>
          </cell>
          <cell r="B1180" t="str">
            <v>Stadt Bremen</v>
          </cell>
          <cell r="C1180" t="str">
            <v>Ausl.</v>
          </cell>
          <cell r="D1180">
            <v>40</v>
          </cell>
          <cell r="E1180">
            <v>306</v>
          </cell>
          <cell r="F1180">
            <v>7</v>
          </cell>
          <cell r="G1180">
            <v>22.875816993464056</v>
          </cell>
          <cell r="H1180">
            <v>45</v>
          </cell>
          <cell r="I1180">
            <v>22.875816993464053</v>
          </cell>
        </row>
        <row r="1181">
          <cell r="A1181">
            <v>1985</v>
          </cell>
          <cell r="B1181" t="str">
            <v>Stadt Bremen</v>
          </cell>
          <cell r="C1181" t="str">
            <v>Ausl.</v>
          </cell>
          <cell r="D1181">
            <v>41</v>
          </cell>
          <cell r="E1181">
            <v>257.5</v>
          </cell>
          <cell r="F1181">
            <v>2</v>
          </cell>
          <cell r="G1181">
            <v>7.7669902912621556</v>
          </cell>
          <cell r="H1181">
            <v>45</v>
          </cell>
          <cell r="I1181">
            <v>7.766990291262136</v>
          </cell>
        </row>
        <row r="1182">
          <cell r="A1182">
            <v>1985</v>
          </cell>
          <cell r="B1182" t="str">
            <v>Stadt Bremen</v>
          </cell>
          <cell r="C1182" t="str">
            <v>Ausl.</v>
          </cell>
          <cell r="D1182">
            <v>42</v>
          </cell>
          <cell r="E1182">
            <v>239</v>
          </cell>
          <cell r="F1182">
            <v>2</v>
          </cell>
          <cell r="G1182">
            <v>8.3682008368200993</v>
          </cell>
          <cell r="H1182">
            <v>45</v>
          </cell>
          <cell r="I1182">
            <v>8.3682008368200833</v>
          </cell>
        </row>
        <row r="1183">
          <cell r="A1183">
            <v>1985</v>
          </cell>
          <cell r="B1183" t="str">
            <v>Stadt Bremen</v>
          </cell>
          <cell r="C1183" t="str">
            <v>Ausl.</v>
          </cell>
          <cell r="D1183">
            <v>43</v>
          </cell>
          <cell r="E1183">
            <v>229</v>
          </cell>
          <cell r="F1183">
            <v>0</v>
          </cell>
          <cell r="G1183">
            <v>0</v>
          </cell>
          <cell r="H1183">
            <v>45</v>
          </cell>
          <cell r="I1183">
            <v>0</v>
          </cell>
        </row>
        <row r="1184">
          <cell r="A1184">
            <v>1985</v>
          </cell>
          <cell r="B1184" t="str">
            <v>Stadt Bremen</v>
          </cell>
          <cell r="C1184" t="str">
            <v>Ausl.</v>
          </cell>
          <cell r="D1184">
            <v>44</v>
          </cell>
          <cell r="E1184">
            <v>205</v>
          </cell>
          <cell r="F1184">
            <v>0</v>
          </cell>
          <cell r="G1184">
            <v>0</v>
          </cell>
          <cell r="H1184">
            <v>45</v>
          </cell>
          <cell r="I1184">
            <v>0</v>
          </cell>
        </row>
        <row r="1185">
          <cell r="A1185">
            <v>1985</v>
          </cell>
          <cell r="B1185" t="str">
            <v>Stadt Bremen</v>
          </cell>
          <cell r="C1185" t="str">
            <v>Ausl.</v>
          </cell>
          <cell r="D1185">
            <v>45</v>
          </cell>
          <cell r="E1185">
            <v>185</v>
          </cell>
          <cell r="F1185">
            <v>0</v>
          </cell>
          <cell r="G1185">
            <v>0</v>
          </cell>
          <cell r="H1185">
            <v>45</v>
          </cell>
          <cell r="I1185">
            <v>0</v>
          </cell>
        </row>
        <row r="1186">
          <cell r="A1186">
            <v>1985</v>
          </cell>
          <cell r="B1186" t="str">
            <v>Stadt Bremen</v>
          </cell>
          <cell r="C1186" t="str">
            <v>Ausl.</v>
          </cell>
          <cell r="D1186">
            <v>46</v>
          </cell>
          <cell r="E1186">
            <v>165.5</v>
          </cell>
          <cell r="F1186">
            <v>0</v>
          </cell>
          <cell r="G1186">
            <v>0</v>
          </cell>
          <cell r="H1186">
            <v>45</v>
          </cell>
          <cell r="I1186">
            <v>0</v>
          </cell>
        </row>
        <row r="1187">
          <cell r="A1187">
            <v>1985</v>
          </cell>
          <cell r="B1187" t="str">
            <v>Stadt Bremen</v>
          </cell>
          <cell r="C1187" t="str">
            <v>Ausl.</v>
          </cell>
          <cell r="D1187">
            <v>47</v>
          </cell>
          <cell r="E1187">
            <v>136.5</v>
          </cell>
          <cell r="F1187">
            <v>0</v>
          </cell>
          <cell r="G1187">
            <v>0</v>
          </cell>
          <cell r="H1187">
            <v>45</v>
          </cell>
          <cell r="I1187">
            <v>0</v>
          </cell>
        </row>
        <row r="1188">
          <cell r="A1188">
            <v>1985</v>
          </cell>
          <cell r="B1188" t="str">
            <v>Stadt Bremen</v>
          </cell>
          <cell r="C1188" t="str">
            <v>Ausl.</v>
          </cell>
          <cell r="D1188">
            <v>48</v>
          </cell>
          <cell r="E1188">
            <v>127.5</v>
          </cell>
          <cell r="F1188">
            <v>0</v>
          </cell>
          <cell r="G1188">
            <v>0</v>
          </cell>
          <cell r="H1188">
            <v>45</v>
          </cell>
          <cell r="I1188">
            <v>0</v>
          </cell>
        </row>
        <row r="1189">
          <cell r="A1189">
            <v>1985</v>
          </cell>
          <cell r="B1189" t="str">
            <v>Stadt Bremen</v>
          </cell>
          <cell r="C1189" t="str">
            <v>Ausl.</v>
          </cell>
          <cell r="D1189">
            <v>49</v>
          </cell>
          <cell r="E1189">
            <v>120.5</v>
          </cell>
          <cell r="F1189">
            <v>0</v>
          </cell>
          <cell r="G1189">
            <v>0</v>
          </cell>
          <cell r="H1189">
            <v>45</v>
          </cell>
          <cell r="I1189">
            <v>0</v>
          </cell>
        </row>
        <row r="1190">
          <cell r="E1190">
            <v>1971.5</v>
          </cell>
          <cell r="F1190">
            <v>11</v>
          </cell>
          <cell r="H1190" t="str">
            <v>45 Ergebnis</v>
          </cell>
          <cell r="I1190">
            <v>5.5795079888409846</v>
          </cell>
        </row>
        <row r="1191">
          <cell r="A1191">
            <v>1985</v>
          </cell>
          <cell r="B1191" t="str">
            <v>Stadt Bremen</v>
          </cell>
          <cell r="C1191" t="str">
            <v>insgesamt</v>
          </cell>
          <cell r="D1191">
            <v>15</v>
          </cell>
          <cell r="E1191">
            <v>3345.5</v>
          </cell>
          <cell r="F1191">
            <v>6</v>
          </cell>
          <cell r="G1191">
            <v>1.7934538932894883</v>
          </cell>
          <cell r="H1191">
            <v>15</v>
          </cell>
          <cell r="I1191">
            <v>1.7934538932894935</v>
          </cell>
        </row>
        <row r="1192">
          <cell r="A1192">
            <v>1985</v>
          </cell>
          <cell r="B1192" t="str">
            <v>Stadt Bremen</v>
          </cell>
          <cell r="C1192" t="str">
            <v>insgesamt</v>
          </cell>
          <cell r="D1192">
            <v>16</v>
          </cell>
          <cell r="E1192">
            <v>3832.5</v>
          </cell>
          <cell r="F1192">
            <v>16</v>
          </cell>
          <cell r="G1192">
            <v>4.1748206131767516</v>
          </cell>
          <cell r="H1192">
            <v>15</v>
          </cell>
          <cell r="I1192">
            <v>4.1748206131767773</v>
          </cell>
        </row>
        <row r="1193">
          <cell r="A1193">
            <v>1985</v>
          </cell>
          <cell r="B1193" t="str">
            <v>Stadt Bremen</v>
          </cell>
          <cell r="C1193" t="str">
            <v>insgesamt</v>
          </cell>
          <cell r="D1193">
            <v>17</v>
          </cell>
          <cell r="E1193">
            <v>4073.5</v>
          </cell>
          <cell r="F1193">
            <v>28</v>
          </cell>
          <cell r="G1193">
            <v>6.8736958389591019</v>
          </cell>
          <cell r="H1193">
            <v>15</v>
          </cell>
          <cell r="I1193">
            <v>6.8736958389591258</v>
          </cell>
        </row>
        <row r="1194">
          <cell r="A1194">
            <v>1985</v>
          </cell>
          <cell r="B1194" t="str">
            <v>Stadt Bremen</v>
          </cell>
          <cell r="C1194" t="str">
            <v>insgesamt</v>
          </cell>
          <cell r="D1194">
            <v>18</v>
          </cell>
          <cell r="E1194">
            <v>4266.5</v>
          </cell>
          <cell r="F1194">
            <v>75</v>
          </cell>
          <cell r="G1194">
            <v>17.578811672330946</v>
          </cell>
          <cell r="H1194">
            <v>15</v>
          </cell>
          <cell r="I1194">
            <v>17.57881167233095</v>
          </cell>
        </row>
        <row r="1195">
          <cell r="A1195">
            <v>1985</v>
          </cell>
          <cell r="B1195" t="str">
            <v>Stadt Bremen</v>
          </cell>
          <cell r="C1195" t="str">
            <v>insgesamt</v>
          </cell>
          <cell r="D1195">
            <v>19</v>
          </cell>
          <cell r="E1195">
            <v>4476.5</v>
          </cell>
          <cell r="F1195">
            <v>121</v>
          </cell>
          <cell r="G1195">
            <v>27.030045794705686</v>
          </cell>
          <cell r="H1195">
            <v>15</v>
          </cell>
          <cell r="I1195">
            <v>27.030045794705686</v>
          </cell>
        </row>
        <row r="1196">
          <cell r="E1196">
            <v>19994.5</v>
          </cell>
          <cell r="F1196">
            <v>246</v>
          </cell>
          <cell r="H1196" t="str">
            <v>15 Ergebnis</v>
          </cell>
          <cell r="I1196">
            <v>12.303383430443372</v>
          </cell>
        </row>
        <row r="1197">
          <cell r="A1197">
            <v>1985</v>
          </cell>
          <cell r="B1197" t="str">
            <v>Stadt Bremen</v>
          </cell>
          <cell r="C1197" t="str">
            <v>insgesamt</v>
          </cell>
          <cell r="D1197">
            <v>20</v>
          </cell>
          <cell r="E1197">
            <v>4506</v>
          </cell>
          <cell r="F1197">
            <v>151</v>
          </cell>
          <cell r="G1197">
            <v>33.510874389702792</v>
          </cell>
          <cell r="H1197">
            <v>20</v>
          </cell>
          <cell r="I1197">
            <v>33.510874389702614</v>
          </cell>
        </row>
        <row r="1198">
          <cell r="A1198">
            <v>1985</v>
          </cell>
          <cell r="B1198" t="str">
            <v>Stadt Bremen</v>
          </cell>
          <cell r="C1198" t="str">
            <v>insgesamt</v>
          </cell>
          <cell r="D1198">
            <v>21</v>
          </cell>
          <cell r="E1198">
            <v>4364</v>
          </cell>
          <cell r="F1198">
            <v>186</v>
          </cell>
          <cell r="G1198">
            <v>42.621448212648986</v>
          </cell>
          <cell r="H1198">
            <v>20</v>
          </cell>
          <cell r="I1198">
            <v>42.621448212648943</v>
          </cell>
        </row>
        <row r="1199">
          <cell r="A1199">
            <v>1985</v>
          </cell>
          <cell r="B1199" t="str">
            <v>Stadt Bremen</v>
          </cell>
          <cell r="C1199" t="str">
            <v>insgesamt</v>
          </cell>
          <cell r="D1199">
            <v>22</v>
          </cell>
          <cell r="E1199">
            <v>4265.5</v>
          </cell>
          <cell r="F1199">
            <v>235</v>
          </cell>
          <cell r="G1199">
            <v>55.093189544016155</v>
          </cell>
          <cell r="H1199">
            <v>20</v>
          </cell>
          <cell r="I1199">
            <v>55.093189544015942</v>
          </cell>
        </row>
        <row r="1200">
          <cell r="A1200">
            <v>1985</v>
          </cell>
          <cell r="B1200" t="str">
            <v>Stadt Bremen</v>
          </cell>
          <cell r="C1200" t="str">
            <v>insgesamt</v>
          </cell>
          <cell r="D1200">
            <v>23</v>
          </cell>
          <cell r="E1200">
            <v>4204.5</v>
          </cell>
          <cell r="F1200">
            <v>277</v>
          </cell>
          <cell r="G1200">
            <v>65.881793316684963</v>
          </cell>
          <cell r="H1200">
            <v>20</v>
          </cell>
          <cell r="I1200">
            <v>65.881793316684508</v>
          </cell>
        </row>
        <row r="1201">
          <cell r="A1201">
            <v>1985</v>
          </cell>
          <cell r="B1201" t="str">
            <v>Stadt Bremen</v>
          </cell>
          <cell r="C1201" t="str">
            <v>insgesamt</v>
          </cell>
          <cell r="D1201">
            <v>24</v>
          </cell>
          <cell r="E1201">
            <v>4076.5</v>
          </cell>
          <cell r="F1201">
            <v>316</v>
          </cell>
          <cell r="G1201">
            <v>77.517478228872122</v>
          </cell>
          <cell r="H1201">
            <v>20</v>
          </cell>
          <cell r="I1201">
            <v>77.517478228872804</v>
          </cell>
        </row>
        <row r="1202">
          <cell r="E1202">
            <v>21416.5</v>
          </cell>
          <cell r="F1202">
            <v>1165</v>
          </cell>
          <cell r="H1202" t="str">
            <v>20 Ergebnis</v>
          </cell>
          <cell r="I1202">
            <v>54.397310484906498</v>
          </cell>
        </row>
        <row r="1203">
          <cell r="A1203">
            <v>1985</v>
          </cell>
          <cell r="B1203" t="str">
            <v>Stadt Bremen</v>
          </cell>
          <cell r="C1203" t="str">
            <v>insgesamt</v>
          </cell>
          <cell r="D1203">
            <v>25</v>
          </cell>
          <cell r="E1203">
            <v>4067.5</v>
          </cell>
          <cell r="F1203">
            <v>328</v>
          </cell>
          <cell r="G1203">
            <v>80.639213275968601</v>
          </cell>
          <cell r="H1203">
            <v>25</v>
          </cell>
          <cell r="I1203">
            <v>80.639213275968032</v>
          </cell>
        </row>
        <row r="1204">
          <cell r="A1204">
            <v>1985</v>
          </cell>
          <cell r="B1204" t="str">
            <v>Stadt Bremen</v>
          </cell>
          <cell r="C1204" t="str">
            <v>insgesamt</v>
          </cell>
          <cell r="D1204">
            <v>26</v>
          </cell>
          <cell r="E1204">
            <v>4049</v>
          </cell>
          <cell r="F1204">
            <v>337</v>
          </cell>
          <cell r="G1204">
            <v>83.230427265991466</v>
          </cell>
          <cell r="H1204">
            <v>25</v>
          </cell>
          <cell r="I1204">
            <v>83.230427265991608</v>
          </cell>
        </row>
        <row r="1205">
          <cell r="A1205">
            <v>1985</v>
          </cell>
          <cell r="B1205" t="str">
            <v>Stadt Bremen</v>
          </cell>
          <cell r="C1205" t="str">
            <v>insgesamt</v>
          </cell>
          <cell r="D1205">
            <v>27</v>
          </cell>
          <cell r="E1205">
            <v>4027.5</v>
          </cell>
          <cell r="F1205">
            <v>314</v>
          </cell>
          <cell r="G1205">
            <v>77.963997517070567</v>
          </cell>
          <cell r="H1205">
            <v>25</v>
          </cell>
          <cell r="I1205">
            <v>77.96399751707014</v>
          </cell>
        </row>
        <row r="1206">
          <cell r="A1206">
            <v>1985</v>
          </cell>
          <cell r="B1206" t="str">
            <v>Stadt Bremen</v>
          </cell>
          <cell r="C1206" t="str">
            <v>insgesamt</v>
          </cell>
          <cell r="D1206">
            <v>28</v>
          </cell>
          <cell r="E1206">
            <v>3948</v>
          </cell>
          <cell r="F1206">
            <v>305</v>
          </cell>
          <cell r="G1206">
            <v>77.254305977710715</v>
          </cell>
          <cell r="H1206">
            <v>25</v>
          </cell>
          <cell r="I1206">
            <v>77.254305977710231</v>
          </cell>
        </row>
        <row r="1207">
          <cell r="A1207">
            <v>1985</v>
          </cell>
          <cell r="B1207" t="str">
            <v>Stadt Bremen</v>
          </cell>
          <cell r="C1207" t="str">
            <v>insgesamt</v>
          </cell>
          <cell r="D1207">
            <v>29</v>
          </cell>
          <cell r="E1207">
            <v>3775</v>
          </cell>
          <cell r="F1207">
            <v>240</v>
          </cell>
          <cell r="G1207">
            <v>63.576158940397804</v>
          </cell>
          <cell r="H1207">
            <v>25</v>
          </cell>
          <cell r="I1207">
            <v>63.576158940397356</v>
          </cell>
        </row>
        <row r="1208">
          <cell r="E1208">
            <v>19867</v>
          </cell>
          <cell r="F1208">
            <v>1524</v>
          </cell>
          <cell r="H1208" t="str">
            <v>25 Ergebnis</v>
          </cell>
          <cell r="I1208">
            <v>76.710122313384005</v>
          </cell>
        </row>
        <row r="1209">
          <cell r="A1209">
            <v>1985</v>
          </cell>
          <cell r="B1209" t="str">
            <v>Stadt Bremen</v>
          </cell>
          <cell r="C1209" t="str">
            <v>insgesamt</v>
          </cell>
          <cell r="D1209">
            <v>30</v>
          </cell>
          <cell r="E1209">
            <v>3779</v>
          </cell>
          <cell r="F1209">
            <v>247</v>
          </cell>
          <cell r="G1209">
            <v>65.361206668430114</v>
          </cell>
          <cell r="H1209">
            <v>30</v>
          </cell>
          <cell r="I1209">
            <v>65.361206668430796</v>
          </cell>
        </row>
        <row r="1210">
          <cell r="A1210">
            <v>1985</v>
          </cell>
          <cell r="B1210" t="str">
            <v>Stadt Bremen</v>
          </cell>
          <cell r="C1210" t="str">
            <v>insgesamt</v>
          </cell>
          <cell r="D1210">
            <v>31</v>
          </cell>
          <cell r="E1210">
            <v>3672.5</v>
          </cell>
          <cell r="F1210">
            <v>209</v>
          </cell>
          <cell r="G1210">
            <v>56.909462219196769</v>
          </cell>
          <cell r="H1210">
            <v>30</v>
          </cell>
          <cell r="I1210">
            <v>56.909462219196733</v>
          </cell>
        </row>
        <row r="1211">
          <cell r="A1211">
            <v>1985</v>
          </cell>
          <cell r="B1211" t="str">
            <v>Stadt Bremen</v>
          </cell>
          <cell r="C1211" t="str">
            <v>insgesamt</v>
          </cell>
          <cell r="D1211">
            <v>32</v>
          </cell>
          <cell r="E1211">
            <v>3565.5</v>
          </cell>
          <cell r="F1211">
            <v>196</v>
          </cell>
          <cell r="G1211">
            <v>54.971252278782195</v>
          </cell>
          <cell r="H1211">
            <v>30</v>
          </cell>
          <cell r="I1211">
            <v>54.971252278782778</v>
          </cell>
        </row>
        <row r="1212">
          <cell r="A1212">
            <v>1985</v>
          </cell>
          <cell r="B1212" t="str">
            <v>Stadt Bremen</v>
          </cell>
          <cell r="C1212" t="str">
            <v>insgesamt</v>
          </cell>
          <cell r="D1212">
            <v>33</v>
          </cell>
          <cell r="E1212">
            <v>3597.5</v>
          </cell>
          <cell r="F1212">
            <v>154</v>
          </cell>
          <cell r="G1212">
            <v>42.807505211952446</v>
          </cell>
          <cell r="H1212">
            <v>30</v>
          </cell>
          <cell r="I1212">
            <v>42.807505211952744</v>
          </cell>
        </row>
        <row r="1213">
          <cell r="A1213">
            <v>1985</v>
          </cell>
          <cell r="B1213" t="str">
            <v>Stadt Bremen</v>
          </cell>
          <cell r="C1213" t="str">
            <v>insgesamt</v>
          </cell>
          <cell r="D1213">
            <v>34</v>
          </cell>
          <cell r="E1213">
            <v>3594.5</v>
          </cell>
          <cell r="F1213">
            <v>135</v>
          </cell>
          <cell r="G1213">
            <v>37.557379329530562</v>
          </cell>
          <cell r="H1213">
            <v>30</v>
          </cell>
          <cell r="I1213">
            <v>37.55737932953123</v>
          </cell>
        </row>
        <row r="1214">
          <cell r="E1214">
            <v>18209</v>
          </cell>
          <cell r="F1214">
            <v>941</v>
          </cell>
          <cell r="H1214" t="str">
            <v>30 Ergebnis</v>
          </cell>
          <cell r="I1214">
            <v>51.677741776044812</v>
          </cell>
        </row>
        <row r="1215">
          <cell r="A1215">
            <v>1985</v>
          </cell>
          <cell r="B1215" t="str">
            <v>Stadt Bremen</v>
          </cell>
          <cell r="C1215" t="str">
            <v>insgesamt</v>
          </cell>
          <cell r="D1215">
            <v>35</v>
          </cell>
          <cell r="E1215">
            <v>3633</v>
          </cell>
          <cell r="F1215">
            <v>99</v>
          </cell>
          <cell r="G1215">
            <v>27.250206440957882</v>
          </cell>
          <cell r="H1215">
            <v>35</v>
          </cell>
          <cell r="I1215">
            <v>27.250206440957886</v>
          </cell>
        </row>
        <row r="1216">
          <cell r="A1216">
            <v>1985</v>
          </cell>
          <cell r="B1216" t="str">
            <v>Stadt Bremen</v>
          </cell>
          <cell r="C1216" t="str">
            <v>insgesamt</v>
          </cell>
          <cell r="D1216">
            <v>36</v>
          </cell>
          <cell r="E1216">
            <v>3527</v>
          </cell>
          <cell r="F1216">
            <v>86</v>
          </cell>
          <cell r="G1216">
            <v>24.383328607882031</v>
          </cell>
          <cell r="H1216">
            <v>35</v>
          </cell>
          <cell r="I1216">
            <v>24.383328607882053</v>
          </cell>
        </row>
        <row r="1217">
          <cell r="A1217">
            <v>1985</v>
          </cell>
          <cell r="B1217" t="str">
            <v>Stadt Bremen</v>
          </cell>
          <cell r="C1217" t="str">
            <v>insgesamt</v>
          </cell>
          <cell r="D1217">
            <v>37</v>
          </cell>
          <cell r="E1217">
            <v>3355</v>
          </cell>
          <cell r="F1217">
            <v>47</v>
          </cell>
          <cell r="G1217">
            <v>14.00894187779434</v>
          </cell>
          <cell r="H1217">
            <v>35</v>
          </cell>
          <cell r="I1217">
            <v>14.008941877794337</v>
          </cell>
        </row>
        <row r="1218">
          <cell r="A1218">
            <v>1985</v>
          </cell>
          <cell r="B1218" t="str">
            <v>Stadt Bremen</v>
          </cell>
          <cell r="C1218" t="str">
            <v>insgesamt</v>
          </cell>
          <cell r="D1218">
            <v>38</v>
          </cell>
          <cell r="E1218">
            <v>3296.5</v>
          </cell>
          <cell r="F1218">
            <v>39</v>
          </cell>
          <cell r="G1218">
            <v>11.830729561656302</v>
          </cell>
          <cell r="H1218">
            <v>35</v>
          </cell>
          <cell r="I1218">
            <v>11.830729561656302</v>
          </cell>
        </row>
        <row r="1219">
          <cell r="A1219">
            <v>1985</v>
          </cell>
          <cell r="B1219" t="str">
            <v>Stadt Bremen</v>
          </cell>
          <cell r="C1219" t="str">
            <v>insgesamt</v>
          </cell>
          <cell r="D1219">
            <v>39</v>
          </cell>
          <cell r="E1219">
            <v>3015</v>
          </cell>
          <cell r="F1219">
            <v>32</v>
          </cell>
          <cell r="G1219">
            <v>10.613598673300158</v>
          </cell>
          <cell r="H1219">
            <v>35</v>
          </cell>
          <cell r="I1219">
            <v>10.613598673300165</v>
          </cell>
        </row>
        <row r="1220">
          <cell r="E1220">
            <v>16826.5</v>
          </cell>
          <cell r="F1220">
            <v>303</v>
          </cell>
          <cell r="H1220" t="str">
            <v>35 Ergebnis</v>
          </cell>
          <cell r="I1220">
            <v>18.007309898077438</v>
          </cell>
        </row>
        <row r="1221">
          <cell r="A1221">
            <v>1985</v>
          </cell>
          <cell r="B1221" t="str">
            <v>Stadt Bremen</v>
          </cell>
          <cell r="C1221" t="str">
            <v>insgesamt</v>
          </cell>
          <cell r="D1221">
            <v>40</v>
          </cell>
          <cell r="E1221">
            <v>3155</v>
          </cell>
          <cell r="F1221">
            <v>24</v>
          </cell>
          <cell r="G1221">
            <v>7.6069730586370978</v>
          </cell>
          <cell r="H1221">
            <v>45</v>
          </cell>
          <cell r="I1221">
            <v>7.6069730586370836</v>
          </cell>
        </row>
        <row r="1222">
          <cell r="A1222">
            <v>1985</v>
          </cell>
          <cell r="B1222" t="str">
            <v>Stadt Bremen</v>
          </cell>
          <cell r="C1222" t="str">
            <v>insgesamt</v>
          </cell>
          <cell r="D1222">
            <v>41</v>
          </cell>
          <cell r="E1222">
            <v>3615.5</v>
          </cell>
          <cell r="F1222">
            <v>12</v>
          </cell>
          <cell r="G1222">
            <v>3.3190430092656609</v>
          </cell>
          <cell r="H1222">
            <v>45</v>
          </cell>
          <cell r="I1222">
            <v>3.3190430092656618</v>
          </cell>
        </row>
        <row r="1223">
          <cell r="A1223">
            <v>1985</v>
          </cell>
          <cell r="B1223" t="str">
            <v>Stadt Bremen</v>
          </cell>
          <cell r="C1223" t="str">
            <v>insgesamt</v>
          </cell>
          <cell r="D1223">
            <v>42</v>
          </cell>
          <cell r="E1223">
            <v>3767.5</v>
          </cell>
          <cell r="F1223">
            <v>7</v>
          </cell>
          <cell r="G1223">
            <v>1.857996018579942</v>
          </cell>
          <cell r="H1223">
            <v>45</v>
          </cell>
          <cell r="I1223">
            <v>1.8579960185799602</v>
          </cell>
        </row>
        <row r="1224">
          <cell r="A1224">
            <v>1985</v>
          </cell>
          <cell r="B1224" t="str">
            <v>Stadt Bremen</v>
          </cell>
          <cell r="C1224" t="str">
            <v>insgesamt</v>
          </cell>
          <cell r="D1224">
            <v>43</v>
          </cell>
          <cell r="E1224">
            <v>3978</v>
          </cell>
          <cell r="F1224">
            <v>3</v>
          </cell>
          <cell r="G1224">
            <v>0.75414781297134248</v>
          </cell>
          <cell r="H1224">
            <v>45</v>
          </cell>
          <cell r="I1224">
            <v>0.75414781297134237</v>
          </cell>
        </row>
        <row r="1225">
          <cell r="A1225">
            <v>1985</v>
          </cell>
          <cell r="B1225" t="str">
            <v>Stadt Bremen</v>
          </cell>
          <cell r="C1225" t="str">
            <v>insgesamt</v>
          </cell>
          <cell r="D1225">
            <v>44</v>
          </cell>
          <cell r="E1225">
            <v>4281.5</v>
          </cell>
          <cell r="F1225">
            <v>0</v>
          </cell>
          <cell r="G1225">
            <v>0</v>
          </cell>
          <cell r="H1225">
            <v>45</v>
          </cell>
          <cell r="I1225">
            <v>0</v>
          </cell>
        </row>
        <row r="1226">
          <cell r="A1226">
            <v>1985</v>
          </cell>
          <cell r="B1226" t="str">
            <v>Stadt Bremen</v>
          </cell>
          <cell r="C1226" t="str">
            <v>insgesamt</v>
          </cell>
          <cell r="D1226">
            <v>45</v>
          </cell>
          <cell r="E1226">
            <v>4423</v>
          </cell>
          <cell r="F1226">
            <v>0</v>
          </cell>
          <cell r="G1226">
            <v>0</v>
          </cell>
          <cell r="H1226">
            <v>45</v>
          </cell>
          <cell r="I1226">
            <v>0</v>
          </cell>
        </row>
        <row r="1227">
          <cell r="A1227">
            <v>1985</v>
          </cell>
          <cell r="B1227" t="str">
            <v>Stadt Bremen</v>
          </cell>
          <cell r="C1227" t="str">
            <v>insgesamt</v>
          </cell>
          <cell r="D1227">
            <v>46</v>
          </cell>
          <cell r="E1227">
            <v>4397.5</v>
          </cell>
          <cell r="F1227">
            <v>0</v>
          </cell>
          <cell r="G1227">
            <v>0</v>
          </cell>
          <cell r="H1227">
            <v>45</v>
          </cell>
          <cell r="I1227">
            <v>0</v>
          </cell>
        </row>
        <row r="1228">
          <cell r="A1228">
            <v>1985</v>
          </cell>
          <cell r="B1228" t="str">
            <v>Stadt Bremen</v>
          </cell>
          <cell r="C1228" t="str">
            <v>insgesamt</v>
          </cell>
          <cell r="D1228">
            <v>47</v>
          </cell>
          <cell r="E1228">
            <v>4285</v>
          </cell>
          <cell r="F1228">
            <v>0</v>
          </cell>
          <cell r="G1228">
            <v>0</v>
          </cell>
          <cell r="H1228">
            <v>45</v>
          </cell>
          <cell r="I1228">
            <v>0</v>
          </cell>
        </row>
        <row r="1229">
          <cell r="A1229">
            <v>1985</v>
          </cell>
          <cell r="B1229" t="str">
            <v>Stadt Bremen</v>
          </cell>
          <cell r="C1229" t="str">
            <v>insgesamt</v>
          </cell>
          <cell r="D1229">
            <v>48</v>
          </cell>
          <cell r="E1229">
            <v>4164.5</v>
          </cell>
          <cell r="F1229">
            <v>1</v>
          </cell>
          <cell r="G1229">
            <v>0.24012486492976343</v>
          </cell>
          <cell r="H1229">
            <v>45</v>
          </cell>
          <cell r="I1229">
            <v>0.24012486492976348</v>
          </cell>
        </row>
        <row r="1230">
          <cell r="A1230">
            <v>1985</v>
          </cell>
          <cell r="B1230" t="str">
            <v>Stadt Bremen</v>
          </cell>
          <cell r="C1230" t="str">
            <v>insgesamt</v>
          </cell>
          <cell r="D1230">
            <v>49</v>
          </cell>
          <cell r="E1230">
            <v>4085</v>
          </cell>
          <cell r="F1230">
            <v>0</v>
          </cell>
          <cell r="G1230">
            <v>0</v>
          </cell>
          <cell r="H1230">
            <v>45</v>
          </cell>
          <cell r="I1230">
            <v>0</v>
          </cell>
        </row>
        <row r="1231">
          <cell r="E1231">
            <v>40152.5</v>
          </cell>
          <cell r="F1231">
            <v>47</v>
          </cell>
          <cell r="H1231" t="str">
            <v>45 Ergebnis</v>
          </cell>
          <cell r="I1231">
            <v>1.1705373264429364</v>
          </cell>
        </row>
        <row r="1232">
          <cell r="A1232">
            <v>1985</v>
          </cell>
          <cell r="B1232" t="str">
            <v>Bremerhaven</v>
          </cell>
          <cell r="C1232" t="str">
            <v>Deutsch</v>
          </cell>
          <cell r="D1232">
            <v>15</v>
          </cell>
          <cell r="E1232">
            <v>795</v>
          </cell>
          <cell r="F1232">
            <v>1</v>
          </cell>
          <cell r="G1232">
            <v>1.2578616352201393</v>
          </cell>
          <cell r="H1232">
            <v>15</v>
          </cell>
          <cell r="I1232">
            <v>1.2578616352201257</v>
          </cell>
        </row>
        <row r="1233">
          <cell r="A1233">
            <v>1985</v>
          </cell>
          <cell r="B1233" t="str">
            <v>Bremerhaven</v>
          </cell>
          <cell r="C1233" t="str">
            <v>Deutsch</v>
          </cell>
          <cell r="D1233">
            <v>16</v>
          </cell>
          <cell r="E1233">
            <v>877.5</v>
          </cell>
          <cell r="F1233">
            <v>5</v>
          </cell>
          <cell r="G1233">
            <v>5.6980056980056899</v>
          </cell>
          <cell r="H1233">
            <v>15</v>
          </cell>
          <cell r="I1233">
            <v>5.6980056980056979</v>
          </cell>
        </row>
        <row r="1234">
          <cell r="A1234">
            <v>1985</v>
          </cell>
          <cell r="B1234" t="str">
            <v>Bremerhaven</v>
          </cell>
          <cell r="C1234" t="str">
            <v>Deutsch</v>
          </cell>
          <cell r="D1234">
            <v>17</v>
          </cell>
          <cell r="E1234">
            <v>920</v>
          </cell>
          <cell r="F1234">
            <v>8</v>
          </cell>
          <cell r="G1234">
            <v>8.6956521739130217</v>
          </cell>
          <cell r="H1234">
            <v>15</v>
          </cell>
          <cell r="I1234">
            <v>8.695652173913043</v>
          </cell>
        </row>
        <row r="1235">
          <cell r="A1235">
            <v>1985</v>
          </cell>
          <cell r="B1235" t="str">
            <v>Bremerhaven</v>
          </cell>
          <cell r="C1235" t="str">
            <v>Deutsch</v>
          </cell>
          <cell r="D1235">
            <v>18</v>
          </cell>
          <cell r="E1235">
            <v>997.5</v>
          </cell>
          <cell r="F1235">
            <v>26</v>
          </cell>
          <cell r="G1235">
            <v>26.065162907268149</v>
          </cell>
          <cell r="H1235">
            <v>15</v>
          </cell>
          <cell r="I1235">
            <v>26.065162907268167</v>
          </cell>
        </row>
        <row r="1236">
          <cell r="A1236">
            <v>1985</v>
          </cell>
          <cell r="B1236" t="str">
            <v>Bremerhaven</v>
          </cell>
          <cell r="C1236" t="str">
            <v>Deutsch</v>
          </cell>
          <cell r="D1236">
            <v>19</v>
          </cell>
          <cell r="E1236">
            <v>1037</v>
          </cell>
          <cell r="F1236">
            <v>39</v>
          </cell>
          <cell r="G1236">
            <v>37.608486017357109</v>
          </cell>
          <cell r="H1236">
            <v>15</v>
          </cell>
          <cell r="I1236">
            <v>37.608486017357762</v>
          </cell>
        </row>
        <row r="1237">
          <cell r="E1237">
            <v>4627</v>
          </cell>
          <cell r="F1237">
            <v>79</v>
          </cell>
          <cell r="H1237" t="str">
            <v>15 Ergebnis</v>
          </cell>
          <cell r="I1237">
            <v>17.073697860384698</v>
          </cell>
        </row>
        <row r="1238">
          <cell r="A1238">
            <v>1985</v>
          </cell>
          <cell r="B1238" t="str">
            <v>Bremerhaven</v>
          </cell>
          <cell r="C1238" t="str">
            <v>Deutsch</v>
          </cell>
          <cell r="D1238">
            <v>20</v>
          </cell>
          <cell r="E1238">
            <v>1045</v>
          </cell>
          <cell r="F1238">
            <v>41</v>
          </cell>
          <cell r="G1238">
            <v>39.234449760765131</v>
          </cell>
          <cell r="H1238">
            <v>20</v>
          </cell>
          <cell r="I1238">
            <v>39.23444976076555</v>
          </cell>
        </row>
        <row r="1239">
          <cell r="A1239">
            <v>1985</v>
          </cell>
          <cell r="B1239" t="str">
            <v>Bremerhaven</v>
          </cell>
          <cell r="C1239" t="str">
            <v>Deutsch</v>
          </cell>
          <cell r="D1239">
            <v>21</v>
          </cell>
          <cell r="E1239">
            <v>1050.5</v>
          </cell>
          <cell r="F1239">
            <v>63</v>
          </cell>
          <cell r="G1239">
            <v>59.971442170394759</v>
          </cell>
          <cell r="H1239">
            <v>20</v>
          </cell>
          <cell r="I1239">
            <v>59.971442170395051</v>
          </cell>
        </row>
        <row r="1240">
          <cell r="A1240">
            <v>1985</v>
          </cell>
          <cell r="B1240" t="str">
            <v>Bremerhaven</v>
          </cell>
          <cell r="C1240" t="str">
            <v>Deutsch</v>
          </cell>
          <cell r="D1240">
            <v>22</v>
          </cell>
          <cell r="E1240">
            <v>1011</v>
          </cell>
          <cell r="F1240">
            <v>75</v>
          </cell>
          <cell r="G1240">
            <v>74.183976261127881</v>
          </cell>
          <cell r="H1240">
            <v>20</v>
          </cell>
          <cell r="I1240">
            <v>74.183976261127597</v>
          </cell>
        </row>
        <row r="1241">
          <cell r="A1241">
            <v>1985</v>
          </cell>
          <cell r="B1241" t="str">
            <v>Bremerhaven</v>
          </cell>
          <cell r="C1241" t="str">
            <v>Deutsch</v>
          </cell>
          <cell r="D1241">
            <v>23</v>
          </cell>
          <cell r="E1241">
            <v>970</v>
          </cell>
          <cell r="F1241">
            <v>72</v>
          </cell>
          <cell r="G1241">
            <v>74.226804123711318</v>
          </cell>
          <cell r="H1241">
            <v>20</v>
          </cell>
          <cell r="I1241">
            <v>74.226804123711332</v>
          </cell>
        </row>
        <row r="1242">
          <cell r="A1242">
            <v>1985</v>
          </cell>
          <cell r="B1242" t="str">
            <v>Bremerhaven</v>
          </cell>
          <cell r="C1242" t="str">
            <v>Deutsch</v>
          </cell>
          <cell r="D1242">
            <v>24</v>
          </cell>
          <cell r="E1242">
            <v>946.5</v>
          </cell>
          <cell r="F1242">
            <v>80</v>
          </cell>
          <cell r="G1242">
            <v>84.521922873744856</v>
          </cell>
          <cell r="H1242">
            <v>20</v>
          </cell>
          <cell r="I1242">
            <v>84.521922873745382</v>
          </cell>
        </row>
        <row r="1243">
          <cell r="E1243">
            <v>5023</v>
          </cell>
          <cell r="F1243">
            <v>331</v>
          </cell>
          <cell r="H1243" t="str">
            <v>20 Ergebnis</v>
          </cell>
          <cell r="I1243">
            <v>65.896874377861835</v>
          </cell>
        </row>
        <row r="1244">
          <cell r="A1244">
            <v>1985</v>
          </cell>
          <cell r="B1244" t="str">
            <v>Bremerhaven</v>
          </cell>
          <cell r="C1244" t="str">
            <v>Deutsch</v>
          </cell>
          <cell r="D1244">
            <v>25</v>
          </cell>
          <cell r="E1244">
            <v>932</v>
          </cell>
          <cell r="F1244">
            <v>78</v>
          </cell>
          <cell r="G1244">
            <v>83.690987124464257</v>
          </cell>
          <cell r="H1244">
            <v>25</v>
          </cell>
          <cell r="I1244">
            <v>83.690987124463518</v>
          </cell>
        </row>
        <row r="1245">
          <cell r="A1245">
            <v>1985</v>
          </cell>
          <cell r="B1245" t="str">
            <v>Bremerhaven</v>
          </cell>
          <cell r="C1245" t="str">
            <v>Deutsch</v>
          </cell>
          <cell r="D1245">
            <v>26</v>
          </cell>
          <cell r="E1245">
            <v>874</v>
          </cell>
          <cell r="F1245">
            <v>66</v>
          </cell>
          <cell r="G1245">
            <v>75.514874141876234</v>
          </cell>
          <cell r="H1245">
            <v>25</v>
          </cell>
          <cell r="I1245">
            <v>75.514874141876433</v>
          </cell>
        </row>
        <row r="1246">
          <cell r="A1246">
            <v>1985</v>
          </cell>
          <cell r="B1246" t="str">
            <v>Bremerhaven</v>
          </cell>
          <cell r="C1246" t="str">
            <v>Deutsch</v>
          </cell>
          <cell r="D1246">
            <v>27</v>
          </cell>
          <cell r="E1246">
            <v>855</v>
          </cell>
          <cell r="F1246">
            <v>60</v>
          </cell>
          <cell r="G1246">
            <v>70.175438596491389</v>
          </cell>
          <cell r="H1246">
            <v>25</v>
          </cell>
          <cell r="I1246">
            <v>70.175438596491219</v>
          </cell>
        </row>
        <row r="1247">
          <cell r="A1247">
            <v>1985</v>
          </cell>
          <cell r="B1247" t="str">
            <v>Bremerhaven</v>
          </cell>
          <cell r="C1247" t="str">
            <v>Deutsch</v>
          </cell>
          <cell r="D1247">
            <v>28</v>
          </cell>
          <cell r="E1247">
            <v>805</v>
          </cell>
          <cell r="F1247">
            <v>48</v>
          </cell>
          <cell r="G1247">
            <v>59.627329192546867</v>
          </cell>
          <cell r="H1247">
            <v>25</v>
          </cell>
          <cell r="I1247">
            <v>59.627329192546583</v>
          </cell>
        </row>
        <row r="1248">
          <cell r="A1248">
            <v>1985</v>
          </cell>
          <cell r="B1248" t="str">
            <v>Bremerhaven</v>
          </cell>
          <cell r="C1248" t="str">
            <v>Deutsch</v>
          </cell>
          <cell r="D1248">
            <v>29</v>
          </cell>
          <cell r="E1248">
            <v>781</v>
          </cell>
          <cell r="F1248">
            <v>59</v>
          </cell>
          <cell r="G1248">
            <v>75.54417413572321</v>
          </cell>
          <cell r="H1248">
            <v>25</v>
          </cell>
          <cell r="I1248">
            <v>75.544174135723424</v>
          </cell>
        </row>
        <row r="1249">
          <cell r="E1249">
            <v>4247</v>
          </cell>
          <cell r="F1249">
            <v>311</v>
          </cell>
          <cell r="H1249" t="str">
            <v>25 Ergebnis</v>
          </cell>
          <cell r="I1249">
            <v>73.228161054862255</v>
          </cell>
        </row>
        <row r="1250">
          <cell r="A1250">
            <v>1985</v>
          </cell>
          <cell r="B1250" t="str">
            <v>Bremerhaven</v>
          </cell>
          <cell r="C1250" t="str">
            <v>Deutsch</v>
          </cell>
          <cell r="D1250">
            <v>30</v>
          </cell>
          <cell r="E1250">
            <v>777.5</v>
          </cell>
          <cell r="F1250">
            <v>40</v>
          </cell>
          <cell r="G1250">
            <v>51.446945337620789</v>
          </cell>
          <cell r="H1250">
            <v>30</v>
          </cell>
          <cell r="I1250">
            <v>51.446945337620576</v>
          </cell>
        </row>
        <row r="1251">
          <cell r="A1251">
            <v>1985</v>
          </cell>
          <cell r="B1251" t="str">
            <v>Bremerhaven</v>
          </cell>
          <cell r="C1251" t="str">
            <v>Deutsch</v>
          </cell>
          <cell r="D1251">
            <v>31</v>
          </cell>
          <cell r="E1251">
            <v>749</v>
          </cell>
          <cell r="F1251">
            <v>34</v>
          </cell>
          <cell r="G1251">
            <v>45.393858477971342</v>
          </cell>
          <cell r="H1251">
            <v>30</v>
          </cell>
          <cell r="I1251">
            <v>45.393858477970625</v>
          </cell>
        </row>
        <row r="1252">
          <cell r="A1252">
            <v>1985</v>
          </cell>
          <cell r="B1252" t="str">
            <v>Bremerhaven</v>
          </cell>
          <cell r="C1252" t="str">
            <v>Deutsch</v>
          </cell>
          <cell r="D1252">
            <v>32</v>
          </cell>
          <cell r="E1252">
            <v>747</v>
          </cell>
          <cell r="F1252">
            <v>24</v>
          </cell>
          <cell r="G1252">
            <v>32.12851405622466</v>
          </cell>
          <cell r="H1252">
            <v>30</v>
          </cell>
          <cell r="I1252">
            <v>32.128514056224901</v>
          </cell>
        </row>
        <row r="1253">
          <cell r="A1253">
            <v>1985</v>
          </cell>
          <cell r="B1253" t="str">
            <v>Bremerhaven</v>
          </cell>
          <cell r="C1253" t="str">
            <v>Deutsch</v>
          </cell>
          <cell r="D1253">
            <v>33</v>
          </cell>
          <cell r="E1253">
            <v>767</v>
          </cell>
          <cell r="F1253">
            <v>22</v>
          </cell>
          <cell r="G1253">
            <v>28.683181225554083</v>
          </cell>
          <cell r="H1253">
            <v>30</v>
          </cell>
          <cell r="I1253">
            <v>28.683181225554108</v>
          </cell>
        </row>
        <row r="1254">
          <cell r="A1254">
            <v>1985</v>
          </cell>
          <cell r="B1254" t="str">
            <v>Bremerhaven</v>
          </cell>
          <cell r="C1254" t="str">
            <v>Deutsch</v>
          </cell>
          <cell r="D1254">
            <v>34</v>
          </cell>
          <cell r="E1254">
            <v>743</v>
          </cell>
          <cell r="F1254">
            <v>21</v>
          </cell>
          <cell r="G1254">
            <v>28.263795423956918</v>
          </cell>
          <cell r="H1254">
            <v>30</v>
          </cell>
          <cell r="I1254">
            <v>28.263795423956928</v>
          </cell>
        </row>
        <row r="1255">
          <cell r="E1255">
            <v>3783.5</v>
          </cell>
          <cell r="F1255">
            <v>141</v>
          </cell>
          <cell r="H1255" t="str">
            <v>30 Ergebnis</v>
          </cell>
          <cell r="I1255">
            <v>37.267080745341616</v>
          </cell>
        </row>
        <row r="1256">
          <cell r="A1256">
            <v>1985</v>
          </cell>
          <cell r="B1256" t="str">
            <v>Bremerhaven</v>
          </cell>
          <cell r="C1256" t="str">
            <v>Deutsch</v>
          </cell>
          <cell r="D1256">
            <v>35</v>
          </cell>
          <cell r="E1256">
            <v>719.5</v>
          </cell>
          <cell r="F1256">
            <v>16</v>
          </cell>
          <cell r="G1256">
            <v>22.23766504517025</v>
          </cell>
          <cell r="H1256">
            <v>35</v>
          </cell>
          <cell r="I1256">
            <v>22.237665045170257</v>
          </cell>
        </row>
        <row r="1257">
          <cell r="A1257">
            <v>1985</v>
          </cell>
          <cell r="B1257" t="str">
            <v>Bremerhaven</v>
          </cell>
          <cell r="C1257" t="str">
            <v>Deutsch</v>
          </cell>
          <cell r="D1257">
            <v>36</v>
          </cell>
          <cell r="E1257">
            <v>712</v>
          </cell>
          <cell r="F1257">
            <v>12</v>
          </cell>
          <cell r="G1257">
            <v>16.853932584269675</v>
          </cell>
          <cell r="H1257">
            <v>35</v>
          </cell>
          <cell r="I1257">
            <v>16.853932584269664</v>
          </cell>
        </row>
        <row r="1258">
          <cell r="A1258">
            <v>1985</v>
          </cell>
          <cell r="B1258" t="str">
            <v>Bremerhaven</v>
          </cell>
          <cell r="C1258" t="str">
            <v>Deutsch</v>
          </cell>
          <cell r="D1258">
            <v>37</v>
          </cell>
          <cell r="E1258">
            <v>712</v>
          </cell>
          <cell r="F1258">
            <v>9</v>
          </cell>
          <cell r="G1258">
            <v>12.640449438202255</v>
          </cell>
          <cell r="H1258">
            <v>35</v>
          </cell>
          <cell r="I1258">
            <v>12.640449438202248</v>
          </cell>
        </row>
        <row r="1259">
          <cell r="A1259">
            <v>1985</v>
          </cell>
          <cell r="B1259" t="str">
            <v>Bremerhaven</v>
          </cell>
          <cell r="C1259" t="str">
            <v>Deutsch</v>
          </cell>
          <cell r="D1259">
            <v>38</v>
          </cell>
          <cell r="E1259">
            <v>710</v>
          </cell>
          <cell r="F1259">
            <v>3</v>
          </cell>
          <cell r="G1259">
            <v>4.2253521126760658</v>
          </cell>
          <cell r="H1259">
            <v>35</v>
          </cell>
          <cell r="I1259">
            <v>4.225352112676056</v>
          </cell>
        </row>
        <row r="1260">
          <cell r="A1260">
            <v>1985</v>
          </cell>
          <cell r="B1260" t="str">
            <v>Bremerhaven</v>
          </cell>
          <cell r="C1260" t="str">
            <v>Deutsch</v>
          </cell>
          <cell r="D1260">
            <v>39</v>
          </cell>
          <cell r="E1260">
            <v>638</v>
          </cell>
          <cell r="F1260">
            <v>2</v>
          </cell>
          <cell r="G1260">
            <v>3.1347962382445256</v>
          </cell>
          <cell r="H1260">
            <v>35</v>
          </cell>
          <cell r="I1260">
            <v>3.134796238244514</v>
          </cell>
        </row>
        <row r="1261">
          <cell r="E1261">
            <v>3491.5</v>
          </cell>
          <cell r="F1261">
            <v>42</v>
          </cell>
          <cell r="H1261" t="str">
            <v>35 Ergebnis</v>
          </cell>
          <cell r="I1261">
            <v>12.029213804954891</v>
          </cell>
        </row>
        <row r="1262">
          <cell r="A1262">
            <v>1985</v>
          </cell>
          <cell r="B1262" t="str">
            <v>Bremerhaven</v>
          </cell>
          <cell r="C1262" t="str">
            <v>Deutsch</v>
          </cell>
          <cell r="D1262">
            <v>40</v>
          </cell>
          <cell r="E1262">
            <v>646.5</v>
          </cell>
          <cell r="F1262">
            <v>1</v>
          </cell>
          <cell r="G1262">
            <v>1.5467904098994565</v>
          </cell>
          <cell r="H1262">
            <v>45</v>
          </cell>
          <cell r="I1262">
            <v>1.5467904098994587</v>
          </cell>
        </row>
        <row r="1263">
          <cell r="A1263">
            <v>1985</v>
          </cell>
          <cell r="B1263" t="str">
            <v>Bremerhaven</v>
          </cell>
          <cell r="C1263" t="str">
            <v>Deutsch</v>
          </cell>
          <cell r="D1263">
            <v>41</v>
          </cell>
          <cell r="E1263">
            <v>754.5</v>
          </cell>
          <cell r="F1263">
            <v>7</v>
          </cell>
          <cell r="G1263">
            <v>9.2776673293572109</v>
          </cell>
          <cell r="H1263">
            <v>45</v>
          </cell>
          <cell r="I1263">
            <v>9.2776673293571896</v>
          </cell>
        </row>
        <row r="1264">
          <cell r="A1264">
            <v>1985</v>
          </cell>
          <cell r="B1264" t="str">
            <v>Bremerhaven</v>
          </cell>
          <cell r="C1264" t="str">
            <v>Deutsch</v>
          </cell>
          <cell r="D1264">
            <v>42</v>
          </cell>
          <cell r="E1264">
            <v>763</v>
          </cell>
          <cell r="F1264">
            <v>2</v>
          </cell>
          <cell r="G1264">
            <v>2.6212319790301275</v>
          </cell>
          <cell r="H1264">
            <v>45</v>
          </cell>
          <cell r="I1264">
            <v>2.6212319790301444</v>
          </cell>
        </row>
        <row r="1265">
          <cell r="A1265">
            <v>1985</v>
          </cell>
          <cell r="B1265" t="str">
            <v>Bremerhaven</v>
          </cell>
          <cell r="C1265" t="str">
            <v>Deutsch</v>
          </cell>
          <cell r="D1265">
            <v>43</v>
          </cell>
          <cell r="E1265">
            <v>784.5</v>
          </cell>
          <cell r="F1265">
            <v>1</v>
          </cell>
          <cell r="G1265">
            <v>1.2746972594009043</v>
          </cell>
          <cell r="H1265">
            <v>45</v>
          </cell>
          <cell r="I1265">
            <v>1.2746972594008923</v>
          </cell>
        </row>
        <row r="1266">
          <cell r="A1266">
            <v>1985</v>
          </cell>
          <cell r="B1266" t="str">
            <v>Bremerhaven</v>
          </cell>
          <cell r="C1266" t="str">
            <v>Deutsch</v>
          </cell>
          <cell r="D1266">
            <v>44</v>
          </cell>
          <cell r="E1266">
            <v>903</v>
          </cell>
          <cell r="F1266">
            <v>0</v>
          </cell>
          <cell r="G1266">
            <v>0</v>
          </cell>
          <cell r="H1266">
            <v>45</v>
          </cell>
          <cell r="I1266">
            <v>0</v>
          </cell>
        </row>
        <row r="1267">
          <cell r="A1267">
            <v>1985</v>
          </cell>
          <cell r="B1267" t="str">
            <v>Bremerhaven</v>
          </cell>
          <cell r="C1267" t="str">
            <v>Deutsch</v>
          </cell>
          <cell r="D1267">
            <v>45</v>
          </cell>
          <cell r="E1267">
            <v>930</v>
          </cell>
          <cell r="F1267">
            <v>1</v>
          </cell>
          <cell r="G1267">
            <v>1.0752688172042879</v>
          </cell>
          <cell r="H1267">
            <v>45</v>
          </cell>
          <cell r="I1267">
            <v>1.075268817204301</v>
          </cell>
        </row>
        <row r="1268">
          <cell r="A1268">
            <v>1985</v>
          </cell>
          <cell r="B1268" t="str">
            <v>Bremerhaven</v>
          </cell>
          <cell r="C1268" t="str">
            <v>Deutsch</v>
          </cell>
          <cell r="D1268">
            <v>46</v>
          </cell>
          <cell r="E1268">
            <v>902.5</v>
          </cell>
          <cell r="F1268">
            <v>0</v>
          </cell>
          <cell r="G1268">
            <v>0</v>
          </cell>
          <cell r="H1268">
            <v>45</v>
          </cell>
          <cell r="I1268">
            <v>0</v>
          </cell>
        </row>
        <row r="1269">
          <cell r="A1269">
            <v>1985</v>
          </cell>
          <cell r="B1269" t="str">
            <v>Bremerhaven</v>
          </cell>
          <cell r="C1269" t="str">
            <v>Deutsch</v>
          </cell>
          <cell r="D1269">
            <v>47</v>
          </cell>
          <cell r="E1269">
            <v>879.5</v>
          </cell>
          <cell r="F1269">
            <v>0</v>
          </cell>
          <cell r="G1269">
            <v>0</v>
          </cell>
          <cell r="H1269">
            <v>45</v>
          </cell>
          <cell r="I1269">
            <v>0</v>
          </cell>
        </row>
        <row r="1270">
          <cell r="A1270">
            <v>1985</v>
          </cell>
          <cell r="B1270" t="str">
            <v>Bremerhaven</v>
          </cell>
          <cell r="C1270" t="str">
            <v>Deutsch</v>
          </cell>
          <cell r="D1270">
            <v>48</v>
          </cell>
          <cell r="E1270">
            <v>843</v>
          </cell>
          <cell r="F1270">
            <v>0</v>
          </cell>
          <cell r="G1270">
            <v>0</v>
          </cell>
          <cell r="H1270">
            <v>45</v>
          </cell>
          <cell r="I1270">
            <v>0</v>
          </cell>
        </row>
        <row r="1271">
          <cell r="A1271">
            <v>1985</v>
          </cell>
          <cell r="B1271" t="str">
            <v>Bremerhaven</v>
          </cell>
          <cell r="C1271" t="str">
            <v>Deutsch</v>
          </cell>
          <cell r="D1271">
            <v>49</v>
          </cell>
          <cell r="E1271">
            <v>832</v>
          </cell>
          <cell r="F1271">
            <v>0</v>
          </cell>
          <cell r="G1271">
            <v>0</v>
          </cell>
          <cell r="H1271">
            <v>45</v>
          </cell>
          <cell r="I1271">
            <v>0</v>
          </cell>
        </row>
        <row r="1272">
          <cell r="E1272">
            <v>8238.5</v>
          </cell>
          <cell r="F1272">
            <v>12</v>
          </cell>
          <cell r="H1272" t="str">
            <v>45 Ergebnis</v>
          </cell>
          <cell r="I1272">
            <v>1.4565758329793046</v>
          </cell>
        </row>
        <row r="1273">
          <cell r="A1273">
            <v>1985</v>
          </cell>
          <cell r="B1273" t="str">
            <v>Bremerhaven</v>
          </cell>
          <cell r="C1273" t="str">
            <v>Ausl.</v>
          </cell>
          <cell r="D1273">
            <v>15</v>
          </cell>
          <cell r="E1273">
            <v>82.5</v>
          </cell>
          <cell r="F1273">
            <v>2</v>
          </cell>
          <cell r="G1273">
            <v>24.242424242424224</v>
          </cell>
          <cell r="H1273">
            <v>15</v>
          </cell>
          <cell r="I1273">
            <v>24.242424242424242</v>
          </cell>
        </row>
        <row r="1274">
          <cell r="A1274">
            <v>1985</v>
          </cell>
          <cell r="B1274" t="str">
            <v>Bremerhaven</v>
          </cell>
          <cell r="C1274" t="str">
            <v>Ausl.</v>
          </cell>
          <cell r="D1274">
            <v>16</v>
          </cell>
          <cell r="E1274">
            <v>75.5</v>
          </cell>
          <cell r="F1274">
            <v>2</v>
          </cell>
          <cell r="G1274">
            <v>26.490066225165574</v>
          </cell>
          <cell r="H1274">
            <v>15</v>
          </cell>
          <cell r="I1274">
            <v>26.490066225165563</v>
          </cell>
        </row>
        <row r="1275">
          <cell r="A1275">
            <v>1985</v>
          </cell>
          <cell r="B1275" t="str">
            <v>Bremerhaven</v>
          </cell>
          <cell r="C1275" t="str">
            <v>Ausl.</v>
          </cell>
          <cell r="D1275">
            <v>17</v>
          </cell>
          <cell r="E1275">
            <v>77</v>
          </cell>
          <cell r="F1275">
            <v>1</v>
          </cell>
          <cell r="G1275">
            <v>12.987012987013006</v>
          </cell>
          <cell r="H1275">
            <v>15</v>
          </cell>
          <cell r="I1275">
            <v>12.987012987012987</v>
          </cell>
        </row>
        <row r="1276">
          <cell r="A1276">
            <v>1985</v>
          </cell>
          <cell r="B1276" t="str">
            <v>Bremerhaven</v>
          </cell>
          <cell r="C1276" t="str">
            <v>Ausl.</v>
          </cell>
          <cell r="D1276">
            <v>18</v>
          </cell>
          <cell r="E1276">
            <v>75.5</v>
          </cell>
          <cell r="F1276">
            <v>2</v>
          </cell>
          <cell r="G1276">
            <v>26.490066225165574</v>
          </cell>
          <cell r="H1276">
            <v>15</v>
          </cell>
          <cell r="I1276">
            <v>26.490066225165563</v>
          </cell>
        </row>
        <row r="1277">
          <cell r="A1277">
            <v>1985</v>
          </cell>
          <cell r="B1277" t="str">
            <v>Bremerhaven</v>
          </cell>
          <cell r="C1277" t="str">
            <v>Ausl.</v>
          </cell>
          <cell r="D1277">
            <v>19</v>
          </cell>
          <cell r="E1277">
            <v>74</v>
          </cell>
          <cell r="F1277">
            <v>5</v>
          </cell>
          <cell r="G1277">
            <v>67.567567567567437</v>
          </cell>
          <cell r="H1277">
            <v>15</v>
          </cell>
          <cell r="I1277">
            <v>67.567567567567565</v>
          </cell>
        </row>
        <row r="1278">
          <cell r="E1278">
            <v>384.5</v>
          </cell>
          <cell r="F1278">
            <v>12</v>
          </cell>
          <cell r="H1278" t="str">
            <v>15 Ergebnis</v>
          </cell>
          <cell r="I1278">
            <v>31.209362808842648</v>
          </cell>
        </row>
        <row r="1279">
          <cell r="A1279">
            <v>1985</v>
          </cell>
          <cell r="B1279" t="str">
            <v>Bremerhaven</v>
          </cell>
          <cell r="C1279" t="str">
            <v>Ausl.</v>
          </cell>
          <cell r="D1279">
            <v>20</v>
          </cell>
          <cell r="E1279">
            <v>83.5</v>
          </cell>
          <cell r="F1279">
            <v>8</v>
          </cell>
          <cell r="G1279">
            <v>95.808383233532993</v>
          </cell>
          <cell r="H1279">
            <v>20</v>
          </cell>
          <cell r="I1279">
            <v>95.808383233532936</v>
          </cell>
        </row>
        <row r="1280">
          <cell r="A1280">
            <v>1985</v>
          </cell>
          <cell r="B1280" t="str">
            <v>Bremerhaven</v>
          </cell>
          <cell r="C1280" t="str">
            <v>Ausl.</v>
          </cell>
          <cell r="D1280">
            <v>21</v>
          </cell>
          <cell r="E1280">
            <v>77.5</v>
          </cell>
          <cell r="F1280">
            <v>16</v>
          </cell>
          <cell r="G1280">
            <v>206.45161290322511</v>
          </cell>
          <cell r="H1280">
            <v>20</v>
          </cell>
          <cell r="I1280">
            <v>206.45161290322579</v>
          </cell>
        </row>
        <row r="1281">
          <cell r="A1281">
            <v>1985</v>
          </cell>
          <cell r="B1281" t="str">
            <v>Bremerhaven</v>
          </cell>
          <cell r="C1281" t="str">
            <v>Ausl.</v>
          </cell>
          <cell r="D1281">
            <v>22</v>
          </cell>
          <cell r="E1281">
            <v>82.5</v>
          </cell>
          <cell r="F1281">
            <v>11</v>
          </cell>
          <cell r="G1281">
            <v>133.33333333333334</v>
          </cell>
          <cell r="H1281">
            <v>20</v>
          </cell>
          <cell r="I1281">
            <v>133.33333333333334</v>
          </cell>
        </row>
        <row r="1282">
          <cell r="A1282">
            <v>1985</v>
          </cell>
          <cell r="B1282" t="str">
            <v>Bremerhaven</v>
          </cell>
          <cell r="C1282" t="str">
            <v>Ausl.</v>
          </cell>
          <cell r="D1282">
            <v>23</v>
          </cell>
          <cell r="E1282">
            <v>68</v>
          </cell>
          <cell r="F1282">
            <v>11</v>
          </cell>
          <cell r="G1282">
            <v>161.7647058823533</v>
          </cell>
          <cell r="H1282">
            <v>20</v>
          </cell>
          <cell r="I1282">
            <v>161.76470588235293</v>
          </cell>
        </row>
        <row r="1283">
          <cell r="A1283">
            <v>1985</v>
          </cell>
          <cell r="B1283" t="str">
            <v>Bremerhaven</v>
          </cell>
          <cell r="C1283" t="str">
            <v>Ausl.</v>
          </cell>
          <cell r="D1283">
            <v>24</v>
          </cell>
          <cell r="E1283">
            <v>71</v>
          </cell>
          <cell r="F1283">
            <v>5</v>
          </cell>
          <cell r="G1283">
            <v>70.422535211268098</v>
          </cell>
          <cell r="H1283">
            <v>20</v>
          </cell>
          <cell r="I1283">
            <v>70.422535211267615</v>
          </cell>
        </row>
        <row r="1284">
          <cell r="E1284">
            <v>382.5</v>
          </cell>
          <cell r="F1284">
            <v>51</v>
          </cell>
          <cell r="H1284" t="str">
            <v>20 Ergebnis</v>
          </cell>
          <cell r="I1284">
            <v>133.33333333333334</v>
          </cell>
        </row>
        <row r="1285">
          <cell r="A1285">
            <v>1985</v>
          </cell>
          <cell r="B1285" t="str">
            <v>Bremerhaven</v>
          </cell>
          <cell r="C1285" t="str">
            <v>Ausl.</v>
          </cell>
          <cell r="D1285">
            <v>25</v>
          </cell>
          <cell r="E1285">
            <v>74</v>
          </cell>
          <cell r="F1285">
            <v>8</v>
          </cell>
          <cell r="G1285">
            <v>108.10810810810852</v>
          </cell>
          <cell r="H1285">
            <v>25</v>
          </cell>
          <cell r="I1285">
            <v>108.10810810810811</v>
          </cell>
        </row>
        <row r="1286">
          <cell r="A1286">
            <v>1985</v>
          </cell>
          <cell r="B1286" t="str">
            <v>Bremerhaven</v>
          </cell>
          <cell r="C1286" t="str">
            <v>Ausl.</v>
          </cell>
          <cell r="D1286">
            <v>26</v>
          </cell>
          <cell r="E1286">
            <v>75.5</v>
          </cell>
          <cell r="F1286">
            <v>12</v>
          </cell>
          <cell r="G1286">
            <v>158.94039735099375</v>
          </cell>
          <cell r="H1286">
            <v>25</v>
          </cell>
          <cell r="I1286">
            <v>158.94039735099338</v>
          </cell>
        </row>
        <row r="1287">
          <cell r="A1287">
            <v>1985</v>
          </cell>
          <cell r="B1287" t="str">
            <v>Bremerhaven</v>
          </cell>
          <cell r="C1287" t="str">
            <v>Ausl.</v>
          </cell>
          <cell r="D1287">
            <v>27</v>
          </cell>
          <cell r="E1287">
            <v>64.5</v>
          </cell>
          <cell r="F1287">
            <v>6</v>
          </cell>
          <cell r="G1287">
            <v>93.023255813953668</v>
          </cell>
          <cell r="H1287">
            <v>25</v>
          </cell>
          <cell r="I1287">
            <v>93.023255813953483</v>
          </cell>
        </row>
        <row r="1288">
          <cell r="A1288">
            <v>1985</v>
          </cell>
          <cell r="B1288" t="str">
            <v>Bremerhaven</v>
          </cell>
          <cell r="C1288" t="str">
            <v>Ausl.</v>
          </cell>
          <cell r="D1288">
            <v>28</v>
          </cell>
          <cell r="E1288">
            <v>60.5</v>
          </cell>
          <cell r="F1288">
            <v>5</v>
          </cell>
          <cell r="G1288">
            <v>82.6446280991739</v>
          </cell>
          <cell r="H1288">
            <v>25</v>
          </cell>
          <cell r="I1288">
            <v>82.644628099173545</v>
          </cell>
        </row>
        <row r="1289">
          <cell r="A1289">
            <v>1985</v>
          </cell>
          <cell r="B1289" t="str">
            <v>Bremerhaven</v>
          </cell>
          <cell r="C1289" t="str">
            <v>Ausl.</v>
          </cell>
          <cell r="D1289">
            <v>29</v>
          </cell>
          <cell r="E1289">
            <v>77</v>
          </cell>
          <cell r="F1289">
            <v>4</v>
          </cell>
          <cell r="G1289">
            <v>51.948051948052125</v>
          </cell>
          <cell r="H1289">
            <v>25</v>
          </cell>
          <cell r="I1289">
            <v>51.948051948051948</v>
          </cell>
        </row>
        <row r="1290">
          <cell r="E1290">
            <v>351.5</v>
          </cell>
          <cell r="F1290">
            <v>35</v>
          </cell>
          <cell r="H1290" t="str">
            <v>25 Ergebnis</v>
          </cell>
          <cell r="I1290">
            <v>99.57325746799431</v>
          </cell>
        </row>
        <row r="1291">
          <cell r="A1291">
            <v>1985</v>
          </cell>
          <cell r="B1291" t="str">
            <v>Bremerhaven</v>
          </cell>
          <cell r="C1291" t="str">
            <v>Ausl.</v>
          </cell>
          <cell r="D1291">
            <v>30</v>
          </cell>
          <cell r="E1291">
            <v>79.5</v>
          </cell>
          <cell r="F1291">
            <v>5</v>
          </cell>
          <cell r="G1291">
            <v>62.893081761005945</v>
          </cell>
          <cell r="H1291">
            <v>30</v>
          </cell>
          <cell r="I1291">
            <v>62.893081761006293</v>
          </cell>
        </row>
        <row r="1292">
          <cell r="A1292">
            <v>1985</v>
          </cell>
          <cell r="B1292" t="str">
            <v>Bremerhaven</v>
          </cell>
          <cell r="C1292" t="str">
            <v>Ausl.</v>
          </cell>
          <cell r="D1292">
            <v>31</v>
          </cell>
          <cell r="E1292">
            <v>90.5</v>
          </cell>
          <cell r="F1292">
            <v>10</v>
          </cell>
          <cell r="G1292">
            <v>110.49723756906111</v>
          </cell>
          <cell r="H1292">
            <v>30</v>
          </cell>
          <cell r="I1292">
            <v>110.49723756906077</v>
          </cell>
        </row>
        <row r="1293">
          <cell r="A1293">
            <v>1985</v>
          </cell>
          <cell r="B1293" t="str">
            <v>Bremerhaven</v>
          </cell>
          <cell r="C1293" t="str">
            <v>Ausl.</v>
          </cell>
          <cell r="D1293">
            <v>32</v>
          </cell>
          <cell r="E1293">
            <v>96.5</v>
          </cell>
          <cell r="F1293">
            <v>13</v>
          </cell>
          <cell r="G1293">
            <v>134.71502590673526</v>
          </cell>
          <cell r="H1293">
            <v>30</v>
          </cell>
          <cell r="I1293">
            <v>134.71502590673575</v>
          </cell>
        </row>
        <row r="1294">
          <cell r="A1294">
            <v>1985</v>
          </cell>
          <cell r="B1294" t="str">
            <v>Bremerhaven</v>
          </cell>
          <cell r="C1294" t="str">
            <v>Ausl.</v>
          </cell>
          <cell r="D1294">
            <v>33</v>
          </cell>
          <cell r="E1294">
            <v>80.5</v>
          </cell>
          <cell r="F1294">
            <v>3</v>
          </cell>
          <cell r="G1294">
            <v>37.26708074534217</v>
          </cell>
          <cell r="H1294">
            <v>30</v>
          </cell>
          <cell r="I1294">
            <v>37.267080745341616</v>
          </cell>
        </row>
        <row r="1295">
          <cell r="A1295">
            <v>1985</v>
          </cell>
          <cell r="B1295" t="str">
            <v>Bremerhaven</v>
          </cell>
          <cell r="C1295" t="str">
            <v>Ausl.</v>
          </cell>
          <cell r="D1295">
            <v>34</v>
          </cell>
          <cell r="E1295">
            <v>87</v>
          </cell>
          <cell r="F1295">
            <v>4</v>
          </cell>
          <cell r="G1295">
            <v>45.977011494252402</v>
          </cell>
          <cell r="H1295">
            <v>30</v>
          </cell>
          <cell r="I1295">
            <v>45.977011494252871</v>
          </cell>
        </row>
        <row r="1296">
          <cell r="E1296">
            <v>434</v>
          </cell>
          <cell r="F1296">
            <v>35</v>
          </cell>
          <cell r="H1296" t="str">
            <v>30 Ergebnis</v>
          </cell>
          <cell r="I1296">
            <v>80.645161290322577</v>
          </cell>
        </row>
        <row r="1297">
          <cell r="A1297">
            <v>1985</v>
          </cell>
          <cell r="B1297" t="str">
            <v>Bremerhaven</v>
          </cell>
          <cell r="C1297" t="str">
            <v>Ausl.</v>
          </cell>
          <cell r="D1297">
            <v>35</v>
          </cell>
          <cell r="E1297">
            <v>99</v>
          </cell>
          <cell r="F1297">
            <v>1</v>
          </cell>
          <cell r="G1297">
            <v>10.101010101010111</v>
          </cell>
          <cell r="H1297">
            <v>35</v>
          </cell>
          <cell r="I1297">
            <v>10.1010101010101</v>
          </cell>
        </row>
        <row r="1298">
          <cell r="A1298">
            <v>1985</v>
          </cell>
          <cell r="B1298" t="str">
            <v>Bremerhaven</v>
          </cell>
          <cell r="C1298" t="str">
            <v>Ausl.</v>
          </cell>
          <cell r="D1298">
            <v>36</v>
          </cell>
          <cell r="E1298">
            <v>103</v>
          </cell>
          <cell r="F1298">
            <v>4</v>
          </cell>
          <cell r="G1298">
            <v>38.834951456310016</v>
          </cell>
          <cell r="H1298">
            <v>35</v>
          </cell>
          <cell r="I1298">
            <v>38.834951456310677</v>
          </cell>
        </row>
        <row r="1299">
          <cell r="A1299">
            <v>1985</v>
          </cell>
          <cell r="B1299" t="str">
            <v>Bremerhaven</v>
          </cell>
          <cell r="C1299" t="str">
            <v>Ausl.</v>
          </cell>
          <cell r="D1299">
            <v>37</v>
          </cell>
          <cell r="E1299">
            <v>92.5</v>
          </cell>
          <cell r="F1299">
            <v>5</v>
          </cell>
          <cell r="G1299">
            <v>54.054054054054262</v>
          </cell>
          <cell r="H1299">
            <v>35</v>
          </cell>
          <cell r="I1299">
            <v>54.054054054054049</v>
          </cell>
        </row>
        <row r="1300">
          <cell r="A1300">
            <v>1985</v>
          </cell>
          <cell r="B1300" t="str">
            <v>Bremerhaven</v>
          </cell>
          <cell r="C1300" t="str">
            <v>Ausl.</v>
          </cell>
          <cell r="D1300">
            <v>38</v>
          </cell>
          <cell r="E1300">
            <v>76.5</v>
          </cell>
          <cell r="F1300">
            <v>3</v>
          </cell>
          <cell r="G1300">
            <v>39.215686274509984</v>
          </cell>
          <cell r="H1300">
            <v>35</v>
          </cell>
          <cell r="I1300">
            <v>39.215686274509807</v>
          </cell>
        </row>
        <row r="1301">
          <cell r="A1301">
            <v>1985</v>
          </cell>
          <cell r="B1301" t="str">
            <v>Bremerhaven</v>
          </cell>
          <cell r="C1301" t="str">
            <v>Ausl.</v>
          </cell>
          <cell r="D1301">
            <v>39</v>
          </cell>
          <cell r="E1301">
            <v>82</v>
          </cell>
          <cell r="F1301">
            <v>2</v>
          </cell>
          <cell r="G1301">
            <v>24.390243902439007</v>
          </cell>
          <cell r="H1301">
            <v>35</v>
          </cell>
          <cell r="I1301">
            <v>24.390243902439025</v>
          </cell>
        </row>
        <row r="1302">
          <cell r="E1302">
            <v>453</v>
          </cell>
          <cell r="F1302">
            <v>15</v>
          </cell>
          <cell r="H1302" t="str">
            <v>35 Ergebnis</v>
          </cell>
          <cell r="I1302">
            <v>33.112582781456958</v>
          </cell>
        </row>
        <row r="1303">
          <cell r="A1303">
            <v>1985</v>
          </cell>
          <cell r="B1303" t="str">
            <v>Bremerhaven</v>
          </cell>
          <cell r="C1303" t="str">
            <v>Ausl.</v>
          </cell>
          <cell r="D1303">
            <v>40</v>
          </cell>
          <cell r="E1303">
            <v>69.5</v>
          </cell>
          <cell r="F1303">
            <v>3</v>
          </cell>
          <cell r="G1303">
            <v>43.165467625900014</v>
          </cell>
          <cell r="H1303">
            <v>45</v>
          </cell>
          <cell r="I1303">
            <v>43.165467625899282</v>
          </cell>
        </row>
        <row r="1304">
          <cell r="A1304">
            <v>1985</v>
          </cell>
          <cell r="B1304" t="str">
            <v>Bremerhaven</v>
          </cell>
          <cell r="C1304" t="str">
            <v>Ausl.</v>
          </cell>
          <cell r="D1304">
            <v>41</v>
          </cell>
          <cell r="E1304">
            <v>55</v>
          </cell>
          <cell r="F1304">
            <v>1</v>
          </cell>
          <cell r="G1304">
            <v>18.181818181818169</v>
          </cell>
          <cell r="H1304">
            <v>45</v>
          </cell>
          <cell r="I1304">
            <v>18.181818181818183</v>
          </cell>
        </row>
        <row r="1305">
          <cell r="A1305">
            <v>1985</v>
          </cell>
          <cell r="B1305" t="str">
            <v>Bremerhaven</v>
          </cell>
          <cell r="C1305" t="str">
            <v>Ausl.</v>
          </cell>
          <cell r="D1305">
            <v>42</v>
          </cell>
          <cell r="E1305">
            <v>62</v>
          </cell>
          <cell r="F1305">
            <v>0</v>
          </cell>
          <cell r="G1305">
            <v>0</v>
          </cell>
          <cell r="H1305">
            <v>45</v>
          </cell>
          <cell r="I1305">
            <v>0</v>
          </cell>
        </row>
        <row r="1306">
          <cell r="A1306">
            <v>1985</v>
          </cell>
          <cell r="B1306" t="str">
            <v>Bremerhaven</v>
          </cell>
          <cell r="C1306" t="str">
            <v>Ausl.</v>
          </cell>
          <cell r="D1306">
            <v>43</v>
          </cell>
          <cell r="E1306">
            <v>59.5</v>
          </cell>
          <cell r="F1306">
            <v>0</v>
          </cell>
          <cell r="G1306">
            <v>0</v>
          </cell>
          <cell r="H1306">
            <v>45</v>
          </cell>
          <cell r="I1306">
            <v>0</v>
          </cell>
        </row>
        <row r="1307">
          <cell r="A1307">
            <v>1985</v>
          </cell>
          <cell r="B1307" t="str">
            <v>Bremerhaven</v>
          </cell>
          <cell r="C1307" t="str">
            <v>Ausl.</v>
          </cell>
          <cell r="D1307">
            <v>44</v>
          </cell>
          <cell r="E1307">
            <v>51</v>
          </cell>
          <cell r="F1307">
            <v>0</v>
          </cell>
          <cell r="G1307">
            <v>0</v>
          </cell>
          <cell r="H1307">
            <v>45</v>
          </cell>
          <cell r="I1307">
            <v>0</v>
          </cell>
        </row>
        <row r="1308">
          <cell r="A1308">
            <v>1985</v>
          </cell>
          <cell r="B1308" t="str">
            <v>Bremerhaven</v>
          </cell>
          <cell r="C1308" t="str">
            <v>Ausl.</v>
          </cell>
          <cell r="D1308">
            <v>45</v>
          </cell>
          <cell r="E1308">
            <v>55.5</v>
          </cell>
          <cell r="F1308">
            <v>0</v>
          </cell>
          <cell r="G1308">
            <v>0</v>
          </cell>
          <cell r="H1308">
            <v>45</v>
          </cell>
          <cell r="I1308">
            <v>0</v>
          </cell>
        </row>
        <row r="1309">
          <cell r="A1309">
            <v>1985</v>
          </cell>
          <cell r="B1309" t="str">
            <v>Bremerhaven</v>
          </cell>
          <cell r="C1309" t="str">
            <v>Ausl.</v>
          </cell>
          <cell r="D1309">
            <v>46</v>
          </cell>
          <cell r="E1309">
            <v>53.5</v>
          </cell>
          <cell r="F1309">
            <v>0</v>
          </cell>
          <cell r="G1309">
            <v>0</v>
          </cell>
          <cell r="H1309">
            <v>45</v>
          </cell>
          <cell r="I1309">
            <v>0</v>
          </cell>
        </row>
        <row r="1310">
          <cell r="A1310">
            <v>1985</v>
          </cell>
          <cell r="B1310" t="str">
            <v>Bremerhaven</v>
          </cell>
          <cell r="C1310" t="str">
            <v>Ausl.</v>
          </cell>
          <cell r="D1310">
            <v>47</v>
          </cell>
          <cell r="E1310">
            <v>43.5</v>
          </cell>
          <cell r="F1310">
            <v>0</v>
          </cell>
          <cell r="G1310">
            <v>0</v>
          </cell>
          <cell r="H1310">
            <v>45</v>
          </cell>
          <cell r="I1310">
            <v>0</v>
          </cell>
        </row>
        <row r="1311">
          <cell r="A1311">
            <v>1985</v>
          </cell>
          <cell r="B1311" t="str">
            <v>Bremerhaven</v>
          </cell>
          <cell r="C1311" t="str">
            <v>Ausl.</v>
          </cell>
          <cell r="D1311">
            <v>48</v>
          </cell>
          <cell r="E1311">
            <v>39</v>
          </cell>
          <cell r="F1311">
            <v>0</v>
          </cell>
          <cell r="G1311">
            <v>0</v>
          </cell>
          <cell r="H1311">
            <v>45</v>
          </cell>
          <cell r="I1311">
            <v>0</v>
          </cell>
        </row>
        <row r="1312">
          <cell r="A1312">
            <v>1985</v>
          </cell>
          <cell r="B1312" t="str">
            <v>Bremerhaven</v>
          </cell>
          <cell r="C1312" t="str">
            <v>Ausl.</v>
          </cell>
          <cell r="D1312">
            <v>49</v>
          </cell>
          <cell r="E1312">
            <v>31.5</v>
          </cell>
          <cell r="F1312">
            <v>0</v>
          </cell>
          <cell r="G1312">
            <v>0</v>
          </cell>
          <cell r="H1312">
            <v>45</v>
          </cell>
          <cell r="I1312">
            <v>0</v>
          </cell>
        </row>
        <row r="1313">
          <cell r="E1313">
            <v>520</v>
          </cell>
          <cell r="F1313">
            <v>4</v>
          </cell>
          <cell r="H1313" t="str">
            <v>45 Ergebnis</v>
          </cell>
          <cell r="I1313">
            <v>7.6923076923076925</v>
          </cell>
        </row>
        <row r="1314">
          <cell r="A1314">
            <v>1985</v>
          </cell>
          <cell r="B1314" t="str">
            <v>Bremerhaven</v>
          </cell>
          <cell r="C1314" t="str">
            <v>insgesamt</v>
          </cell>
          <cell r="D1314">
            <v>15</v>
          </cell>
          <cell r="E1314">
            <v>877.5</v>
          </cell>
          <cell r="F1314">
            <v>3</v>
          </cell>
          <cell r="G1314">
            <v>3.4188034188034346</v>
          </cell>
          <cell r="H1314">
            <v>15</v>
          </cell>
          <cell r="I1314">
            <v>3.4188034188034191</v>
          </cell>
        </row>
        <row r="1315">
          <cell r="A1315">
            <v>1985</v>
          </cell>
          <cell r="B1315" t="str">
            <v>Bremerhaven</v>
          </cell>
          <cell r="C1315" t="str">
            <v>insgesamt</v>
          </cell>
          <cell r="D1315">
            <v>16</v>
          </cell>
          <cell r="E1315">
            <v>953</v>
          </cell>
          <cell r="F1315">
            <v>7</v>
          </cell>
          <cell r="G1315">
            <v>7.3452256033578216</v>
          </cell>
          <cell r="H1315">
            <v>15</v>
          </cell>
          <cell r="I1315">
            <v>7.345225603357818</v>
          </cell>
        </row>
        <row r="1316">
          <cell r="A1316">
            <v>1985</v>
          </cell>
          <cell r="B1316" t="str">
            <v>Bremerhaven</v>
          </cell>
          <cell r="C1316" t="str">
            <v>insgesamt</v>
          </cell>
          <cell r="D1316">
            <v>17</v>
          </cell>
          <cell r="E1316">
            <v>997</v>
          </cell>
          <cell r="F1316">
            <v>9</v>
          </cell>
          <cell r="G1316">
            <v>9.0270812437311889</v>
          </cell>
          <cell r="H1316">
            <v>15</v>
          </cell>
          <cell r="I1316">
            <v>9.0270812437311942</v>
          </cell>
        </row>
        <row r="1317">
          <cell r="A1317">
            <v>1985</v>
          </cell>
          <cell r="B1317" t="str">
            <v>Bremerhaven</v>
          </cell>
          <cell r="C1317" t="str">
            <v>insgesamt</v>
          </cell>
          <cell r="D1317">
            <v>18</v>
          </cell>
          <cell r="E1317">
            <v>1073</v>
          </cell>
          <cell r="F1317">
            <v>28</v>
          </cell>
          <cell r="G1317">
            <v>26.095060577819183</v>
          </cell>
          <cell r="H1317">
            <v>15</v>
          </cell>
          <cell r="I1317">
            <v>26.095060577819201</v>
          </cell>
        </row>
        <row r="1318">
          <cell r="A1318">
            <v>1985</v>
          </cell>
          <cell r="B1318" t="str">
            <v>Bremerhaven</v>
          </cell>
          <cell r="C1318" t="str">
            <v>insgesamt</v>
          </cell>
          <cell r="D1318">
            <v>19</v>
          </cell>
          <cell r="E1318">
            <v>1111</v>
          </cell>
          <cell r="F1318">
            <v>44</v>
          </cell>
          <cell r="G1318">
            <v>39.603960396040236</v>
          </cell>
          <cell r="H1318">
            <v>15</v>
          </cell>
          <cell r="I1318">
            <v>39.603960396039604</v>
          </cell>
        </row>
        <row r="1319">
          <cell r="E1319">
            <v>5011.5</v>
          </cell>
          <cell r="F1319">
            <v>91</v>
          </cell>
          <cell r="H1319" t="str">
            <v>15 Ergebnis</v>
          </cell>
          <cell r="I1319">
            <v>18.158236057068741</v>
          </cell>
        </row>
        <row r="1320">
          <cell r="A1320">
            <v>1985</v>
          </cell>
          <cell r="B1320" t="str">
            <v>Bremerhaven</v>
          </cell>
          <cell r="C1320" t="str">
            <v>insgesamt</v>
          </cell>
          <cell r="D1320">
            <v>20</v>
          </cell>
          <cell r="E1320">
            <v>1128.5</v>
          </cell>
          <cell r="F1320">
            <v>49</v>
          </cell>
          <cell r="G1320">
            <v>43.420469649977136</v>
          </cell>
          <cell r="H1320">
            <v>20</v>
          </cell>
          <cell r="I1320">
            <v>43.420469649977846</v>
          </cell>
        </row>
        <row r="1321">
          <cell r="A1321">
            <v>1985</v>
          </cell>
          <cell r="B1321" t="str">
            <v>Bremerhaven</v>
          </cell>
          <cell r="C1321" t="str">
            <v>insgesamt</v>
          </cell>
          <cell r="D1321">
            <v>21</v>
          </cell>
          <cell r="E1321">
            <v>1128</v>
          </cell>
          <cell r="F1321">
            <v>79</v>
          </cell>
          <cell r="G1321">
            <v>70.035460992908099</v>
          </cell>
          <cell r="H1321">
            <v>20</v>
          </cell>
          <cell r="I1321">
            <v>70.035460992907801</v>
          </cell>
        </row>
        <row r="1322">
          <cell r="A1322">
            <v>1985</v>
          </cell>
          <cell r="B1322" t="str">
            <v>Bremerhaven</v>
          </cell>
          <cell r="C1322" t="str">
            <v>insgesamt</v>
          </cell>
          <cell r="D1322">
            <v>22</v>
          </cell>
          <cell r="E1322">
            <v>1093.5</v>
          </cell>
          <cell r="F1322">
            <v>86</v>
          </cell>
          <cell r="G1322">
            <v>78.646547782350254</v>
          </cell>
          <cell r="H1322">
            <v>20</v>
          </cell>
          <cell r="I1322">
            <v>78.646547782350254</v>
          </cell>
        </row>
        <row r="1323">
          <cell r="A1323">
            <v>1985</v>
          </cell>
          <cell r="B1323" t="str">
            <v>Bremerhaven</v>
          </cell>
          <cell r="C1323" t="str">
            <v>insgesamt</v>
          </cell>
          <cell r="D1323">
            <v>23</v>
          </cell>
          <cell r="E1323">
            <v>1038</v>
          </cell>
          <cell r="F1323">
            <v>83</v>
          </cell>
          <cell r="G1323">
            <v>79.961464354528275</v>
          </cell>
          <cell r="H1323">
            <v>20</v>
          </cell>
          <cell r="I1323">
            <v>79.961464354527934</v>
          </cell>
        </row>
        <row r="1324">
          <cell r="A1324">
            <v>1985</v>
          </cell>
          <cell r="B1324" t="str">
            <v>Bremerhaven</v>
          </cell>
          <cell r="C1324" t="str">
            <v>insgesamt</v>
          </cell>
          <cell r="D1324">
            <v>24</v>
          </cell>
          <cell r="E1324">
            <v>1017.5</v>
          </cell>
          <cell r="F1324">
            <v>85</v>
          </cell>
          <cell r="G1324">
            <v>83.538083538084138</v>
          </cell>
          <cell r="H1324">
            <v>20</v>
          </cell>
          <cell r="I1324">
            <v>83.538083538083541</v>
          </cell>
        </row>
        <row r="1325">
          <cell r="E1325">
            <v>5405.5</v>
          </cell>
          <cell r="F1325">
            <v>382</v>
          </cell>
          <cell r="H1325" t="str">
            <v>20 Ergebnis</v>
          </cell>
          <cell r="I1325">
            <v>70.668763296642311</v>
          </cell>
        </row>
        <row r="1326">
          <cell r="A1326">
            <v>1985</v>
          </cell>
          <cell r="B1326" t="str">
            <v>Bremerhaven</v>
          </cell>
          <cell r="C1326" t="str">
            <v>insgesamt</v>
          </cell>
          <cell r="D1326">
            <v>25</v>
          </cell>
          <cell r="E1326">
            <v>1006</v>
          </cell>
          <cell r="F1326">
            <v>86</v>
          </cell>
          <cell r="G1326">
            <v>85.48707753479195</v>
          </cell>
          <cell r="H1326">
            <v>25</v>
          </cell>
          <cell r="I1326">
            <v>85.487077534791254</v>
          </cell>
        </row>
        <row r="1327">
          <cell r="A1327">
            <v>1985</v>
          </cell>
          <cell r="B1327" t="str">
            <v>Bremerhaven</v>
          </cell>
          <cell r="C1327" t="str">
            <v>insgesamt</v>
          </cell>
          <cell r="D1327">
            <v>26</v>
          </cell>
          <cell r="E1327">
            <v>949.5</v>
          </cell>
          <cell r="F1327">
            <v>78</v>
          </cell>
          <cell r="G1327">
            <v>82.148499210111268</v>
          </cell>
          <cell r="H1327">
            <v>25</v>
          </cell>
          <cell r="I1327">
            <v>82.148499210110586</v>
          </cell>
        </row>
        <row r="1328">
          <cell r="A1328">
            <v>1985</v>
          </cell>
          <cell r="B1328" t="str">
            <v>Bremerhaven</v>
          </cell>
          <cell r="C1328" t="str">
            <v>insgesamt</v>
          </cell>
          <cell r="D1328">
            <v>27</v>
          </cell>
          <cell r="E1328">
            <v>919.5</v>
          </cell>
          <cell r="F1328">
            <v>66</v>
          </cell>
          <cell r="G1328">
            <v>71.77814029363816</v>
          </cell>
          <cell r="H1328">
            <v>25</v>
          </cell>
          <cell r="I1328">
            <v>71.778140293637847</v>
          </cell>
        </row>
        <row r="1329">
          <cell r="A1329">
            <v>1985</v>
          </cell>
          <cell r="B1329" t="str">
            <v>Bremerhaven</v>
          </cell>
          <cell r="C1329" t="str">
            <v>insgesamt</v>
          </cell>
          <cell r="D1329">
            <v>28</v>
          </cell>
          <cell r="E1329">
            <v>865.5</v>
          </cell>
          <cell r="F1329">
            <v>53</v>
          </cell>
          <cell r="G1329">
            <v>61.236279607163539</v>
          </cell>
          <cell r="H1329">
            <v>25</v>
          </cell>
          <cell r="I1329">
            <v>61.236279607163489</v>
          </cell>
        </row>
        <row r="1330">
          <cell r="A1330">
            <v>1985</v>
          </cell>
          <cell r="B1330" t="str">
            <v>Bremerhaven</v>
          </cell>
          <cell r="C1330" t="str">
            <v>insgesamt</v>
          </cell>
          <cell r="D1330">
            <v>29</v>
          </cell>
          <cell r="E1330">
            <v>858</v>
          </cell>
          <cell r="F1330">
            <v>63</v>
          </cell>
          <cell r="G1330">
            <v>73.426573426573697</v>
          </cell>
          <cell r="H1330">
            <v>25</v>
          </cell>
          <cell r="I1330">
            <v>73.426573426573427</v>
          </cell>
        </row>
        <row r="1331">
          <cell r="E1331">
            <v>4598.5</v>
          </cell>
          <cell r="F1331">
            <v>346</v>
          </cell>
          <cell r="H1331" t="str">
            <v>25 Ergebnis</v>
          </cell>
          <cell r="I1331">
            <v>75.241926715233234</v>
          </cell>
        </row>
        <row r="1332">
          <cell r="A1332">
            <v>1985</v>
          </cell>
          <cell r="B1332" t="str">
            <v>Bremerhaven</v>
          </cell>
          <cell r="C1332" t="str">
            <v>insgesamt</v>
          </cell>
          <cell r="D1332">
            <v>30</v>
          </cell>
          <cell r="E1332">
            <v>857</v>
          </cell>
          <cell r="F1332">
            <v>45</v>
          </cell>
          <cell r="G1332">
            <v>52.508751458576434</v>
          </cell>
          <cell r="H1332">
            <v>30</v>
          </cell>
          <cell r="I1332">
            <v>52.508751458576427</v>
          </cell>
        </row>
        <row r="1333">
          <cell r="A1333">
            <v>1985</v>
          </cell>
          <cell r="B1333" t="str">
            <v>Bremerhaven</v>
          </cell>
          <cell r="C1333" t="str">
            <v>insgesamt</v>
          </cell>
          <cell r="D1333">
            <v>31</v>
          </cell>
          <cell r="E1333">
            <v>839.5</v>
          </cell>
          <cell r="F1333">
            <v>44</v>
          </cell>
          <cell r="G1333">
            <v>52.412150089338517</v>
          </cell>
          <cell r="H1333">
            <v>30</v>
          </cell>
          <cell r="I1333">
            <v>52.412150089338894</v>
          </cell>
        </row>
        <row r="1334">
          <cell r="A1334">
            <v>1985</v>
          </cell>
          <cell r="B1334" t="str">
            <v>Bremerhaven</v>
          </cell>
          <cell r="C1334" t="str">
            <v>insgesamt</v>
          </cell>
          <cell r="D1334">
            <v>32</v>
          </cell>
          <cell r="E1334">
            <v>843.5</v>
          </cell>
          <cell r="F1334">
            <v>37</v>
          </cell>
          <cell r="G1334">
            <v>43.864848844101509</v>
          </cell>
          <cell r="H1334">
            <v>30</v>
          </cell>
          <cell r="I1334">
            <v>43.864848844101957</v>
          </cell>
        </row>
        <row r="1335">
          <cell r="A1335">
            <v>1985</v>
          </cell>
          <cell r="B1335" t="str">
            <v>Bremerhaven</v>
          </cell>
          <cell r="C1335" t="str">
            <v>insgesamt</v>
          </cell>
          <cell r="D1335">
            <v>33</v>
          </cell>
          <cell r="E1335">
            <v>847.5</v>
          </cell>
          <cell r="F1335">
            <v>25</v>
          </cell>
          <cell r="G1335">
            <v>29.498525073746329</v>
          </cell>
          <cell r="H1335">
            <v>30</v>
          </cell>
          <cell r="I1335">
            <v>29.498525073746311</v>
          </cell>
        </row>
        <row r="1336">
          <cell r="A1336">
            <v>1985</v>
          </cell>
          <cell r="B1336" t="str">
            <v>Bremerhaven</v>
          </cell>
          <cell r="C1336" t="str">
            <v>insgesamt</v>
          </cell>
          <cell r="D1336">
            <v>34</v>
          </cell>
          <cell r="E1336">
            <v>830</v>
          </cell>
          <cell r="F1336">
            <v>25</v>
          </cell>
          <cell r="G1336">
            <v>30.120481927710713</v>
          </cell>
          <cell r="H1336">
            <v>30</v>
          </cell>
          <cell r="I1336">
            <v>30.120481927710845</v>
          </cell>
        </row>
        <row r="1337">
          <cell r="E1337">
            <v>4217.5</v>
          </cell>
          <cell r="F1337">
            <v>176</v>
          </cell>
          <cell r="H1337" t="str">
            <v>30 Ergebnis</v>
          </cell>
          <cell r="I1337">
            <v>41.730883224659159</v>
          </cell>
        </row>
        <row r="1338">
          <cell r="A1338">
            <v>1985</v>
          </cell>
          <cell r="B1338" t="str">
            <v>Bremerhaven</v>
          </cell>
          <cell r="C1338" t="str">
            <v>insgesamt</v>
          </cell>
          <cell r="D1338">
            <v>35</v>
          </cell>
          <cell r="E1338">
            <v>818.5</v>
          </cell>
          <cell r="F1338">
            <v>17</v>
          </cell>
          <cell r="G1338">
            <v>20.76970067196088</v>
          </cell>
          <cell r="H1338">
            <v>35</v>
          </cell>
          <cell r="I1338">
            <v>20.769700671960901</v>
          </cell>
        </row>
        <row r="1339">
          <cell r="A1339">
            <v>1985</v>
          </cell>
          <cell r="B1339" t="str">
            <v>Bremerhaven</v>
          </cell>
          <cell r="C1339" t="str">
            <v>insgesamt</v>
          </cell>
          <cell r="D1339">
            <v>36</v>
          </cell>
          <cell r="E1339">
            <v>815</v>
          </cell>
          <cell r="F1339">
            <v>16</v>
          </cell>
          <cell r="G1339">
            <v>19.63190184049078</v>
          </cell>
          <cell r="H1339">
            <v>35</v>
          </cell>
          <cell r="I1339">
            <v>19.631901840490798</v>
          </cell>
        </row>
        <row r="1340">
          <cell r="A1340">
            <v>1985</v>
          </cell>
          <cell r="B1340" t="str">
            <v>Bremerhaven</v>
          </cell>
          <cell r="C1340" t="str">
            <v>insgesamt</v>
          </cell>
          <cell r="D1340">
            <v>37</v>
          </cell>
          <cell r="E1340">
            <v>804.5</v>
          </cell>
          <cell r="F1340">
            <v>14</v>
          </cell>
          <cell r="G1340">
            <v>17.402113113735254</v>
          </cell>
          <cell r="H1340">
            <v>35</v>
          </cell>
          <cell r="I1340">
            <v>17.40211311373524</v>
          </cell>
        </row>
        <row r="1341">
          <cell r="A1341">
            <v>1985</v>
          </cell>
          <cell r="B1341" t="str">
            <v>Bremerhaven</v>
          </cell>
          <cell r="C1341" t="str">
            <v>insgesamt</v>
          </cell>
          <cell r="D1341">
            <v>38</v>
          </cell>
          <cell r="E1341">
            <v>786.5</v>
          </cell>
          <cell r="F1341">
            <v>6</v>
          </cell>
          <cell r="G1341">
            <v>7.6287349014621757</v>
          </cell>
          <cell r="H1341">
            <v>35</v>
          </cell>
          <cell r="I1341">
            <v>7.6287349014621748</v>
          </cell>
        </row>
        <row r="1342">
          <cell r="A1342">
            <v>1985</v>
          </cell>
          <cell r="B1342" t="str">
            <v>Bremerhaven</v>
          </cell>
          <cell r="C1342" t="str">
            <v>insgesamt</v>
          </cell>
          <cell r="D1342">
            <v>39</v>
          </cell>
          <cell r="E1342">
            <v>720</v>
          </cell>
          <cell r="F1342">
            <v>4</v>
          </cell>
          <cell r="G1342">
            <v>5.5555555555555554</v>
          </cell>
          <cell r="H1342">
            <v>35</v>
          </cell>
          <cell r="I1342">
            <v>5.5555555555555554</v>
          </cell>
        </row>
        <row r="1343">
          <cell r="E1343">
            <v>3944.5</v>
          </cell>
          <cell r="F1343">
            <v>57</v>
          </cell>
          <cell r="H1343" t="str">
            <v>35 Ergebnis</v>
          </cell>
          <cell r="I1343">
            <v>14.450500697173279</v>
          </cell>
        </row>
        <row r="1344">
          <cell r="A1344">
            <v>1985</v>
          </cell>
          <cell r="B1344" t="str">
            <v>Bremerhaven</v>
          </cell>
          <cell r="C1344" t="str">
            <v>insgesamt</v>
          </cell>
          <cell r="D1344">
            <v>40</v>
          </cell>
          <cell r="E1344">
            <v>716</v>
          </cell>
          <cell r="F1344">
            <v>4</v>
          </cell>
          <cell r="G1344">
            <v>5.58659217877097</v>
          </cell>
          <cell r="H1344">
            <v>45</v>
          </cell>
          <cell r="I1344">
            <v>5.5865921787709496</v>
          </cell>
        </row>
        <row r="1345">
          <cell r="A1345">
            <v>1985</v>
          </cell>
          <cell r="B1345" t="str">
            <v>Bremerhaven</v>
          </cell>
          <cell r="C1345" t="str">
            <v>insgesamt</v>
          </cell>
          <cell r="D1345">
            <v>41</v>
          </cell>
          <cell r="E1345">
            <v>809.5</v>
          </cell>
          <cell r="F1345">
            <v>8</v>
          </cell>
          <cell r="G1345">
            <v>9.8826436071649137</v>
          </cell>
          <cell r="H1345">
            <v>45</v>
          </cell>
          <cell r="I1345">
            <v>9.8826436071649173</v>
          </cell>
        </row>
        <row r="1346">
          <cell r="A1346">
            <v>1985</v>
          </cell>
          <cell r="B1346" t="str">
            <v>Bremerhaven</v>
          </cell>
          <cell r="C1346" t="str">
            <v>insgesamt</v>
          </cell>
          <cell r="D1346">
            <v>42</v>
          </cell>
          <cell r="E1346">
            <v>825</v>
          </cell>
          <cell r="F1346">
            <v>2</v>
          </cell>
          <cell r="G1346">
            <v>2.4242424242424425</v>
          </cell>
          <cell r="H1346">
            <v>45</v>
          </cell>
          <cell r="I1346">
            <v>2.4242424242424243</v>
          </cell>
        </row>
        <row r="1347">
          <cell r="A1347">
            <v>1985</v>
          </cell>
          <cell r="B1347" t="str">
            <v>Bremerhaven</v>
          </cell>
          <cell r="C1347" t="str">
            <v>insgesamt</v>
          </cell>
          <cell r="D1347">
            <v>43</v>
          </cell>
          <cell r="E1347">
            <v>844</v>
          </cell>
          <cell r="F1347">
            <v>1</v>
          </cell>
          <cell r="G1347">
            <v>1.1848341232227302</v>
          </cell>
          <cell r="H1347">
            <v>45</v>
          </cell>
          <cell r="I1347">
            <v>1.1848341232227488</v>
          </cell>
        </row>
        <row r="1348">
          <cell r="A1348">
            <v>1985</v>
          </cell>
          <cell r="B1348" t="str">
            <v>Bremerhaven</v>
          </cell>
          <cell r="C1348" t="str">
            <v>insgesamt</v>
          </cell>
          <cell r="D1348">
            <v>44</v>
          </cell>
          <cell r="E1348">
            <v>954</v>
          </cell>
          <cell r="F1348">
            <v>0</v>
          </cell>
          <cell r="G1348">
            <v>0</v>
          </cell>
          <cell r="H1348">
            <v>45</v>
          </cell>
          <cell r="I1348">
            <v>0</v>
          </cell>
        </row>
        <row r="1349">
          <cell r="A1349">
            <v>1985</v>
          </cell>
          <cell r="B1349" t="str">
            <v>Bremerhaven</v>
          </cell>
          <cell r="C1349" t="str">
            <v>insgesamt</v>
          </cell>
          <cell r="D1349">
            <v>45</v>
          </cell>
          <cell r="E1349">
            <v>985.5</v>
          </cell>
          <cell r="F1349">
            <v>1</v>
          </cell>
          <cell r="G1349">
            <v>1.0147133434804654</v>
          </cell>
          <cell r="H1349">
            <v>45</v>
          </cell>
          <cell r="I1349">
            <v>1.0147133434804667</v>
          </cell>
        </row>
        <row r="1350">
          <cell r="A1350">
            <v>1985</v>
          </cell>
          <cell r="B1350" t="str">
            <v>Bremerhaven</v>
          </cell>
          <cell r="C1350" t="str">
            <v>insgesamt</v>
          </cell>
          <cell r="D1350">
            <v>46</v>
          </cell>
          <cell r="E1350">
            <v>956</v>
          </cell>
          <cell r="F1350">
            <v>0</v>
          </cell>
          <cell r="G1350">
            <v>0</v>
          </cell>
          <cell r="H1350">
            <v>45</v>
          </cell>
          <cell r="I1350">
            <v>0</v>
          </cell>
        </row>
        <row r="1351">
          <cell r="A1351">
            <v>1985</v>
          </cell>
          <cell r="B1351" t="str">
            <v>Bremerhaven</v>
          </cell>
          <cell r="C1351" t="str">
            <v>insgesamt</v>
          </cell>
          <cell r="D1351">
            <v>47</v>
          </cell>
          <cell r="E1351">
            <v>923</v>
          </cell>
          <cell r="F1351">
            <v>0</v>
          </cell>
          <cell r="G1351">
            <v>0</v>
          </cell>
          <cell r="H1351">
            <v>45</v>
          </cell>
          <cell r="I1351">
            <v>0</v>
          </cell>
        </row>
        <row r="1352">
          <cell r="A1352">
            <v>1985</v>
          </cell>
          <cell r="B1352" t="str">
            <v>Bremerhaven</v>
          </cell>
          <cell r="C1352" t="str">
            <v>insgesamt</v>
          </cell>
          <cell r="D1352">
            <v>48</v>
          </cell>
          <cell r="E1352">
            <v>882</v>
          </cell>
          <cell r="F1352">
            <v>0</v>
          </cell>
          <cell r="G1352">
            <v>0</v>
          </cell>
          <cell r="H1352">
            <v>45</v>
          </cell>
          <cell r="I1352">
            <v>0</v>
          </cell>
        </row>
        <row r="1353">
          <cell r="A1353">
            <v>1985</v>
          </cell>
          <cell r="B1353" t="str">
            <v>Bremerhaven</v>
          </cell>
          <cell r="C1353" t="str">
            <v>insgesamt</v>
          </cell>
          <cell r="D1353">
            <v>49</v>
          </cell>
          <cell r="E1353">
            <v>863.5</v>
          </cell>
          <cell r="F1353">
            <v>0</v>
          </cell>
          <cell r="G1353">
            <v>0</v>
          </cell>
          <cell r="H1353">
            <v>45</v>
          </cell>
          <cell r="I1353">
            <v>0</v>
          </cell>
        </row>
        <row r="1354">
          <cell r="E1354">
            <v>8758.5</v>
          </cell>
          <cell r="F1354">
            <v>16</v>
          </cell>
          <cell r="H1354" t="str">
            <v>45 Ergebnis</v>
          </cell>
          <cell r="I1354">
            <v>1.826796825940515</v>
          </cell>
        </row>
        <row r="1355">
          <cell r="A1355">
            <v>1985</v>
          </cell>
          <cell r="B1355" t="str">
            <v>Land Bremen</v>
          </cell>
          <cell r="C1355" t="str">
            <v>Deutsch</v>
          </cell>
          <cell r="D1355">
            <v>15</v>
          </cell>
          <cell r="E1355">
            <v>3828.5</v>
          </cell>
          <cell r="F1355">
            <v>5</v>
          </cell>
          <cell r="G1355">
            <v>1.3059945148230452</v>
          </cell>
          <cell r="H1355">
            <v>15</v>
          </cell>
          <cell r="I1355">
            <v>1.3059945148230379</v>
          </cell>
        </row>
        <row r="1356">
          <cell r="A1356">
            <v>1985</v>
          </cell>
          <cell r="B1356" t="str">
            <v>Land Bremen</v>
          </cell>
          <cell r="C1356" t="str">
            <v>Deutsch</v>
          </cell>
          <cell r="D1356">
            <v>16</v>
          </cell>
          <cell r="E1356">
            <v>4416</v>
          </cell>
          <cell r="F1356">
            <v>17</v>
          </cell>
          <cell r="G1356">
            <v>3.8496376811594271</v>
          </cell>
          <cell r="H1356">
            <v>15</v>
          </cell>
          <cell r="I1356">
            <v>3.8496376811594204</v>
          </cell>
        </row>
        <row r="1357">
          <cell r="A1357">
            <v>1985</v>
          </cell>
          <cell r="B1357" t="str">
            <v>Land Bremen</v>
          </cell>
          <cell r="C1357" t="str">
            <v>Deutsch</v>
          </cell>
          <cell r="D1357">
            <v>17</v>
          </cell>
          <cell r="E1357">
            <v>4742</v>
          </cell>
          <cell r="F1357">
            <v>31</v>
          </cell>
          <cell r="G1357">
            <v>6.5373260227751864</v>
          </cell>
          <cell r="H1357">
            <v>15</v>
          </cell>
          <cell r="I1357">
            <v>6.5373260227752006</v>
          </cell>
        </row>
        <row r="1358">
          <cell r="A1358">
            <v>1985</v>
          </cell>
          <cell r="B1358" t="str">
            <v>Land Bremen</v>
          </cell>
          <cell r="C1358" t="str">
            <v>Deutsch</v>
          </cell>
          <cell r="D1358">
            <v>18</v>
          </cell>
          <cell r="E1358">
            <v>5009.5</v>
          </cell>
          <cell r="F1358">
            <v>84</v>
          </cell>
          <cell r="G1358">
            <v>16.768140532987299</v>
          </cell>
          <cell r="H1358">
            <v>15</v>
          </cell>
          <cell r="I1358">
            <v>16.768140532987324</v>
          </cell>
        </row>
        <row r="1359">
          <cell r="A1359">
            <v>1985</v>
          </cell>
          <cell r="B1359" t="str">
            <v>Land Bremen</v>
          </cell>
          <cell r="C1359" t="str">
            <v>Deutsch</v>
          </cell>
          <cell r="D1359">
            <v>19</v>
          </cell>
          <cell r="E1359">
            <v>5209</v>
          </cell>
          <cell r="F1359">
            <v>141</v>
          </cell>
          <cell r="G1359">
            <v>27.06853522749088</v>
          </cell>
          <cell r="H1359">
            <v>15</v>
          </cell>
          <cell r="I1359">
            <v>27.06853522749088</v>
          </cell>
        </row>
        <row r="1360">
          <cell r="E1360">
            <v>23205</v>
          </cell>
          <cell r="F1360">
            <v>278</v>
          </cell>
          <cell r="H1360" t="str">
            <v>15 Ergebnis</v>
          </cell>
          <cell r="I1360">
            <v>11.980176686059039</v>
          </cell>
        </row>
        <row r="1361">
          <cell r="A1361">
            <v>1985</v>
          </cell>
          <cell r="B1361" t="str">
            <v>Land Bremen</v>
          </cell>
          <cell r="C1361" t="str">
            <v>Deutsch</v>
          </cell>
          <cell r="D1361">
            <v>20</v>
          </cell>
          <cell r="E1361">
            <v>5252.5</v>
          </cell>
          <cell r="F1361">
            <v>164</v>
          </cell>
          <cell r="G1361">
            <v>31.223227034744703</v>
          </cell>
          <cell r="H1361">
            <v>20</v>
          </cell>
          <cell r="I1361">
            <v>31.22322703474536</v>
          </cell>
        </row>
        <row r="1362">
          <cell r="A1362">
            <v>1985</v>
          </cell>
          <cell r="B1362" t="str">
            <v>Land Bremen</v>
          </cell>
          <cell r="C1362" t="str">
            <v>Deutsch</v>
          </cell>
          <cell r="D1362">
            <v>21</v>
          </cell>
          <cell r="E1362">
            <v>5154.5</v>
          </cell>
          <cell r="F1362">
            <v>214</v>
          </cell>
          <cell r="G1362">
            <v>41.517120962266425</v>
          </cell>
          <cell r="H1362">
            <v>20</v>
          </cell>
          <cell r="I1362">
            <v>41.517120962265977</v>
          </cell>
        </row>
        <row r="1363">
          <cell r="A1363">
            <v>1985</v>
          </cell>
          <cell r="B1363" t="str">
            <v>Land Bremen</v>
          </cell>
          <cell r="C1363" t="str">
            <v>Deutsch</v>
          </cell>
          <cell r="D1363">
            <v>22</v>
          </cell>
          <cell r="E1363">
            <v>5017.5</v>
          </cell>
          <cell r="F1363">
            <v>277</v>
          </cell>
          <cell r="G1363">
            <v>55.206776283010214</v>
          </cell>
          <cell r="H1363">
            <v>20</v>
          </cell>
          <cell r="I1363">
            <v>55.206776283009468</v>
          </cell>
        </row>
        <row r="1364">
          <cell r="A1364">
            <v>1985</v>
          </cell>
          <cell r="B1364" t="str">
            <v>Land Bremen</v>
          </cell>
          <cell r="C1364" t="str">
            <v>Deutsch</v>
          </cell>
          <cell r="D1364">
            <v>23</v>
          </cell>
          <cell r="E1364">
            <v>4915.5</v>
          </cell>
          <cell r="F1364">
            <v>323</v>
          </cell>
          <cell r="G1364">
            <v>65.710507578068885</v>
          </cell>
          <cell r="H1364">
            <v>20</v>
          </cell>
          <cell r="I1364">
            <v>65.710507578069368</v>
          </cell>
        </row>
        <row r="1365">
          <cell r="A1365">
            <v>1985</v>
          </cell>
          <cell r="B1365" t="str">
            <v>Land Bremen</v>
          </cell>
          <cell r="C1365" t="str">
            <v>Deutsch</v>
          </cell>
          <cell r="D1365">
            <v>24</v>
          </cell>
          <cell r="E1365">
            <v>4751</v>
          </cell>
          <cell r="F1365">
            <v>359</v>
          </cell>
          <cell r="G1365">
            <v>75.563039360134127</v>
          </cell>
          <cell r="H1365">
            <v>20</v>
          </cell>
          <cell r="I1365">
            <v>75.563039360134709</v>
          </cell>
        </row>
        <row r="1366">
          <cell r="E1366">
            <v>25091</v>
          </cell>
          <cell r="F1366">
            <v>1337</v>
          </cell>
          <cell r="H1366" t="str">
            <v>20 Ergebnis</v>
          </cell>
          <cell r="I1366">
            <v>53.286038818699929</v>
          </cell>
        </row>
        <row r="1367">
          <cell r="A1367">
            <v>1985</v>
          </cell>
          <cell r="B1367" t="str">
            <v>Land Bremen</v>
          </cell>
          <cell r="C1367" t="str">
            <v>Deutsch</v>
          </cell>
          <cell r="D1367">
            <v>25</v>
          </cell>
          <cell r="E1367">
            <v>4718</v>
          </cell>
          <cell r="F1367">
            <v>366</v>
          </cell>
          <cell r="G1367">
            <v>77.57524374735101</v>
          </cell>
          <cell r="H1367">
            <v>25</v>
          </cell>
          <cell r="I1367">
            <v>77.575243747350569</v>
          </cell>
        </row>
        <row r="1368">
          <cell r="A1368">
            <v>1985</v>
          </cell>
          <cell r="B1368" t="str">
            <v>Land Bremen</v>
          </cell>
          <cell r="C1368" t="str">
            <v>Deutsch</v>
          </cell>
          <cell r="D1368">
            <v>26</v>
          </cell>
          <cell r="E1368">
            <v>4642</v>
          </cell>
          <cell r="F1368">
            <v>375</v>
          </cell>
          <cell r="G1368">
            <v>80.78414476518671</v>
          </cell>
          <cell r="H1368">
            <v>25</v>
          </cell>
          <cell r="I1368">
            <v>80.78414476518742</v>
          </cell>
        </row>
        <row r="1369">
          <cell r="A1369">
            <v>1985</v>
          </cell>
          <cell r="B1369" t="str">
            <v>Land Bremen</v>
          </cell>
          <cell r="C1369" t="str">
            <v>Deutsch</v>
          </cell>
          <cell r="D1369">
            <v>27</v>
          </cell>
          <cell r="E1369">
            <v>4588.5</v>
          </cell>
          <cell r="F1369">
            <v>349</v>
          </cell>
          <cell r="G1369">
            <v>76.059714503650355</v>
          </cell>
          <cell r="H1369">
            <v>25</v>
          </cell>
          <cell r="I1369">
            <v>76.05971450365044</v>
          </cell>
        </row>
        <row r="1370">
          <cell r="A1370">
            <v>1985</v>
          </cell>
          <cell r="B1370" t="str">
            <v>Land Bremen</v>
          </cell>
          <cell r="C1370" t="str">
            <v>Deutsch</v>
          </cell>
          <cell r="D1370">
            <v>28</v>
          </cell>
          <cell r="E1370">
            <v>4438.5</v>
          </cell>
          <cell r="F1370">
            <v>332</v>
          </cell>
          <cell r="G1370">
            <v>74.800045060268246</v>
          </cell>
          <cell r="H1370">
            <v>25</v>
          </cell>
          <cell r="I1370">
            <v>74.800045060268104</v>
          </cell>
        </row>
        <row r="1371">
          <cell r="A1371">
            <v>1985</v>
          </cell>
          <cell r="B1371" t="str">
            <v>Land Bremen</v>
          </cell>
          <cell r="C1371" t="str">
            <v>Deutsch</v>
          </cell>
          <cell r="D1371">
            <v>29</v>
          </cell>
          <cell r="E1371">
            <v>4209.5</v>
          </cell>
          <cell r="F1371">
            <v>271</v>
          </cell>
          <cell r="G1371">
            <v>64.37819218434538</v>
          </cell>
          <cell r="H1371">
            <v>25</v>
          </cell>
          <cell r="I1371">
            <v>64.37819218434494</v>
          </cell>
        </row>
        <row r="1372">
          <cell r="E1372">
            <v>22596.5</v>
          </cell>
          <cell r="F1372">
            <v>1693</v>
          </cell>
          <cell r="H1372" t="str">
            <v>25 Ergebnis</v>
          </cell>
          <cell r="I1372">
            <v>74.92310756090545</v>
          </cell>
        </row>
        <row r="1373">
          <cell r="A1373">
            <v>1985</v>
          </cell>
          <cell r="B1373" t="str">
            <v>Land Bremen</v>
          </cell>
          <cell r="C1373" t="str">
            <v>Deutsch</v>
          </cell>
          <cell r="D1373">
            <v>30</v>
          </cell>
          <cell r="E1373">
            <v>4187.5</v>
          </cell>
          <cell r="F1373">
            <v>262</v>
          </cell>
          <cell r="G1373">
            <v>62.567164179103798</v>
          </cell>
          <cell r="H1373">
            <v>30</v>
          </cell>
          <cell r="I1373">
            <v>62.567164179104473</v>
          </cell>
        </row>
        <row r="1374">
          <cell r="A1374">
            <v>1985</v>
          </cell>
          <cell r="B1374" t="str">
            <v>Land Bremen</v>
          </cell>
          <cell r="C1374" t="str">
            <v>Deutsch</v>
          </cell>
          <cell r="D1374">
            <v>31</v>
          </cell>
          <cell r="E1374">
            <v>4048</v>
          </cell>
          <cell r="F1374">
            <v>218</v>
          </cell>
          <cell r="G1374">
            <v>53.853754940711781</v>
          </cell>
          <cell r="H1374">
            <v>30</v>
          </cell>
          <cell r="I1374">
            <v>53.853754940711461</v>
          </cell>
        </row>
        <row r="1375">
          <cell r="A1375">
            <v>1985</v>
          </cell>
          <cell r="B1375" t="str">
            <v>Land Bremen</v>
          </cell>
          <cell r="C1375" t="str">
            <v>Deutsch</v>
          </cell>
          <cell r="D1375">
            <v>32</v>
          </cell>
          <cell r="E1375">
            <v>3920.5</v>
          </cell>
          <cell r="F1375">
            <v>182</v>
          </cell>
          <cell r="G1375">
            <v>46.422650172171927</v>
          </cell>
          <cell r="H1375">
            <v>30</v>
          </cell>
          <cell r="I1375">
            <v>46.422650172171913</v>
          </cell>
        </row>
        <row r="1376">
          <cell r="A1376">
            <v>1985</v>
          </cell>
          <cell r="B1376" t="str">
            <v>Land Bremen</v>
          </cell>
          <cell r="C1376" t="str">
            <v>Deutsch</v>
          </cell>
          <cell r="D1376">
            <v>33</v>
          </cell>
          <cell r="E1376">
            <v>3980</v>
          </cell>
          <cell r="F1376">
            <v>154</v>
          </cell>
          <cell r="G1376">
            <v>38.693467336683433</v>
          </cell>
          <cell r="H1376">
            <v>30</v>
          </cell>
          <cell r="I1376">
            <v>38.693467336683412</v>
          </cell>
        </row>
        <row r="1377">
          <cell r="A1377">
            <v>1985</v>
          </cell>
          <cell r="B1377" t="str">
            <v>Land Bremen</v>
          </cell>
          <cell r="C1377" t="str">
            <v>Deutsch</v>
          </cell>
          <cell r="D1377">
            <v>34</v>
          </cell>
          <cell r="E1377">
            <v>3950.5</v>
          </cell>
          <cell r="F1377">
            <v>139</v>
          </cell>
          <cell r="G1377">
            <v>35.185419567143725</v>
          </cell>
          <cell r="H1377">
            <v>30</v>
          </cell>
          <cell r="I1377">
            <v>35.185419567143398</v>
          </cell>
        </row>
        <row r="1378">
          <cell r="E1378">
            <v>20086.5</v>
          </cell>
          <cell r="F1378">
            <v>955</v>
          </cell>
          <cell r="H1378" t="str">
            <v>30 Ergebnis</v>
          </cell>
          <cell r="I1378">
            <v>47.544370597167251</v>
          </cell>
        </row>
        <row r="1379">
          <cell r="A1379">
            <v>1985</v>
          </cell>
          <cell r="B1379" t="str">
            <v>Land Bremen</v>
          </cell>
          <cell r="C1379" t="str">
            <v>Deutsch</v>
          </cell>
          <cell r="D1379">
            <v>35</v>
          </cell>
          <cell r="E1379">
            <v>3940.5</v>
          </cell>
          <cell r="F1379">
            <v>100</v>
          </cell>
          <cell r="G1379">
            <v>25.377490166222579</v>
          </cell>
          <cell r="H1379">
            <v>35</v>
          </cell>
          <cell r="I1379">
            <v>25.377490166222561</v>
          </cell>
        </row>
        <row r="1380">
          <cell r="A1380">
            <v>1985</v>
          </cell>
          <cell r="B1380" t="str">
            <v>Land Bremen</v>
          </cell>
          <cell r="C1380" t="str">
            <v>Deutsch</v>
          </cell>
          <cell r="D1380">
            <v>36</v>
          </cell>
          <cell r="E1380">
            <v>3860</v>
          </cell>
          <cell r="F1380">
            <v>79</v>
          </cell>
          <cell r="G1380">
            <v>20.466321243523293</v>
          </cell>
          <cell r="H1380">
            <v>35</v>
          </cell>
          <cell r="I1380">
            <v>20.466321243523314</v>
          </cell>
        </row>
        <row r="1381">
          <cell r="A1381">
            <v>1985</v>
          </cell>
          <cell r="B1381" t="str">
            <v>Land Bremen</v>
          </cell>
          <cell r="C1381" t="str">
            <v>Deutsch</v>
          </cell>
          <cell r="D1381">
            <v>37</v>
          </cell>
          <cell r="E1381">
            <v>3724.5</v>
          </cell>
          <cell r="F1381">
            <v>52</v>
          </cell>
          <cell r="G1381">
            <v>13.961605584642228</v>
          </cell>
          <cell r="H1381">
            <v>35</v>
          </cell>
          <cell r="I1381">
            <v>13.961605584642234</v>
          </cell>
        </row>
        <row r="1382">
          <cell r="A1382">
            <v>1985</v>
          </cell>
          <cell r="B1382" t="str">
            <v>Land Bremen</v>
          </cell>
          <cell r="C1382" t="str">
            <v>Deutsch</v>
          </cell>
          <cell r="D1382">
            <v>38</v>
          </cell>
          <cell r="E1382">
            <v>3672.5</v>
          </cell>
          <cell r="F1382">
            <v>32</v>
          </cell>
          <cell r="G1382">
            <v>8.7134104833220043</v>
          </cell>
          <cell r="H1382">
            <v>35</v>
          </cell>
          <cell r="I1382">
            <v>8.7134104833219883</v>
          </cell>
        </row>
        <row r="1383">
          <cell r="A1383">
            <v>1985</v>
          </cell>
          <cell r="B1383" t="str">
            <v>Land Bremen</v>
          </cell>
          <cell r="C1383" t="str">
            <v>Deutsch</v>
          </cell>
          <cell r="D1383">
            <v>39</v>
          </cell>
          <cell r="E1383">
            <v>3331</v>
          </cell>
          <cell r="F1383">
            <v>32</v>
          </cell>
          <cell r="G1383">
            <v>9.6067247072951272</v>
          </cell>
          <cell r="H1383">
            <v>35</v>
          </cell>
          <cell r="I1383">
            <v>9.6067247072951059</v>
          </cell>
        </row>
        <row r="1384">
          <cell r="E1384">
            <v>18528.5</v>
          </cell>
          <cell r="F1384">
            <v>295</v>
          </cell>
          <cell r="H1384" t="str">
            <v>35 Ergebnis</v>
          </cell>
          <cell r="I1384">
            <v>15.921418355506381</v>
          </cell>
        </row>
        <row r="1385">
          <cell r="A1385">
            <v>1985</v>
          </cell>
          <cell r="B1385" t="str">
            <v>Land Bremen</v>
          </cell>
          <cell r="C1385" t="str">
            <v>Deutsch</v>
          </cell>
          <cell r="D1385">
            <v>40</v>
          </cell>
          <cell r="E1385">
            <v>3495.5</v>
          </cell>
          <cell r="F1385">
            <v>18</v>
          </cell>
          <cell r="G1385">
            <v>5.1494779001573443</v>
          </cell>
          <cell r="H1385">
            <v>45</v>
          </cell>
          <cell r="I1385">
            <v>5.1494779001573452</v>
          </cell>
        </row>
        <row r="1386">
          <cell r="A1386">
            <v>1985</v>
          </cell>
          <cell r="B1386" t="str">
            <v>Land Bremen</v>
          </cell>
          <cell r="C1386" t="str">
            <v>Deutsch</v>
          </cell>
          <cell r="D1386">
            <v>41</v>
          </cell>
          <cell r="E1386">
            <v>4112.5</v>
          </cell>
          <cell r="F1386">
            <v>17</v>
          </cell>
          <cell r="G1386">
            <v>4.1337386018237057</v>
          </cell>
          <cell r="H1386">
            <v>45</v>
          </cell>
          <cell r="I1386">
            <v>4.1337386018237083</v>
          </cell>
        </row>
        <row r="1387">
          <cell r="A1387">
            <v>1985</v>
          </cell>
          <cell r="B1387" t="str">
            <v>Land Bremen</v>
          </cell>
          <cell r="C1387" t="str">
            <v>Deutsch</v>
          </cell>
          <cell r="D1387">
            <v>42</v>
          </cell>
          <cell r="E1387">
            <v>4291.5</v>
          </cell>
          <cell r="F1387">
            <v>7</v>
          </cell>
          <cell r="G1387">
            <v>1.631131306070162</v>
          </cell>
          <cell r="H1387">
            <v>45</v>
          </cell>
          <cell r="I1387">
            <v>1.6311313060701387</v>
          </cell>
        </row>
        <row r="1388">
          <cell r="A1388">
            <v>1985</v>
          </cell>
          <cell r="B1388" t="str">
            <v>Land Bremen</v>
          </cell>
          <cell r="C1388" t="str">
            <v>Deutsch</v>
          </cell>
          <cell r="D1388">
            <v>43</v>
          </cell>
          <cell r="E1388">
            <v>4533.5</v>
          </cell>
          <cell r="F1388">
            <v>4</v>
          </cell>
          <cell r="G1388">
            <v>0.88232050292268627</v>
          </cell>
          <cell r="H1388">
            <v>45</v>
          </cell>
          <cell r="I1388">
            <v>0.88232050292268671</v>
          </cell>
        </row>
        <row r="1389">
          <cell r="A1389">
            <v>1985</v>
          </cell>
          <cell r="B1389" t="str">
            <v>Land Bremen</v>
          </cell>
          <cell r="C1389" t="str">
            <v>Deutsch</v>
          </cell>
          <cell r="D1389">
            <v>44</v>
          </cell>
          <cell r="E1389">
            <v>4979.5</v>
          </cell>
          <cell r="F1389">
            <v>0</v>
          </cell>
          <cell r="G1389">
            <v>0</v>
          </cell>
          <cell r="H1389">
            <v>45</v>
          </cell>
          <cell r="I1389">
            <v>0</v>
          </cell>
        </row>
        <row r="1390">
          <cell r="A1390">
            <v>1985</v>
          </cell>
          <cell r="B1390" t="str">
            <v>Land Bremen</v>
          </cell>
          <cell r="C1390" t="str">
            <v>Deutsch</v>
          </cell>
          <cell r="D1390">
            <v>45</v>
          </cell>
          <cell r="E1390">
            <v>5168</v>
          </cell>
          <cell r="F1390">
            <v>1</v>
          </cell>
          <cell r="G1390">
            <v>0.19349845201238464</v>
          </cell>
          <cell r="H1390">
            <v>45</v>
          </cell>
          <cell r="I1390">
            <v>0.19349845201238391</v>
          </cell>
        </row>
        <row r="1391">
          <cell r="A1391">
            <v>1985</v>
          </cell>
          <cell r="B1391" t="str">
            <v>Land Bremen</v>
          </cell>
          <cell r="C1391" t="str">
            <v>Deutsch</v>
          </cell>
          <cell r="D1391">
            <v>46</v>
          </cell>
          <cell r="E1391">
            <v>5134.5</v>
          </cell>
          <cell r="F1391">
            <v>0</v>
          </cell>
          <cell r="G1391">
            <v>0</v>
          </cell>
          <cell r="H1391">
            <v>45</v>
          </cell>
          <cell r="I1391">
            <v>0</v>
          </cell>
        </row>
        <row r="1392">
          <cell r="A1392">
            <v>1985</v>
          </cell>
          <cell r="B1392" t="str">
            <v>Land Bremen</v>
          </cell>
          <cell r="C1392" t="str">
            <v>Deutsch</v>
          </cell>
          <cell r="D1392">
            <v>47</v>
          </cell>
          <cell r="E1392">
            <v>5028</v>
          </cell>
          <cell r="F1392">
            <v>0</v>
          </cell>
          <cell r="G1392">
            <v>0</v>
          </cell>
          <cell r="H1392">
            <v>45</v>
          </cell>
          <cell r="I1392">
            <v>0</v>
          </cell>
        </row>
        <row r="1393">
          <cell r="A1393">
            <v>1985</v>
          </cell>
          <cell r="B1393" t="str">
            <v>Land Bremen</v>
          </cell>
          <cell r="C1393" t="str">
            <v>Deutsch</v>
          </cell>
          <cell r="D1393">
            <v>48</v>
          </cell>
          <cell r="E1393">
            <v>4880</v>
          </cell>
          <cell r="F1393">
            <v>1</v>
          </cell>
          <cell r="G1393">
            <v>0.20491803278688547</v>
          </cell>
          <cell r="H1393">
            <v>45</v>
          </cell>
          <cell r="I1393">
            <v>0.20491803278688525</v>
          </cell>
        </row>
        <row r="1394">
          <cell r="A1394">
            <v>1985</v>
          </cell>
          <cell r="B1394" t="str">
            <v>Land Bremen</v>
          </cell>
          <cell r="C1394" t="str">
            <v>Deutsch</v>
          </cell>
          <cell r="D1394">
            <v>49</v>
          </cell>
          <cell r="E1394">
            <v>4796.5</v>
          </cell>
          <cell r="F1394">
            <v>0</v>
          </cell>
          <cell r="G1394">
            <v>0</v>
          </cell>
          <cell r="H1394">
            <v>45</v>
          </cell>
          <cell r="I1394">
            <v>0</v>
          </cell>
        </row>
        <row r="1395">
          <cell r="E1395">
            <v>46419.5</v>
          </cell>
          <cell r="F1395">
            <v>48</v>
          </cell>
          <cell r="H1395" t="str">
            <v>45 Ergebnis</v>
          </cell>
          <cell r="I1395">
            <v>1.0340481909542327</v>
          </cell>
        </row>
        <row r="1396">
          <cell r="A1396">
            <v>1985</v>
          </cell>
          <cell r="B1396" t="str">
            <v>Land Bremen</v>
          </cell>
          <cell r="C1396" t="str">
            <v>Ausl.</v>
          </cell>
          <cell r="D1396">
            <v>15</v>
          </cell>
          <cell r="E1396">
            <v>394.5</v>
          </cell>
          <cell r="F1396">
            <v>4</v>
          </cell>
          <cell r="G1396">
            <v>10.139416983523446</v>
          </cell>
          <cell r="H1396">
            <v>15</v>
          </cell>
          <cell r="I1396">
            <v>10.139416983523448</v>
          </cell>
        </row>
        <row r="1397">
          <cell r="A1397">
            <v>1985</v>
          </cell>
          <cell r="B1397" t="str">
            <v>Land Bremen</v>
          </cell>
          <cell r="C1397" t="str">
            <v>Ausl.</v>
          </cell>
          <cell r="D1397">
            <v>16</v>
          </cell>
          <cell r="E1397">
            <v>369.5</v>
          </cell>
          <cell r="F1397">
            <v>6</v>
          </cell>
          <cell r="G1397">
            <v>16.238159675236805</v>
          </cell>
          <cell r="H1397">
            <v>15</v>
          </cell>
          <cell r="I1397">
            <v>16.238159675236805</v>
          </cell>
        </row>
        <row r="1398">
          <cell r="A1398">
            <v>1985</v>
          </cell>
          <cell r="B1398" t="str">
            <v>Land Bremen</v>
          </cell>
          <cell r="C1398" t="str">
            <v>Ausl.</v>
          </cell>
          <cell r="D1398">
            <v>17</v>
          </cell>
          <cell r="E1398">
            <v>328.5</v>
          </cell>
          <cell r="F1398">
            <v>6</v>
          </cell>
          <cell r="G1398">
            <v>18.264840182648378</v>
          </cell>
          <cell r="H1398">
            <v>15</v>
          </cell>
          <cell r="I1398">
            <v>18.264840182648399</v>
          </cell>
        </row>
        <row r="1399">
          <cell r="A1399">
            <v>1985</v>
          </cell>
          <cell r="B1399" t="str">
            <v>Land Bremen</v>
          </cell>
          <cell r="C1399" t="str">
            <v>Ausl.</v>
          </cell>
          <cell r="D1399">
            <v>18</v>
          </cell>
          <cell r="E1399">
            <v>330</v>
          </cell>
          <cell r="F1399">
            <v>19</v>
          </cell>
          <cell r="G1399">
            <v>57.575757575758267</v>
          </cell>
          <cell r="H1399">
            <v>15</v>
          </cell>
          <cell r="I1399">
            <v>57.575757575757578</v>
          </cell>
        </row>
        <row r="1400">
          <cell r="A1400">
            <v>1985</v>
          </cell>
          <cell r="B1400" t="str">
            <v>Land Bremen</v>
          </cell>
          <cell r="C1400" t="str">
            <v>Ausl.</v>
          </cell>
          <cell r="D1400">
            <v>19</v>
          </cell>
          <cell r="E1400">
            <v>378.5</v>
          </cell>
          <cell r="F1400">
            <v>24</v>
          </cell>
          <cell r="G1400">
            <v>63.408190224570951</v>
          </cell>
          <cell r="H1400">
            <v>15</v>
          </cell>
          <cell r="I1400">
            <v>63.408190224570674</v>
          </cell>
        </row>
        <row r="1401">
          <cell r="E1401">
            <v>1801</v>
          </cell>
          <cell r="F1401">
            <v>59</v>
          </cell>
          <cell r="H1401" t="str">
            <v>15 Ergebnis</v>
          </cell>
          <cell r="I1401">
            <v>32.759578012215435</v>
          </cell>
        </row>
        <row r="1402">
          <cell r="A1402">
            <v>1985</v>
          </cell>
          <cell r="B1402" t="str">
            <v>Land Bremen</v>
          </cell>
          <cell r="C1402" t="str">
            <v>Ausl.</v>
          </cell>
          <cell r="D1402">
            <v>20</v>
          </cell>
          <cell r="E1402">
            <v>382</v>
          </cell>
          <cell r="F1402">
            <v>36</v>
          </cell>
          <cell r="G1402">
            <v>94.240837696334395</v>
          </cell>
          <cell r="H1402">
            <v>20</v>
          </cell>
          <cell r="I1402">
            <v>94.240837696335078</v>
          </cell>
        </row>
        <row r="1403">
          <cell r="A1403">
            <v>1985</v>
          </cell>
          <cell r="B1403" t="str">
            <v>Land Bremen</v>
          </cell>
          <cell r="C1403" t="str">
            <v>Ausl.</v>
          </cell>
          <cell r="D1403">
            <v>21</v>
          </cell>
          <cell r="E1403">
            <v>337.5</v>
          </cell>
          <cell r="F1403">
            <v>51</v>
          </cell>
          <cell r="G1403">
            <v>151.11111111111111</v>
          </cell>
          <cell r="H1403">
            <v>20</v>
          </cell>
          <cell r="I1403">
            <v>151.11111111111111</v>
          </cell>
        </row>
        <row r="1404">
          <cell r="A1404">
            <v>1985</v>
          </cell>
          <cell r="B1404" t="str">
            <v>Land Bremen</v>
          </cell>
          <cell r="C1404" t="str">
            <v>Ausl.</v>
          </cell>
          <cell r="D1404">
            <v>22</v>
          </cell>
          <cell r="E1404">
            <v>341.5</v>
          </cell>
          <cell r="F1404">
            <v>44</v>
          </cell>
          <cell r="G1404">
            <v>128.84333821376313</v>
          </cell>
          <cell r="H1404">
            <v>20</v>
          </cell>
          <cell r="I1404">
            <v>128.84333821376282</v>
          </cell>
        </row>
        <row r="1405">
          <cell r="A1405">
            <v>1985</v>
          </cell>
          <cell r="B1405" t="str">
            <v>Land Bremen</v>
          </cell>
          <cell r="C1405" t="str">
            <v>Ausl.</v>
          </cell>
          <cell r="D1405">
            <v>23</v>
          </cell>
          <cell r="E1405">
            <v>327</v>
          </cell>
          <cell r="F1405">
            <v>37</v>
          </cell>
          <cell r="G1405">
            <v>113.1498470948011</v>
          </cell>
          <cell r="H1405">
            <v>20</v>
          </cell>
          <cell r="I1405">
            <v>113.14984709480123</v>
          </cell>
        </row>
        <row r="1406">
          <cell r="A1406">
            <v>1985</v>
          </cell>
          <cell r="B1406" t="str">
            <v>Land Bremen</v>
          </cell>
          <cell r="C1406" t="str">
            <v>Ausl.</v>
          </cell>
          <cell r="D1406">
            <v>24</v>
          </cell>
          <cell r="E1406">
            <v>343</v>
          </cell>
          <cell r="F1406">
            <v>42</v>
          </cell>
          <cell r="G1406">
            <v>122.4489795918366</v>
          </cell>
          <cell r="H1406">
            <v>20</v>
          </cell>
          <cell r="I1406">
            <v>122.44897959183673</v>
          </cell>
        </row>
        <row r="1407">
          <cell r="E1407">
            <v>1731</v>
          </cell>
          <cell r="F1407">
            <v>210</v>
          </cell>
          <cell r="H1407" t="str">
            <v>20 Ergebnis</v>
          </cell>
          <cell r="I1407">
            <v>121.31715771230502</v>
          </cell>
        </row>
        <row r="1408">
          <cell r="A1408">
            <v>1985</v>
          </cell>
          <cell r="B1408" t="str">
            <v>Land Bremen</v>
          </cell>
          <cell r="C1408" t="str">
            <v>Ausl.</v>
          </cell>
          <cell r="D1408">
            <v>25</v>
          </cell>
          <cell r="E1408">
            <v>355.5</v>
          </cell>
          <cell r="F1408">
            <v>48</v>
          </cell>
          <cell r="G1408">
            <v>135.02109704641364</v>
          </cell>
          <cell r="H1408">
            <v>25</v>
          </cell>
          <cell r="I1408">
            <v>135.0210970464135</v>
          </cell>
        </row>
        <row r="1409">
          <cell r="A1409">
            <v>1985</v>
          </cell>
          <cell r="B1409" t="str">
            <v>Land Bremen</v>
          </cell>
          <cell r="C1409" t="str">
            <v>Ausl.</v>
          </cell>
          <cell r="D1409">
            <v>26</v>
          </cell>
          <cell r="E1409">
            <v>356.5</v>
          </cell>
          <cell r="F1409">
            <v>40</v>
          </cell>
          <cell r="G1409">
            <v>112.20196353436214</v>
          </cell>
          <cell r="H1409">
            <v>25</v>
          </cell>
          <cell r="I1409">
            <v>112.20196353436185</v>
          </cell>
        </row>
        <row r="1410">
          <cell r="A1410">
            <v>1985</v>
          </cell>
          <cell r="B1410" t="str">
            <v>Land Bremen</v>
          </cell>
          <cell r="C1410" t="str">
            <v>Ausl.</v>
          </cell>
          <cell r="D1410">
            <v>27</v>
          </cell>
          <cell r="E1410">
            <v>358.5</v>
          </cell>
          <cell r="F1410">
            <v>31</v>
          </cell>
          <cell r="G1410">
            <v>86.471408647140677</v>
          </cell>
          <cell r="H1410">
            <v>25</v>
          </cell>
          <cell r="I1410">
            <v>86.471408647140876</v>
          </cell>
        </row>
        <row r="1411">
          <cell r="A1411">
            <v>1985</v>
          </cell>
          <cell r="B1411" t="str">
            <v>Land Bremen</v>
          </cell>
          <cell r="C1411" t="str">
            <v>Ausl.</v>
          </cell>
          <cell r="D1411">
            <v>28</v>
          </cell>
          <cell r="E1411">
            <v>375</v>
          </cell>
          <cell r="F1411">
            <v>26</v>
          </cell>
          <cell r="G1411">
            <v>69.333333333333329</v>
          </cell>
          <cell r="H1411">
            <v>25</v>
          </cell>
          <cell r="I1411">
            <v>69.333333333333329</v>
          </cell>
        </row>
        <row r="1412">
          <cell r="A1412">
            <v>1985</v>
          </cell>
          <cell r="B1412" t="str">
            <v>Land Bremen</v>
          </cell>
          <cell r="C1412" t="str">
            <v>Ausl.</v>
          </cell>
          <cell r="D1412">
            <v>29</v>
          </cell>
          <cell r="E1412">
            <v>423.5</v>
          </cell>
          <cell r="F1412">
            <v>32</v>
          </cell>
          <cell r="G1412">
            <v>75.560802833529948</v>
          </cell>
          <cell r="H1412">
            <v>25</v>
          </cell>
          <cell r="I1412">
            <v>75.560802833530104</v>
          </cell>
        </row>
        <row r="1413">
          <cell r="E1413">
            <v>1869</v>
          </cell>
          <cell r="F1413">
            <v>177</v>
          </cell>
          <cell r="H1413" t="str">
            <v>25 Ergebnis</v>
          </cell>
          <cell r="I1413">
            <v>94.703049759229543</v>
          </cell>
        </row>
        <row r="1414">
          <cell r="A1414">
            <v>1985</v>
          </cell>
          <cell r="B1414" t="str">
            <v>Land Bremen</v>
          </cell>
          <cell r="C1414" t="str">
            <v>Ausl.</v>
          </cell>
          <cell r="D1414">
            <v>30</v>
          </cell>
          <cell r="E1414">
            <v>448.5</v>
          </cell>
          <cell r="F1414">
            <v>30</v>
          </cell>
          <cell r="G1414">
            <v>66.889632107023317</v>
          </cell>
          <cell r="H1414">
            <v>30</v>
          </cell>
          <cell r="I1414">
            <v>66.889632107023417</v>
          </cell>
        </row>
        <row r="1415">
          <cell r="A1415">
            <v>1985</v>
          </cell>
          <cell r="B1415" t="str">
            <v>Land Bremen</v>
          </cell>
          <cell r="C1415" t="str">
            <v>Ausl.</v>
          </cell>
          <cell r="D1415">
            <v>31</v>
          </cell>
          <cell r="E1415">
            <v>464</v>
          </cell>
          <cell r="F1415">
            <v>35</v>
          </cell>
          <cell r="G1415">
            <v>75.431034482758719</v>
          </cell>
          <cell r="H1415">
            <v>30</v>
          </cell>
          <cell r="I1415">
            <v>75.431034482758633</v>
          </cell>
        </row>
        <row r="1416">
          <cell r="A1416">
            <v>1985</v>
          </cell>
          <cell r="B1416" t="str">
            <v>Land Bremen</v>
          </cell>
          <cell r="C1416" t="str">
            <v>Ausl.</v>
          </cell>
          <cell r="D1416">
            <v>32</v>
          </cell>
          <cell r="E1416">
            <v>488.5</v>
          </cell>
          <cell r="F1416">
            <v>51</v>
          </cell>
          <cell r="G1416">
            <v>104.40122824974394</v>
          </cell>
          <cell r="H1416">
            <v>30</v>
          </cell>
          <cell r="I1416">
            <v>104.40122824974411</v>
          </cell>
        </row>
        <row r="1417">
          <cell r="A1417">
            <v>1985</v>
          </cell>
          <cell r="B1417" t="str">
            <v>Land Bremen</v>
          </cell>
          <cell r="C1417" t="str">
            <v>Ausl.</v>
          </cell>
          <cell r="D1417">
            <v>33</v>
          </cell>
          <cell r="E1417">
            <v>465</v>
          </cell>
          <cell r="F1417">
            <v>25</v>
          </cell>
          <cell r="G1417">
            <v>53.763440860214907</v>
          </cell>
          <cell r="H1417">
            <v>30</v>
          </cell>
          <cell r="I1417">
            <v>53.763440860215049</v>
          </cell>
        </row>
        <row r="1418">
          <cell r="A1418">
            <v>1985</v>
          </cell>
          <cell r="B1418" t="str">
            <v>Land Bremen</v>
          </cell>
          <cell r="C1418" t="str">
            <v>Ausl.</v>
          </cell>
          <cell r="D1418">
            <v>34</v>
          </cell>
          <cell r="E1418">
            <v>474</v>
          </cell>
          <cell r="F1418">
            <v>21</v>
          </cell>
          <cell r="G1418">
            <v>44.303797468353906</v>
          </cell>
          <cell r="H1418">
            <v>30</v>
          </cell>
          <cell r="I1418">
            <v>44.303797468354432</v>
          </cell>
        </row>
        <row r="1419">
          <cell r="E1419">
            <v>2340</v>
          </cell>
          <cell r="F1419">
            <v>162</v>
          </cell>
          <cell r="H1419" t="str">
            <v>30 Ergebnis</v>
          </cell>
          <cell r="I1419">
            <v>69.230769230769226</v>
          </cell>
        </row>
        <row r="1420">
          <cell r="A1420">
            <v>1985</v>
          </cell>
          <cell r="B1420" t="str">
            <v>Land Bremen</v>
          </cell>
          <cell r="C1420" t="str">
            <v>Ausl.</v>
          </cell>
          <cell r="D1420">
            <v>35</v>
          </cell>
          <cell r="E1420">
            <v>511</v>
          </cell>
          <cell r="F1420">
            <v>16</v>
          </cell>
          <cell r="G1420">
            <v>31.311154598826398</v>
          </cell>
          <cell r="H1420">
            <v>35</v>
          </cell>
          <cell r="I1420">
            <v>31.31115459882583</v>
          </cell>
        </row>
        <row r="1421">
          <cell r="A1421">
            <v>1985</v>
          </cell>
          <cell r="B1421" t="str">
            <v>Land Bremen</v>
          </cell>
          <cell r="C1421" t="str">
            <v>Ausl.</v>
          </cell>
          <cell r="D1421">
            <v>36</v>
          </cell>
          <cell r="E1421">
            <v>482</v>
          </cell>
          <cell r="F1421">
            <v>23</v>
          </cell>
          <cell r="G1421">
            <v>47.71784232365188</v>
          </cell>
          <cell r="H1421">
            <v>35</v>
          </cell>
          <cell r="I1421">
            <v>47.717842323651453</v>
          </cell>
        </row>
        <row r="1422">
          <cell r="A1422">
            <v>1985</v>
          </cell>
          <cell r="B1422" t="str">
            <v>Land Bremen</v>
          </cell>
          <cell r="C1422" t="str">
            <v>Ausl.</v>
          </cell>
          <cell r="D1422">
            <v>37</v>
          </cell>
          <cell r="E1422">
            <v>435</v>
          </cell>
          <cell r="F1422">
            <v>9</v>
          </cell>
          <cell r="G1422">
            <v>20.689655172413808</v>
          </cell>
          <cell r="H1422">
            <v>35</v>
          </cell>
          <cell r="I1422">
            <v>20.689655172413794</v>
          </cell>
        </row>
        <row r="1423">
          <cell r="A1423">
            <v>1985</v>
          </cell>
          <cell r="B1423" t="str">
            <v>Land Bremen</v>
          </cell>
          <cell r="C1423" t="str">
            <v>Ausl.</v>
          </cell>
          <cell r="D1423">
            <v>38</v>
          </cell>
          <cell r="E1423">
            <v>410.5</v>
          </cell>
          <cell r="F1423">
            <v>13</v>
          </cell>
          <cell r="G1423">
            <v>31.668696711327541</v>
          </cell>
          <cell r="H1423">
            <v>35</v>
          </cell>
          <cell r="I1423">
            <v>31.668696711327652</v>
          </cell>
        </row>
        <row r="1424">
          <cell r="A1424">
            <v>1985</v>
          </cell>
          <cell r="B1424" t="str">
            <v>Land Bremen</v>
          </cell>
          <cell r="C1424" t="str">
            <v>Ausl.</v>
          </cell>
          <cell r="D1424">
            <v>39</v>
          </cell>
          <cell r="E1424">
            <v>404</v>
          </cell>
          <cell r="F1424">
            <v>4</v>
          </cell>
          <cell r="G1424">
            <v>9.9009900990099062</v>
          </cell>
          <cell r="H1424">
            <v>35</v>
          </cell>
          <cell r="I1424">
            <v>9.9009900990099009</v>
          </cell>
        </row>
        <row r="1425">
          <cell r="E1425">
            <v>2242.5</v>
          </cell>
          <cell r="F1425">
            <v>65</v>
          </cell>
          <cell r="H1425" t="str">
            <v>35 Ergebnis</v>
          </cell>
          <cell r="I1425">
            <v>28.985507246376812</v>
          </cell>
        </row>
        <row r="1426">
          <cell r="A1426">
            <v>1985</v>
          </cell>
          <cell r="B1426" t="str">
            <v>Land Bremen</v>
          </cell>
          <cell r="C1426" t="str">
            <v>Ausl.</v>
          </cell>
          <cell r="D1426">
            <v>40</v>
          </cell>
          <cell r="E1426">
            <v>375.5</v>
          </cell>
          <cell r="F1426">
            <v>10</v>
          </cell>
          <cell r="G1426">
            <v>26.631158455392825</v>
          </cell>
          <cell r="H1426">
            <v>45</v>
          </cell>
          <cell r="I1426">
            <v>26.631158455392811</v>
          </cell>
        </row>
        <row r="1427">
          <cell r="A1427">
            <v>1985</v>
          </cell>
          <cell r="B1427" t="str">
            <v>Land Bremen</v>
          </cell>
          <cell r="C1427" t="str">
            <v>Ausl.</v>
          </cell>
          <cell r="D1427">
            <v>41</v>
          </cell>
          <cell r="E1427">
            <v>312.5</v>
          </cell>
          <cell r="F1427">
            <v>3</v>
          </cell>
          <cell r="G1427">
            <v>9.6</v>
          </cell>
          <cell r="H1427">
            <v>45</v>
          </cell>
          <cell r="I1427">
            <v>9.6000000000000014</v>
          </cell>
        </row>
        <row r="1428">
          <cell r="A1428">
            <v>1985</v>
          </cell>
          <cell r="B1428" t="str">
            <v>Land Bremen</v>
          </cell>
          <cell r="C1428" t="str">
            <v>Ausl.</v>
          </cell>
          <cell r="D1428">
            <v>42</v>
          </cell>
          <cell r="E1428">
            <v>301</v>
          </cell>
          <cell r="F1428">
            <v>2</v>
          </cell>
          <cell r="G1428">
            <v>6.6445182724252403</v>
          </cell>
          <cell r="H1428">
            <v>45</v>
          </cell>
          <cell r="I1428">
            <v>6.6445182724252492</v>
          </cell>
        </row>
        <row r="1429">
          <cell r="A1429">
            <v>1985</v>
          </cell>
          <cell r="B1429" t="str">
            <v>Land Bremen</v>
          </cell>
          <cell r="C1429" t="str">
            <v>Ausl.</v>
          </cell>
          <cell r="D1429">
            <v>43</v>
          </cell>
          <cell r="E1429">
            <v>288.5</v>
          </cell>
          <cell r="F1429">
            <v>0</v>
          </cell>
          <cell r="G1429">
            <v>0</v>
          </cell>
          <cell r="H1429">
            <v>45</v>
          </cell>
          <cell r="I1429">
            <v>0</v>
          </cell>
        </row>
        <row r="1430">
          <cell r="A1430">
            <v>1985</v>
          </cell>
          <cell r="B1430" t="str">
            <v>Land Bremen</v>
          </cell>
          <cell r="C1430" t="str">
            <v>Ausl.</v>
          </cell>
          <cell r="D1430">
            <v>44</v>
          </cell>
          <cell r="E1430">
            <v>256</v>
          </cell>
          <cell r="F1430">
            <v>0</v>
          </cell>
          <cell r="G1430">
            <v>0</v>
          </cell>
          <cell r="H1430">
            <v>45</v>
          </cell>
          <cell r="I1430">
            <v>0</v>
          </cell>
        </row>
        <row r="1431">
          <cell r="A1431">
            <v>1985</v>
          </cell>
          <cell r="B1431" t="str">
            <v>Land Bremen</v>
          </cell>
          <cell r="C1431" t="str">
            <v>Ausl.</v>
          </cell>
          <cell r="D1431">
            <v>45</v>
          </cell>
          <cell r="E1431">
            <v>240.5</v>
          </cell>
          <cell r="F1431">
            <v>0</v>
          </cell>
          <cell r="G1431">
            <v>0</v>
          </cell>
          <cell r="H1431">
            <v>45</v>
          </cell>
          <cell r="I1431">
            <v>0</v>
          </cell>
        </row>
        <row r="1432">
          <cell r="A1432">
            <v>1985</v>
          </cell>
          <cell r="B1432" t="str">
            <v>Land Bremen</v>
          </cell>
          <cell r="C1432" t="str">
            <v>Ausl.</v>
          </cell>
          <cell r="D1432">
            <v>46</v>
          </cell>
          <cell r="E1432">
            <v>219</v>
          </cell>
          <cell r="F1432">
            <v>0</v>
          </cell>
          <cell r="G1432">
            <v>0</v>
          </cell>
          <cell r="H1432">
            <v>45</v>
          </cell>
          <cell r="I1432">
            <v>0</v>
          </cell>
        </row>
        <row r="1433">
          <cell r="A1433">
            <v>1985</v>
          </cell>
          <cell r="B1433" t="str">
            <v>Land Bremen</v>
          </cell>
          <cell r="C1433" t="str">
            <v>Ausl.</v>
          </cell>
          <cell r="D1433">
            <v>47</v>
          </cell>
          <cell r="E1433">
            <v>180</v>
          </cell>
          <cell r="F1433">
            <v>0</v>
          </cell>
          <cell r="G1433">
            <v>0</v>
          </cell>
          <cell r="H1433">
            <v>45</v>
          </cell>
          <cell r="I1433">
            <v>0</v>
          </cell>
        </row>
        <row r="1434">
          <cell r="A1434">
            <v>1985</v>
          </cell>
          <cell r="B1434" t="str">
            <v>Land Bremen</v>
          </cell>
          <cell r="C1434" t="str">
            <v>Ausl.</v>
          </cell>
          <cell r="D1434">
            <v>48</v>
          </cell>
          <cell r="E1434">
            <v>166.5</v>
          </cell>
          <cell r="F1434">
            <v>0</v>
          </cell>
          <cell r="G1434">
            <v>0</v>
          </cell>
          <cell r="H1434">
            <v>45</v>
          </cell>
          <cell r="I1434">
            <v>0</v>
          </cell>
        </row>
        <row r="1435">
          <cell r="A1435">
            <v>1985</v>
          </cell>
          <cell r="B1435" t="str">
            <v>Land Bremen</v>
          </cell>
          <cell r="C1435" t="str">
            <v>Ausl.</v>
          </cell>
          <cell r="D1435">
            <v>49</v>
          </cell>
          <cell r="E1435">
            <v>152</v>
          </cell>
          <cell r="F1435">
            <v>0</v>
          </cell>
          <cell r="G1435">
            <v>0</v>
          </cell>
          <cell r="H1435">
            <v>45</v>
          </cell>
          <cell r="I1435">
            <v>0</v>
          </cell>
        </row>
        <row r="1436">
          <cell r="E1436">
            <v>2491.5</v>
          </cell>
          <cell r="F1436">
            <v>15</v>
          </cell>
          <cell r="H1436" t="str">
            <v>45 Ergebnis</v>
          </cell>
          <cell r="I1436">
            <v>6.0204695966285371</v>
          </cell>
        </row>
        <row r="1437">
          <cell r="A1437">
            <v>1985</v>
          </cell>
          <cell r="B1437" t="str">
            <v>Land Bremen</v>
          </cell>
          <cell r="C1437" t="str">
            <v>insgesamt</v>
          </cell>
          <cell r="D1437">
            <v>15</v>
          </cell>
          <cell r="E1437">
            <v>4223</v>
          </cell>
          <cell r="F1437">
            <v>9</v>
          </cell>
          <cell r="G1437">
            <v>2.1311863604073058</v>
          </cell>
          <cell r="H1437">
            <v>15</v>
          </cell>
          <cell r="I1437">
            <v>2.1311863604072934</v>
          </cell>
        </row>
        <row r="1438">
          <cell r="A1438">
            <v>1985</v>
          </cell>
          <cell r="B1438" t="str">
            <v>Land Bremen</v>
          </cell>
          <cell r="C1438" t="str">
            <v>insgesamt</v>
          </cell>
          <cell r="D1438">
            <v>16</v>
          </cell>
          <cell r="E1438">
            <v>4785.5</v>
          </cell>
          <cell r="F1438">
            <v>23</v>
          </cell>
          <cell r="G1438">
            <v>4.8061853515828892</v>
          </cell>
          <cell r="H1438">
            <v>15</v>
          </cell>
          <cell r="I1438">
            <v>4.8061853515829069</v>
          </cell>
        </row>
        <row r="1439">
          <cell r="A1439">
            <v>1985</v>
          </cell>
          <cell r="B1439" t="str">
            <v>Land Bremen</v>
          </cell>
          <cell r="C1439" t="str">
            <v>insgesamt</v>
          </cell>
          <cell r="D1439">
            <v>17</v>
          </cell>
          <cell r="E1439">
            <v>5070.5</v>
          </cell>
          <cell r="F1439">
            <v>37</v>
          </cell>
          <cell r="G1439">
            <v>7.2971107385859373</v>
          </cell>
          <cell r="H1439">
            <v>15</v>
          </cell>
          <cell r="I1439">
            <v>7.2971107385859382</v>
          </cell>
        </row>
        <row r="1440">
          <cell r="A1440">
            <v>1985</v>
          </cell>
          <cell r="B1440" t="str">
            <v>Land Bremen</v>
          </cell>
          <cell r="C1440" t="str">
            <v>insgesamt</v>
          </cell>
          <cell r="D1440">
            <v>18</v>
          </cell>
          <cell r="E1440">
            <v>5339.5</v>
          </cell>
          <cell r="F1440">
            <v>103</v>
          </cell>
          <cell r="G1440">
            <v>19.290195711208913</v>
          </cell>
          <cell r="H1440">
            <v>15</v>
          </cell>
          <cell r="I1440">
            <v>19.290195711208913</v>
          </cell>
        </row>
        <row r="1441">
          <cell r="A1441">
            <v>1985</v>
          </cell>
          <cell r="B1441" t="str">
            <v>Land Bremen</v>
          </cell>
          <cell r="C1441" t="str">
            <v>insgesamt</v>
          </cell>
          <cell r="D1441">
            <v>19</v>
          </cell>
          <cell r="E1441">
            <v>5587.5</v>
          </cell>
          <cell r="F1441">
            <v>165</v>
          </cell>
          <cell r="G1441">
            <v>29.530201342281867</v>
          </cell>
          <cell r="H1441">
            <v>15</v>
          </cell>
          <cell r="I1441">
            <v>29.530201342281881</v>
          </cell>
        </row>
        <row r="1442">
          <cell r="E1442">
            <v>25006</v>
          </cell>
          <cell r="F1442">
            <v>337</v>
          </cell>
          <cell r="H1442" t="str">
            <v>15 Ergebnis</v>
          </cell>
          <cell r="I1442">
            <v>13.476765576261696</v>
          </cell>
        </row>
        <row r="1443">
          <cell r="A1443">
            <v>1985</v>
          </cell>
          <cell r="B1443" t="str">
            <v>Land Bremen</v>
          </cell>
          <cell r="C1443" t="str">
            <v>insgesamt</v>
          </cell>
          <cell r="D1443">
            <v>20</v>
          </cell>
          <cell r="E1443">
            <v>5634.5</v>
          </cell>
          <cell r="F1443">
            <v>200</v>
          </cell>
          <cell r="G1443">
            <v>35.49560741858253</v>
          </cell>
          <cell r="H1443">
            <v>20</v>
          </cell>
          <cell r="I1443">
            <v>35.495607418581947</v>
          </cell>
        </row>
        <row r="1444">
          <cell r="A1444">
            <v>1985</v>
          </cell>
          <cell r="B1444" t="str">
            <v>Land Bremen</v>
          </cell>
          <cell r="C1444" t="str">
            <v>insgesamt</v>
          </cell>
          <cell r="D1444">
            <v>21</v>
          </cell>
          <cell r="E1444">
            <v>5492</v>
          </cell>
          <cell r="F1444">
            <v>265</v>
          </cell>
          <cell r="G1444">
            <v>48.252002913328759</v>
          </cell>
          <cell r="H1444">
            <v>20</v>
          </cell>
          <cell r="I1444">
            <v>48.252002913328475</v>
          </cell>
        </row>
        <row r="1445">
          <cell r="A1445">
            <v>1985</v>
          </cell>
          <cell r="B1445" t="str">
            <v>Land Bremen</v>
          </cell>
          <cell r="C1445" t="str">
            <v>insgesamt</v>
          </cell>
          <cell r="D1445">
            <v>22</v>
          </cell>
          <cell r="E1445">
            <v>5359</v>
          </cell>
          <cell r="F1445">
            <v>321</v>
          </cell>
          <cell r="G1445">
            <v>59.899234931889957</v>
          </cell>
          <cell r="H1445">
            <v>20</v>
          </cell>
          <cell r="I1445">
            <v>59.899234931890277</v>
          </cell>
        </row>
        <row r="1446">
          <cell r="A1446">
            <v>1985</v>
          </cell>
          <cell r="B1446" t="str">
            <v>Land Bremen</v>
          </cell>
          <cell r="C1446" t="str">
            <v>insgesamt</v>
          </cell>
          <cell r="D1446">
            <v>23</v>
          </cell>
          <cell r="E1446">
            <v>5242.5</v>
          </cell>
          <cell r="F1446">
            <v>360</v>
          </cell>
          <cell r="G1446">
            <v>68.669527896995888</v>
          </cell>
          <cell r="H1446">
            <v>20</v>
          </cell>
          <cell r="I1446">
            <v>68.669527896995717</v>
          </cell>
        </row>
        <row r="1447">
          <cell r="A1447">
            <v>1985</v>
          </cell>
          <cell r="B1447" t="str">
            <v>Land Bremen</v>
          </cell>
          <cell r="C1447" t="str">
            <v>insgesamt</v>
          </cell>
          <cell r="D1447">
            <v>24</v>
          </cell>
          <cell r="E1447">
            <v>5094</v>
          </cell>
          <cell r="F1447">
            <v>401</v>
          </cell>
          <cell r="G1447">
            <v>78.720062819003203</v>
          </cell>
          <cell r="H1447">
            <v>20</v>
          </cell>
          <cell r="I1447">
            <v>78.720062819002749</v>
          </cell>
        </row>
        <row r="1448">
          <cell r="E1448">
            <v>26822</v>
          </cell>
          <cell r="F1448">
            <v>1547</v>
          </cell>
          <cell r="H1448" t="str">
            <v>20 Ergebnis</v>
          </cell>
          <cell r="I1448">
            <v>57.676534188352846</v>
          </cell>
        </row>
        <row r="1449">
          <cell r="A1449">
            <v>1985</v>
          </cell>
          <cell r="B1449" t="str">
            <v>Land Bremen</v>
          </cell>
          <cell r="C1449" t="str">
            <v>insgesamt</v>
          </cell>
          <cell r="D1449">
            <v>25</v>
          </cell>
          <cell r="E1449">
            <v>5073.5</v>
          </cell>
          <cell r="F1449">
            <v>414</v>
          </cell>
          <cell r="G1449">
            <v>81.600473046220088</v>
          </cell>
          <cell r="H1449">
            <v>25</v>
          </cell>
          <cell r="I1449">
            <v>81.600473046220557</v>
          </cell>
        </row>
        <row r="1450">
          <cell r="A1450">
            <v>1985</v>
          </cell>
          <cell r="B1450" t="str">
            <v>Land Bremen</v>
          </cell>
          <cell r="C1450" t="str">
            <v>insgesamt</v>
          </cell>
          <cell r="D1450">
            <v>26</v>
          </cell>
          <cell r="E1450">
            <v>4998.5</v>
          </cell>
          <cell r="F1450">
            <v>415</v>
          </cell>
          <cell r="G1450">
            <v>83.024907472242035</v>
          </cell>
          <cell r="H1450">
            <v>25</v>
          </cell>
          <cell r="I1450">
            <v>83.024907472241679</v>
          </cell>
        </row>
        <row r="1451">
          <cell r="A1451">
            <v>1985</v>
          </cell>
          <cell r="B1451" t="str">
            <v>Land Bremen</v>
          </cell>
          <cell r="C1451" t="str">
            <v>insgesamt</v>
          </cell>
          <cell r="D1451">
            <v>27</v>
          </cell>
          <cell r="E1451">
            <v>4947</v>
          </cell>
          <cell r="F1451">
            <v>380</v>
          </cell>
          <cell r="G1451">
            <v>76.814230846977594</v>
          </cell>
          <cell r="H1451">
            <v>25</v>
          </cell>
          <cell r="I1451">
            <v>76.814230846977964</v>
          </cell>
        </row>
        <row r="1452">
          <cell r="A1452">
            <v>1985</v>
          </cell>
          <cell r="B1452" t="str">
            <v>Land Bremen</v>
          </cell>
          <cell r="C1452" t="str">
            <v>insgesamt</v>
          </cell>
          <cell r="D1452">
            <v>28</v>
          </cell>
          <cell r="E1452">
            <v>4813.5</v>
          </cell>
          <cell r="F1452">
            <v>358</v>
          </cell>
          <cell r="G1452">
            <v>74.374156019529039</v>
          </cell>
          <cell r="H1452">
            <v>25</v>
          </cell>
          <cell r="I1452">
            <v>74.374156019528399</v>
          </cell>
        </row>
        <row r="1453">
          <cell r="A1453">
            <v>1985</v>
          </cell>
          <cell r="B1453" t="str">
            <v>Land Bremen</v>
          </cell>
          <cell r="C1453" t="str">
            <v>insgesamt</v>
          </cell>
          <cell r="D1453">
            <v>29</v>
          </cell>
          <cell r="E1453">
            <v>4633</v>
          </cell>
          <cell r="F1453">
            <v>303</v>
          </cell>
          <cell r="G1453">
            <v>65.400388517158973</v>
          </cell>
          <cell r="H1453">
            <v>25</v>
          </cell>
          <cell r="I1453">
            <v>65.400388517159499</v>
          </cell>
        </row>
        <row r="1454">
          <cell r="E1454">
            <v>24465.5</v>
          </cell>
          <cell r="F1454">
            <v>1870</v>
          </cell>
          <cell r="H1454" t="str">
            <v>25 Ergebnis</v>
          </cell>
          <cell r="I1454">
            <v>76.434162391939665</v>
          </cell>
        </row>
        <row r="1455">
          <cell r="A1455">
            <v>1985</v>
          </cell>
          <cell r="B1455" t="str">
            <v>Land Bremen</v>
          </cell>
          <cell r="C1455" t="str">
            <v>insgesamt</v>
          </cell>
          <cell r="D1455">
            <v>30</v>
          </cell>
          <cell r="E1455">
            <v>4636</v>
          </cell>
          <cell r="F1455">
            <v>292</v>
          </cell>
          <cell r="G1455">
            <v>62.985332182915712</v>
          </cell>
          <cell r="H1455">
            <v>30</v>
          </cell>
          <cell r="I1455">
            <v>62.985332182916309</v>
          </cell>
        </row>
        <row r="1456">
          <cell r="A1456">
            <v>1985</v>
          </cell>
          <cell r="B1456" t="str">
            <v>Land Bremen</v>
          </cell>
          <cell r="C1456" t="str">
            <v>insgesamt</v>
          </cell>
          <cell r="D1456">
            <v>31</v>
          </cell>
          <cell r="E1456">
            <v>4512</v>
          </cell>
          <cell r="F1456">
            <v>253</v>
          </cell>
          <cell r="G1456">
            <v>56.072695035461059</v>
          </cell>
          <cell r="H1456">
            <v>30</v>
          </cell>
          <cell r="I1456">
            <v>56.072695035460988</v>
          </cell>
        </row>
        <row r="1457">
          <cell r="A1457">
            <v>1985</v>
          </cell>
          <cell r="B1457" t="str">
            <v>Land Bremen</v>
          </cell>
          <cell r="C1457" t="str">
            <v>insgesamt</v>
          </cell>
          <cell r="D1457">
            <v>32</v>
          </cell>
          <cell r="E1457">
            <v>4409</v>
          </cell>
          <cell r="F1457">
            <v>233</v>
          </cell>
          <cell r="G1457">
            <v>52.846450442277089</v>
          </cell>
          <cell r="H1457">
            <v>30</v>
          </cell>
          <cell r="I1457">
            <v>52.84645044227716</v>
          </cell>
        </row>
        <row r="1458">
          <cell r="A1458">
            <v>1985</v>
          </cell>
          <cell r="B1458" t="str">
            <v>Land Bremen</v>
          </cell>
          <cell r="C1458" t="str">
            <v>insgesamt</v>
          </cell>
          <cell r="D1458">
            <v>33</v>
          </cell>
          <cell r="E1458">
            <v>4445</v>
          </cell>
          <cell r="F1458">
            <v>179</v>
          </cell>
          <cell r="G1458">
            <v>40.269966254218872</v>
          </cell>
          <cell r="H1458">
            <v>30</v>
          </cell>
          <cell r="I1458">
            <v>40.269966254218225</v>
          </cell>
        </row>
        <row r="1459">
          <cell r="A1459">
            <v>1985</v>
          </cell>
          <cell r="B1459" t="str">
            <v>Land Bremen</v>
          </cell>
          <cell r="C1459" t="str">
            <v>insgesamt</v>
          </cell>
          <cell r="D1459">
            <v>34</v>
          </cell>
          <cell r="E1459">
            <v>4424.5</v>
          </cell>
          <cell r="F1459">
            <v>160</v>
          </cell>
          <cell r="G1459">
            <v>36.162278223528425</v>
          </cell>
          <cell r="H1459">
            <v>30</v>
          </cell>
          <cell r="I1459">
            <v>36.162278223528084</v>
          </cell>
        </row>
        <row r="1460">
          <cell r="E1460">
            <v>22426.5</v>
          </cell>
          <cell r="F1460">
            <v>1117</v>
          </cell>
          <cell r="H1460" t="str">
            <v>30 Ergebnis</v>
          </cell>
          <cell r="I1460">
            <v>49.807147793904534</v>
          </cell>
        </row>
        <row r="1461">
          <cell r="A1461">
            <v>1985</v>
          </cell>
          <cell r="B1461" t="str">
            <v>Land Bremen</v>
          </cell>
          <cell r="C1461" t="str">
            <v>insgesamt</v>
          </cell>
          <cell r="D1461">
            <v>35</v>
          </cell>
          <cell r="E1461">
            <v>4451.5</v>
          </cell>
          <cell r="F1461">
            <v>116</v>
          </cell>
          <cell r="G1461">
            <v>26.058631921824112</v>
          </cell>
          <cell r="H1461">
            <v>35</v>
          </cell>
          <cell r="I1461">
            <v>26.058631921824105</v>
          </cell>
        </row>
        <row r="1462">
          <cell r="A1462">
            <v>1985</v>
          </cell>
          <cell r="B1462" t="str">
            <v>Land Bremen</v>
          </cell>
          <cell r="C1462" t="str">
            <v>insgesamt</v>
          </cell>
          <cell r="D1462">
            <v>36</v>
          </cell>
          <cell r="E1462">
            <v>4342</v>
          </cell>
          <cell r="F1462">
            <v>102</v>
          </cell>
          <cell r="G1462">
            <v>23.491478581298939</v>
          </cell>
          <cell r="H1462">
            <v>35</v>
          </cell>
          <cell r="I1462">
            <v>23.491478581298942</v>
          </cell>
        </row>
        <row r="1463">
          <cell r="A1463">
            <v>1985</v>
          </cell>
          <cell r="B1463" t="str">
            <v>Land Bremen</v>
          </cell>
          <cell r="C1463" t="str">
            <v>insgesamt</v>
          </cell>
          <cell r="D1463">
            <v>37</v>
          </cell>
          <cell r="E1463">
            <v>4159.5</v>
          </cell>
          <cell r="F1463">
            <v>61</v>
          </cell>
          <cell r="G1463">
            <v>14.665224185599248</v>
          </cell>
          <cell r="H1463">
            <v>35</v>
          </cell>
          <cell r="I1463">
            <v>14.665224185599232</v>
          </cell>
        </row>
        <row r="1464">
          <cell r="A1464">
            <v>1985</v>
          </cell>
          <cell r="B1464" t="str">
            <v>Land Bremen</v>
          </cell>
          <cell r="C1464" t="str">
            <v>insgesamt</v>
          </cell>
          <cell r="D1464">
            <v>38</v>
          </cell>
          <cell r="E1464">
            <v>4083</v>
          </cell>
          <cell r="F1464">
            <v>45</v>
          </cell>
          <cell r="G1464">
            <v>11.02130786186628</v>
          </cell>
          <cell r="H1464">
            <v>35</v>
          </cell>
          <cell r="I1464">
            <v>11.021307861866275</v>
          </cell>
        </row>
        <row r="1465">
          <cell r="A1465">
            <v>1985</v>
          </cell>
          <cell r="B1465" t="str">
            <v>Land Bremen</v>
          </cell>
          <cell r="C1465" t="str">
            <v>insgesamt</v>
          </cell>
          <cell r="D1465">
            <v>39</v>
          </cell>
          <cell r="E1465">
            <v>3735</v>
          </cell>
          <cell r="F1465">
            <v>36</v>
          </cell>
          <cell r="G1465">
            <v>9.6385542168674494</v>
          </cell>
          <cell r="H1465">
            <v>35</v>
          </cell>
          <cell r="I1465">
            <v>9.6385542168674689</v>
          </cell>
        </row>
        <row r="1466">
          <cell r="E1466">
            <v>20771</v>
          </cell>
          <cell r="F1466">
            <v>360</v>
          </cell>
          <cell r="H1466" t="str">
            <v>35 Ergebnis</v>
          </cell>
          <cell r="I1466">
            <v>17.331856915892349</v>
          </cell>
        </row>
        <row r="1467">
          <cell r="A1467">
            <v>1985</v>
          </cell>
          <cell r="B1467" t="str">
            <v>Land Bremen</v>
          </cell>
          <cell r="C1467" t="str">
            <v>insgesamt</v>
          </cell>
          <cell r="D1467">
            <v>40</v>
          </cell>
          <cell r="E1467">
            <v>3871</v>
          </cell>
          <cell r="F1467">
            <v>28</v>
          </cell>
          <cell r="G1467">
            <v>7.2332730560578673</v>
          </cell>
          <cell r="H1467">
            <v>45</v>
          </cell>
          <cell r="I1467">
            <v>7.2332730560578664</v>
          </cell>
        </row>
        <row r="1468">
          <cell r="A1468">
            <v>1985</v>
          </cell>
          <cell r="B1468" t="str">
            <v>Land Bremen</v>
          </cell>
          <cell r="C1468" t="str">
            <v>insgesamt</v>
          </cell>
          <cell r="D1468">
            <v>41</v>
          </cell>
          <cell r="E1468">
            <v>4425</v>
          </cell>
          <cell r="F1468">
            <v>20</v>
          </cell>
          <cell r="G1468">
            <v>4.5197740112994458</v>
          </cell>
          <cell r="H1468">
            <v>45</v>
          </cell>
          <cell r="I1468">
            <v>4.5197740112994351</v>
          </cell>
        </row>
        <row r="1469">
          <cell r="A1469">
            <v>1985</v>
          </cell>
          <cell r="B1469" t="str">
            <v>Land Bremen</v>
          </cell>
          <cell r="C1469" t="str">
            <v>insgesamt</v>
          </cell>
          <cell r="D1469">
            <v>42</v>
          </cell>
          <cell r="E1469">
            <v>4592.5</v>
          </cell>
          <cell r="F1469">
            <v>9</v>
          </cell>
          <cell r="G1469">
            <v>1.9597169297768124</v>
          </cell>
          <cell r="H1469">
            <v>45</v>
          </cell>
          <cell r="I1469">
            <v>1.95971692977681</v>
          </cell>
        </row>
        <row r="1470">
          <cell r="A1470">
            <v>1985</v>
          </cell>
          <cell r="B1470" t="str">
            <v>Land Bremen</v>
          </cell>
          <cell r="C1470" t="str">
            <v>insgesamt</v>
          </cell>
          <cell r="D1470">
            <v>43</v>
          </cell>
          <cell r="E1470">
            <v>4822</v>
          </cell>
          <cell r="F1470">
            <v>4</v>
          </cell>
          <cell r="G1470">
            <v>0.82953131480713471</v>
          </cell>
          <cell r="H1470">
            <v>45</v>
          </cell>
          <cell r="I1470">
            <v>0.82953131480713393</v>
          </cell>
        </row>
        <row r="1471">
          <cell r="A1471">
            <v>1985</v>
          </cell>
          <cell r="B1471" t="str">
            <v>Land Bremen</v>
          </cell>
          <cell r="C1471" t="str">
            <v>insgesamt</v>
          </cell>
          <cell r="D1471">
            <v>44</v>
          </cell>
          <cell r="E1471">
            <v>5235.5</v>
          </cell>
          <cell r="F1471">
            <v>0</v>
          </cell>
          <cell r="G1471">
            <v>0</v>
          </cell>
          <cell r="H1471">
            <v>45</v>
          </cell>
          <cell r="I1471">
            <v>0</v>
          </cell>
        </row>
        <row r="1472">
          <cell r="A1472">
            <v>1985</v>
          </cell>
          <cell r="B1472" t="str">
            <v>Land Bremen</v>
          </cell>
          <cell r="C1472" t="str">
            <v>insgesamt</v>
          </cell>
          <cell r="D1472">
            <v>45</v>
          </cell>
          <cell r="E1472">
            <v>5408.5</v>
          </cell>
          <cell r="F1472">
            <v>1</v>
          </cell>
          <cell r="G1472">
            <v>0.18489414810021337</v>
          </cell>
          <cell r="H1472">
            <v>45</v>
          </cell>
          <cell r="I1472">
            <v>0.18489414810021262</v>
          </cell>
        </row>
        <row r="1473">
          <cell r="A1473">
            <v>1985</v>
          </cell>
          <cell r="B1473" t="str">
            <v>Land Bremen</v>
          </cell>
          <cell r="C1473" t="str">
            <v>insgesamt</v>
          </cell>
          <cell r="D1473">
            <v>46</v>
          </cell>
          <cell r="E1473">
            <v>5353.5</v>
          </cell>
          <cell r="F1473">
            <v>0</v>
          </cell>
          <cell r="G1473">
            <v>0</v>
          </cell>
          <cell r="H1473">
            <v>45</v>
          </cell>
          <cell r="I1473">
            <v>0</v>
          </cell>
        </row>
        <row r="1474">
          <cell r="A1474">
            <v>1985</v>
          </cell>
          <cell r="B1474" t="str">
            <v>Land Bremen</v>
          </cell>
          <cell r="C1474" t="str">
            <v>insgesamt</v>
          </cell>
          <cell r="D1474">
            <v>47</v>
          </cell>
          <cell r="E1474">
            <v>5208</v>
          </cell>
          <cell r="F1474">
            <v>0</v>
          </cell>
          <cell r="G1474">
            <v>0</v>
          </cell>
          <cell r="H1474">
            <v>45</v>
          </cell>
          <cell r="I1474">
            <v>0</v>
          </cell>
        </row>
        <row r="1475">
          <cell r="A1475">
            <v>1985</v>
          </cell>
          <cell r="B1475" t="str">
            <v>Land Bremen</v>
          </cell>
          <cell r="C1475" t="str">
            <v>insgesamt</v>
          </cell>
          <cell r="D1475">
            <v>48</v>
          </cell>
          <cell r="E1475">
            <v>5046.5</v>
          </cell>
          <cell r="F1475">
            <v>1</v>
          </cell>
          <cell r="G1475">
            <v>0.19815713861091805</v>
          </cell>
          <cell r="H1475">
            <v>45</v>
          </cell>
          <cell r="I1475">
            <v>0.19815713861091847</v>
          </cell>
        </row>
        <row r="1476">
          <cell r="A1476">
            <v>1985</v>
          </cell>
          <cell r="B1476" t="str">
            <v>Land Bremen</v>
          </cell>
          <cell r="C1476" t="str">
            <v>insgesamt</v>
          </cell>
          <cell r="D1476">
            <v>49</v>
          </cell>
          <cell r="E1476">
            <v>4948.5</v>
          </cell>
          <cell r="F1476">
            <v>0</v>
          </cell>
          <cell r="G1476">
            <v>0</v>
          </cell>
          <cell r="H1476">
            <v>45</v>
          </cell>
          <cell r="I1476">
            <v>0</v>
          </cell>
        </row>
        <row r="1477">
          <cell r="E1477">
            <v>48911</v>
          </cell>
          <cell r="F1477">
            <v>63</v>
          </cell>
          <cell r="H1477" t="str">
            <v>45 Ergebnis</v>
          </cell>
          <cell r="I1477">
            <v>1.2880538120259246</v>
          </cell>
        </row>
        <row r="1478">
          <cell r="A1478">
            <v>1990</v>
          </cell>
          <cell r="B1478" t="str">
            <v>Stadt Bremen</v>
          </cell>
          <cell r="C1478" t="str">
            <v>Deutsch</v>
          </cell>
          <cell r="D1478">
            <v>15</v>
          </cell>
          <cell r="E1478">
            <v>1839.5</v>
          </cell>
          <cell r="F1478">
            <v>3</v>
          </cell>
          <cell r="G1478">
            <v>1.630877955966316</v>
          </cell>
          <cell r="H1478">
            <v>15</v>
          </cell>
          <cell r="I1478">
            <v>1.6308779559662951</v>
          </cell>
        </row>
        <row r="1479">
          <cell r="A1479">
            <v>1990</v>
          </cell>
          <cell r="B1479" t="str">
            <v>Stadt Bremen</v>
          </cell>
          <cell r="C1479" t="str">
            <v>Deutsch</v>
          </cell>
          <cell r="D1479">
            <v>16</v>
          </cell>
          <cell r="E1479">
            <v>1945.5</v>
          </cell>
          <cell r="F1479">
            <v>10</v>
          </cell>
          <cell r="G1479">
            <v>5.1400668208686682</v>
          </cell>
          <cell r="H1479">
            <v>15</v>
          </cell>
          <cell r="I1479">
            <v>5.1400668208686717</v>
          </cell>
        </row>
        <row r="1480">
          <cell r="A1480">
            <v>1990</v>
          </cell>
          <cell r="B1480" t="str">
            <v>Stadt Bremen</v>
          </cell>
          <cell r="C1480" t="str">
            <v>Deutsch</v>
          </cell>
          <cell r="D1480">
            <v>17</v>
          </cell>
          <cell r="E1480">
            <v>2247</v>
          </cell>
          <cell r="F1480">
            <v>14</v>
          </cell>
          <cell r="G1480">
            <v>6.2305295950155974</v>
          </cell>
          <cell r="H1480">
            <v>15</v>
          </cell>
          <cell r="I1480">
            <v>6.230529595015577</v>
          </cell>
        </row>
        <row r="1481">
          <cell r="A1481">
            <v>1990</v>
          </cell>
          <cell r="B1481" t="str">
            <v>Stadt Bremen</v>
          </cell>
          <cell r="C1481" t="str">
            <v>Deutsch</v>
          </cell>
          <cell r="D1481">
            <v>18</v>
          </cell>
          <cell r="E1481">
            <v>2571</v>
          </cell>
          <cell r="F1481">
            <v>38</v>
          </cell>
          <cell r="G1481">
            <v>14.780241151303002</v>
          </cell>
          <cell r="H1481">
            <v>15</v>
          </cell>
          <cell r="I1481">
            <v>14.780241151302995</v>
          </cell>
        </row>
        <row r="1482">
          <cell r="A1482">
            <v>1990</v>
          </cell>
          <cell r="B1482" t="str">
            <v>Stadt Bremen</v>
          </cell>
          <cell r="C1482" t="str">
            <v>Deutsch</v>
          </cell>
          <cell r="D1482">
            <v>19</v>
          </cell>
          <cell r="E1482">
            <v>2894.5</v>
          </cell>
          <cell r="F1482">
            <v>87</v>
          </cell>
          <cell r="G1482">
            <v>30.057004664017679</v>
          </cell>
          <cell r="H1482">
            <v>15</v>
          </cell>
          <cell r="I1482">
            <v>30.057004664017963</v>
          </cell>
        </row>
        <row r="1483">
          <cell r="E1483">
            <v>11497.5</v>
          </cell>
          <cell r="F1483">
            <v>152</v>
          </cell>
          <cell r="H1483" t="str">
            <v>15 Ergebnis</v>
          </cell>
          <cell r="I1483">
            <v>13.220265275059795</v>
          </cell>
        </row>
        <row r="1484">
          <cell r="A1484">
            <v>1990</v>
          </cell>
          <cell r="B1484" t="str">
            <v>Stadt Bremen</v>
          </cell>
          <cell r="C1484" t="str">
            <v>Deutsch</v>
          </cell>
          <cell r="D1484">
            <v>20</v>
          </cell>
          <cell r="E1484">
            <v>3335</v>
          </cell>
          <cell r="F1484">
            <v>107</v>
          </cell>
          <cell r="G1484">
            <v>32.083958020989179</v>
          </cell>
          <cell r="H1484">
            <v>20</v>
          </cell>
          <cell r="I1484">
            <v>32.083958020989506</v>
          </cell>
        </row>
        <row r="1485">
          <cell r="A1485">
            <v>1990</v>
          </cell>
          <cell r="B1485" t="str">
            <v>Stadt Bremen</v>
          </cell>
          <cell r="C1485" t="str">
            <v>Deutsch</v>
          </cell>
          <cell r="D1485">
            <v>21</v>
          </cell>
          <cell r="E1485">
            <v>3834</v>
          </cell>
          <cell r="F1485">
            <v>151</v>
          </cell>
          <cell r="G1485">
            <v>39.384454877411983</v>
          </cell>
          <cell r="H1485">
            <v>20</v>
          </cell>
          <cell r="I1485">
            <v>39.384454877412622</v>
          </cell>
        </row>
        <row r="1486">
          <cell r="A1486">
            <v>1990</v>
          </cell>
          <cell r="B1486" t="str">
            <v>Stadt Bremen</v>
          </cell>
          <cell r="C1486" t="str">
            <v>Deutsch</v>
          </cell>
          <cell r="D1486">
            <v>22</v>
          </cell>
          <cell r="E1486">
            <v>4151.5</v>
          </cell>
          <cell r="F1486">
            <v>190</v>
          </cell>
          <cell r="G1486">
            <v>45.766590389015391</v>
          </cell>
          <cell r="H1486">
            <v>20</v>
          </cell>
          <cell r="I1486">
            <v>45.766590389016017</v>
          </cell>
        </row>
        <row r="1487">
          <cell r="A1487">
            <v>1990</v>
          </cell>
          <cell r="B1487" t="str">
            <v>Stadt Bremen</v>
          </cell>
          <cell r="C1487" t="str">
            <v>Deutsch</v>
          </cell>
          <cell r="D1487">
            <v>23</v>
          </cell>
          <cell r="E1487">
            <v>4273.5</v>
          </cell>
          <cell r="F1487">
            <v>237</v>
          </cell>
          <cell r="G1487">
            <v>55.458055458055178</v>
          </cell>
          <cell r="H1487">
            <v>20</v>
          </cell>
          <cell r="I1487">
            <v>55.458055458055462</v>
          </cell>
        </row>
        <row r="1488">
          <cell r="A1488">
            <v>1990</v>
          </cell>
          <cell r="B1488" t="str">
            <v>Stadt Bremen</v>
          </cell>
          <cell r="C1488" t="str">
            <v>Deutsch</v>
          </cell>
          <cell r="D1488">
            <v>24</v>
          </cell>
          <cell r="E1488">
            <v>4278.5</v>
          </cell>
          <cell r="F1488">
            <v>269</v>
          </cell>
          <cell r="G1488">
            <v>62.87250204510898</v>
          </cell>
          <cell r="H1488">
            <v>20</v>
          </cell>
          <cell r="I1488">
            <v>62.872502045109265</v>
          </cell>
        </row>
        <row r="1489">
          <cell r="E1489">
            <v>19872.5</v>
          </cell>
          <cell r="F1489">
            <v>954</v>
          </cell>
          <cell r="H1489" t="str">
            <v>20 Ergebnis</v>
          </cell>
          <cell r="I1489">
            <v>48.006038495408227</v>
          </cell>
        </row>
        <row r="1490">
          <cell r="A1490">
            <v>1990</v>
          </cell>
          <cell r="B1490" t="str">
            <v>Stadt Bremen</v>
          </cell>
          <cell r="C1490" t="str">
            <v>Deutsch</v>
          </cell>
          <cell r="D1490">
            <v>25</v>
          </cell>
          <cell r="E1490">
            <v>4204.5</v>
          </cell>
          <cell r="F1490">
            <v>321</v>
          </cell>
          <cell r="G1490">
            <v>76.346771316447189</v>
          </cell>
          <cell r="H1490">
            <v>25</v>
          </cell>
          <cell r="I1490">
            <v>76.346771316446663</v>
          </cell>
        </row>
        <row r="1491">
          <cell r="A1491">
            <v>1990</v>
          </cell>
          <cell r="B1491" t="str">
            <v>Stadt Bremen</v>
          </cell>
          <cell r="C1491" t="str">
            <v>Deutsch</v>
          </cell>
          <cell r="D1491">
            <v>26</v>
          </cell>
          <cell r="E1491">
            <v>4079.5</v>
          </cell>
          <cell r="F1491">
            <v>338</v>
          </cell>
          <cell r="G1491">
            <v>82.853290844465789</v>
          </cell>
          <cell r="H1491">
            <v>25</v>
          </cell>
          <cell r="I1491">
            <v>82.85329084446623</v>
          </cell>
        </row>
        <row r="1492">
          <cell r="A1492">
            <v>1990</v>
          </cell>
          <cell r="B1492" t="str">
            <v>Stadt Bremen</v>
          </cell>
          <cell r="C1492" t="str">
            <v>Deutsch</v>
          </cell>
          <cell r="D1492">
            <v>27</v>
          </cell>
          <cell r="E1492">
            <v>4095</v>
          </cell>
          <cell r="F1492">
            <v>399</v>
          </cell>
          <cell r="G1492">
            <v>97.435897435896962</v>
          </cell>
          <cell r="H1492">
            <v>25</v>
          </cell>
          <cell r="I1492">
            <v>97.435897435897431</v>
          </cell>
        </row>
        <row r="1493">
          <cell r="A1493">
            <v>1990</v>
          </cell>
          <cell r="B1493" t="str">
            <v>Stadt Bremen</v>
          </cell>
          <cell r="C1493" t="str">
            <v>Deutsch</v>
          </cell>
          <cell r="D1493">
            <v>28</v>
          </cell>
          <cell r="E1493">
            <v>4035.5</v>
          </cell>
          <cell r="F1493">
            <v>366</v>
          </cell>
          <cell r="G1493">
            <v>90.69508115475233</v>
          </cell>
          <cell r="H1493">
            <v>25</v>
          </cell>
          <cell r="I1493">
            <v>90.695081154751577</v>
          </cell>
        </row>
        <row r="1494">
          <cell r="A1494">
            <v>1990</v>
          </cell>
          <cell r="B1494" t="str">
            <v>Stadt Bremen</v>
          </cell>
          <cell r="C1494" t="str">
            <v>Deutsch</v>
          </cell>
          <cell r="D1494">
            <v>29</v>
          </cell>
          <cell r="E1494">
            <v>3897</v>
          </cell>
          <cell r="F1494">
            <v>359</v>
          </cell>
          <cell r="G1494">
            <v>92.122145239928358</v>
          </cell>
          <cell r="H1494">
            <v>25</v>
          </cell>
          <cell r="I1494">
            <v>92.122145239928145</v>
          </cell>
        </row>
        <row r="1495">
          <cell r="E1495">
            <v>20311.5</v>
          </cell>
          <cell r="F1495">
            <v>1783</v>
          </cell>
          <cell r="H1495" t="str">
            <v>25 Ergebnis</v>
          </cell>
          <cell r="I1495">
            <v>87.78278315240135</v>
          </cell>
        </row>
        <row r="1496">
          <cell r="A1496">
            <v>1990</v>
          </cell>
          <cell r="B1496" t="str">
            <v>Stadt Bremen</v>
          </cell>
          <cell r="C1496" t="str">
            <v>Deutsch</v>
          </cell>
          <cell r="D1496">
            <v>30</v>
          </cell>
          <cell r="E1496">
            <v>3780.5</v>
          </cell>
          <cell r="F1496">
            <v>319</v>
          </cell>
          <cell r="G1496">
            <v>84.380372966538644</v>
          </cell>
          <cell r="H1496">
            <v>30</v>
          </cell>
          <cell r="I1496">
            <v>84.380372966538815</v>
          </cell>
        </row>
        <row r="1497">
          <cell r="A1497">
            <v>1990</v>
          </cell>
          <cell r="B1497" t="str">
            <v>Stadt Bremen</v>
          </cell>
          <cell r="C1497" t="str">
            <v>Deutsch</v>
          </cell>
          <cell r="D1497">
            <v>31</v>
          </cell>
          <cell r="E1497">
            <v>3700</v>
          </cell>
          <cell r="F1497">
            <v>264</v>
          </cell>
          <cell r="G1497">
            <v>71.351351351351923</v>
          </cell>
          <cell r="H1497">
            <v>30</v>
          </cell>
          <cell r="I1497">
            <v>71.351351351351354</v>
          </cell>
        </row>
        <row r="1498">
          <cell r="A1498">
            <v>1990</v>
          </cell>
          <cell r="B1498" t="str">
            <v>Stadt Bremen</v>
          </cell>
          <cell r="C1498" t="str">
            <v>Deutsch</v>
          </cell>
          <cell r="D1498">
            <v>32</v>
          </cell>
          <cell r="E1498">
            <v>3625.5</v>
          </cell>
          <cell r="F1498">
            <v>211</v>
          </cell>
          <cell r="G1498">
            <v>58.198869121499769</v>
          </cell>
          <cell r="H1498">
            <v>30</v>
          </cell>
          <cell r="I1498">
            <v>58.198869121500479</v>
          </cell>
        </row>
        <row r="1499">
          <cell r="A1499">
            <v>1990</v>
          </cell>
          <cell r="B1499" t="str">
            <v>Stadt Bremen</v>
          </cell>
          <cell r="C1499" t="str">
            <v>Deutsch</v>
          </cell>
          <cell r="D1499">
            <v>33</v>
          </cell>
          <cell r="E1499">
            <v>3549</v>
          </cell>
          <cell r="F1499">
            <v>202</v>
          </cell>
          <cell r="G1499">
            <v>56.917441532825791</v>
          </cell>
          <cell r="H1499">
            <v>30</v>
          </cell>
          <cell r="I1499">
            <v>56.917441532826153</v>
          </cell>
        </row>
        <row r="1500">
          <cell r="A1500">
            <v>1990</v>
          </cell>
          <cell r="B1500" t="str">
            <v>Stadt Bremen</v>
          </cell>
          <cell r="C1500" t="str">
            <v>Deutsch</v>
          </cell>
          <cell r="D1500">
            <v>34</v>
          </cell>
          <cell r="E1500">
            <v>3393.5</v>
          </cell>
          <cell r="F1500">
            <v>151</v>
          </cell>
          <cell r="G1500">
            <v>44.496832179166283</v>
          </cell>
          <cell r="H1500">
            <v>30</v>
          </cell>
          <cell r="I1500">
            <v>44.496832179166056</v>
          </cell>
        </row>
        <row r="1501">
          <cell r="E1501">
            <v>18048.5</v>
          </cell>
          <cell r="F1501">
            <v>1147</v>
          </cell>
          <cell r="H1501" t="str">
            <v>30 Ergebnis</v>
          </cell>
          <cell r="I1501">
            <v>63.550987616699445</v>
          </cell>
        </row>
        <row r="1502">
          <cell r="A1502">
            <v>1990</v>
          </cell>
          <cell r="B1502" t="str">
            <v>Stadt Bremen</v>
          </cell>
          <cell r="C1502" t="str">
            <v>Deutsch</v>
          </cell>
          <cell r="D1502">
            <v>35</v>
          </cell>
          <cell r="E1502">
            <v>3247.5</v>
          </cell>
          <cell r="F1502">
            <v>119</v>
          </cell>
          <cell r="G1502">
            <v>36.643571978445358</v>
          </cell>
          <cell r="H1502">
            <v>35</v>
          </cell>
          <cell r="I1502">
            <v>36.64357197844496</v>
          </cell>
        </row>
        <row r="1503">
          <cell r="A1503">
            <v>1990</v>
          </cell>
          <cell r="B1503" t="str">
            <v>Stadt Bremen</v>
          </cell>
          <cell r="C1503" t="str">
            <v>Deutsch</v>
          </cell>
          <cell r="D1503">
            <v>36</v>
          </cell>
          <cell r="E1503">
            <v>3152</v>
          </cell>
          <cell r="F1503">
            <v>93</v>
          </cell>
          <cell r="G1503">
            <v>29.50507614213199</v>
          </cell>
          <cell r="H1503">
            <v>35</v>
          </cell>
          <cell r="I1503">
            <v>29.50507614213198</v>
          </cell>
        </row>
        <row r="1504">
          <cell r="A1504">
            <v>1990</v>
          </cell>
          <cell r="B1504" t="str">
            <v>Stadt Bremen</v>
          </cell>
          <cell r="C1504" t="str">
            <v>Deutsch</v>
          </cell>
          <cell r="D1504">
            <v>37</v>
          </cell>
          <cell r="E1504">
            <v>3127.5</v>
          </cell>
          <cell r="F1504">
            <v>46</v>
          </cell>
          <cell r="G1504">
            <v>14.708233413269369</v>
          </cell>
          <cell r="H1504">
            <v>35</v>
          </cell>
          <cell r="I1504">
            <v>14.708233413269383</v>
          </cell>
        </row>
        <row r="1505">
          <cell r="A1505">
            <v>1990</v>
          </cell>
          <cell r="B1505" t="str">
            <v>Stadt Bremen</v>
          </cell>
          <cell r="C1505" t="str">
            <v>Deutsch</v>
          </cell>
          <cell r="D1505">
            <v>38</v>
          </cell>
          <cell r="E1505">
            <v>3182.5</v>
          </cell>
          <cell r="F1505">
            <v>40</v>
          </cell>
          <cell r="G1505">
            <v>12.568735271013361</v>
          </cell>
          <cell r="H1505">
            <v>35</v>
          </cell>
          <cell r="I1505">
            <v>12.568735271013354</v>
          </cell>
        </row>
        <row r="1506">
          <cell r="A1506">
            <v>1990</v>
          </cell>
          <cell r="B1506" t="str">
            <v>Stadt Bremen</v>
          </cell>
          <cell r="C1506" t="str">
            <v>Deutsch</v>
          </cell>
          <cell r="D1506">
            <v>39</v>
          </cell>
          <cell r="E1506">
            <v>3300</v>
          </cell>
          <cell r="F1506">
            <v>41</v>
          </cell>
          <cell r="G1506">
            <v>12.424242424242443</v>
          </cell>
          <cell r="H1506">
            <v>35</v>
          </cell>
          <cell r="I1506">
            <v>12.424242424242424</v>
          </cell>
        </row>
        <row r="1507">
          <cell r="E1507">
            <v>16009.5</v>
          </cell>
          <cell r="F1507">
            <v>339</v>
          </cell>
          <cell r="H1507" t="str">
            <v>35 Ergebnis</v>
          </cell>
          <cell r="I1507">
            <v>21.174927386864049</v>
          </cell>
        </row>
        <row r="1508">
          <cell r="A1508">
            <v>1990</v>
          </cell>
          <cell r="B1508" t="str">
            <v>Stadt Bremen</v>
          </cell>
          <cell r="C1508" t="str">
            <v>Deutsch</v>
          </cell>
          <cell r="D1508">
            <v>40</v>
          </cell>
          <cell r="E1508">
            <v>3367.5</v>
          </cell>
          <cell r="F1508">
            <v>24</v>
          </cell>
          <cell r="G1508">
            <v>7.1269487750556824</v>
          </cell>
          <cell r="H1508">
            <v>45</v>
          </cell>
          <cell r="I1508">
            <v>7.1269487750556788</v>
          </cell>
        </row>
        <row r="1509">
          <cell r="A1509">
            <v>1990</v>
          </cell>
          <cell r="B1509" t="str">
            <v>Stadt Bremen</v>
          </cell>
          <cell r="C1509" t="str">
            <v>Deutsch</v>
          </cell>
          <cell r="D1509">
            <v>41</v>
          </cell>
          <cell r="E1509">
            <v>3279</v>
          </cell>
          <cell r="F1509">
            <v>17</v>
          </cell>
          <cell r="G1509">
            <v>5.184507471790174</v>
          </cell>
          <cell r="H1509">
            <v>45</v>
          </cell>
          <cell r="I1509">
            <v>5.1845074717901793</v>
          </cell>
        </row>
        <row r="1510">
          <cell r="A1510">
            <v>1990</v>
          </cell>
          <cell r="B1510" t="str">
            <v>Stadt Bremen</v>
          </cell>
          <cell r="C1510" t="str">
            <v>Deutsch</v>
          </cell>
          <cell r="D1510">
            <v>42</v>
          </cell>
          <cell r="E1510">
            <v>3149.5</v>
          </cell>
          <cell r="F1510">
            <v>13</v>
          </cell>
          <cell r="G1510">
            <v>4.1276393078266524</v>
          </cell>
          <cell r="H1510">
            <v>45</v>
          </cell>
          <cell r="I1510">
            <v>4.1276393078266391</v>
          </cell>
        </row>
        <row r="1511">
          <cell r="A1511">
            <v>1990</v>
          </cell>
          <cell r="B1511" t="str">
            <v>Stadt Bremen</v>
          </cell>
          <cell r="C1511" t="str">
            <v>Deutsch</v>
          </cell>
          <cell r="D1511">
            <v>43</v>
          </cell>
          <cell r="E1511">
            <v>3112.5</v>
          </cell>
          <cell r="F1511">
            <v>2</v>
          </cell>
          <cell r="G1511">
            <v>0.64257028112449832</v>
          </cell>
          <cell r="H1511">
            <v>45</v>
          </cell>
          <cell r="I1511">
            <v>0.64257028112449799</v>
          </cell>
        </row>
        <row r="1512">
          <cell r="A1512">
            <v>1990</v>
          </cell>
          <cell r="B1512" t="str">
            <v>Stadt Bremen</v>
          </cell>
          <cell r="C1512" t="str">
            <v>Deutsch</v>
          </cell>
          <cell r="D1512">
            <v>44</v>
          </cell>
          <cell r="E1512">
            <v>2826.5</v>
          </cell>
          <cell r="F1512">
            <v>1</v>
          </cell>
          <cell r="G1512">
            <v>0.35379444542720623</v>
          </cell>
          <cell r="H1512">
            <v>45</v>
          </cell>
          <cell r="I1512">
            <v>0.35379444542720678</v>
          </cell>
        </row>
        <row r="1513">
          <cell r="A1513">
            <v>1990</v>
          </cell>
          <cell r="B1513" t="str">
            <v>Stadt Bremen</v>
          </cell>
          <cell r="C1513" t="str">
            <v>Deutsch</v>
          </cell>
          <cell r="D1513">
            <v>45</v>
          </cell>
          <cell r="E1513">
            <v>2976</v>
          </cell>
          <cell r="F1513">
            <v>1</v>
          </cell>
          <cell r="G1513">
            <v>0.3360215053763434</v>
          </cell>
          <cell r="H1513">
            <v>45</v>
          </cell>
          <cell r="I1513">
            <v>0.33602150537634407</v>
          </cell>
        </row>
        <row r="1514">
          <cell r="A1514">
            <v>1990</v>
          </cell>
          <cell r="B1514" t="str">
            <v>Stadt Bremen</v>
          </cell>
          <cell r="C1514" t="str">
            <v>Deutsch</v>
          </cell>
          <cell r="D1514">
            <v>46</v>
          </cell>
          <cell r="E1514">
            <v>3462.5</v>
          </cell>
          <cell r="F1514">
            <v>1</v>
          </cell>
          <cell r="G1514">
            <v>0.28880866425992818</v>
          </cell>
          <cell r="H1514">
            <v>45</v>
          </cell>
          <cell r="I1514">
            <v>0.28880866425992779</v>
          </cell>
        </row>
        <row r="1515">
          <cell r="A1515">
            <v>1990</v>
          </cell>
          <cell r="B1515" t="str">
            <v>Stadt Bremen</v>
          </cell>
          <cell r="C1515" t="str">
            <v>Deutsch</v>
          </cell>
          <cell r="D1515">
            <v>47</v>
          </cell>
          <cell r="E1515">
            <v>3557</v>
          </cell>
          <cell r="F1515">
            <v>0</v>
          </cell>
          <cell r="G1515">
            <v>0</v>
          </cell>
          <cell r="H1515">
            <v>45</v>
          </cell>
          <cell r="I1515">
            <v>0</v>
          </cell>
        </row>
        <row r="1516">
          <cell r="A1516">
            <v>1990</v>
          </cell>
          <cell r="B1516" t="str">
            <v>Stadt Bremen</v>
          </cell>
          <cell r="C1516" t="str">
            <v>Deutsch</v>
          </cell>
          <cell r="D1516">
            <v>48</v>
          </cell>
          <cell r="E1516">
            <v>3836</v>
          </cell>
          <cell r="F1516">
            <v>0</v>
          </cell>
          <cell r="G1516">
            <v>0</v>
          </cell>
          <cell r="H1516">
            <v>45</v>
          </cell>
          <cell r="I1516">
            <v>0</v>
          </cell>
        </row>
        <row r="1517">
          <cell r="A1517">
            <v>1990</v>
          </cell>
          <cell r="B1517" t="str">
            <v>Stadt Bremen</v>
          </cell>
          <cell r="C1517" t="str">
            <v>Deutsch</v>
          </cell>
          <cell r="D1517">
            <v>49</v>
          </cell>
          <cell r="E1517">
            <v>4130.5</v>
          </cell>
          <cell r="F1517">
            <v>0</v>
          </cell>
          <cell r="G1517">
            <v>0</v>
          </cell>
          <cell r="H1517">
            <v>45</v>
          </cell>
          <cell r="I1517">
            <v>0</v>
          </cell>
        </row>
        <row r="1518">
          <cell r="E1518">
            <v>33697</v>
          </cell>
          <cell r="F1518">
            <v>59</v>
          </cell>
          <cell r="H1518" t="str">
            <v>45 Ergebnis</v>
          </cell>
          <cell r="I1518">
            <v>1.7508977060272428</v>
          </cell>
        </row>
        <row r="1519">
          <cell r="A1519">
            <v>1990</v>
          </cell>
          <cell r="B1519" t="str">
            <v>Stadt Bremen</v>
          </cell>
          <cell r="C1519" t="str">
            <v>Ausl.</v>
          </cell>
          <cell r="D1519">
            <v>15</v>
          </cell>
          <cell r="E1519">
            <v>445</v>
          </cell>
          <cell r="F1519">
            <v>4</v>
          </cell>
          <cell r="G1519">
            <v>8.9887640449438102</v>
          </cell>
          <cell r="H1519">
            <v>15</v>
          </cell>
          <cell r="I1519">
            <v>8.9887640449438209</v>
          </cell>
        </row>
        <row r="1520">
          <cell r="A1520">
            <v>1990</v>
          </cell>
          <cell r="B1520" t="str">
            <v>Stadt Bremen</v>
          </cell>
          <cell r="C1520" t="str">
            <v>Ausl.</v>
          </cell>
          <cell r="D1520">
            <v>16</v>
          </cell>
          <cell r="E1520">
            <v>453</v>
          </cell>
          <cell r="F1520">
            <v>8</v>
          </cell>
          <cell r="G1520">
            <v>17.660044150110348</v>
          </cell>
          <cell r="H1520">
            <v>15</v>
          </cell>
          <cell r="I1520">
            <v>17.660044150110377</v>
          </cell>
        </row>
        <row r="1521">
          <cell r="A1521">
            <v>1990</v>
          </cell>
          <cell r="B1521" t="str">
            <v>Stadt Bremen</v>
          </cell>
          <cell r="C1521" t="str">
            <v>Ausl.</v>
          </cell>
          <cell r="D1521">
            <v>17</v>
          </cell>
          <cell r="E1521">
            <v>455.5</v>
          </cell>
          <cell r="F1521">
            <v>13</v>
          </cell>
          <cell r="G1521">
            <v>28.540065861690444</v>
          </cell>
          <cell r="H1521">
            <v>15</v>
          </cell>
          <cell r="I1521">
            <v>28.540065861690451</v>
          </cell>
        </row>
        <row r="1522">
          <cell r="A1522">
            <v>1990</v>
          </cell>
          <cell r="B1522" t="str">
            <v>Stadt Bremen</v>
          </cell>
          <cell r="C1522" t="str">
            <v>Ausl.</v>
          </cell>
          <cell r="D1522">
            <v>18</v>
          </cell>
          <cell r="E1522">
            <v>452</v>
          </cell>
          <cell r="F1522">
            <v>29</v>
          </cell>
          <cell r="G1522">
            <v>64.159292035398565</v>
          </cell>
          <cell r="H1522">
            <v>15</v>
          </cell>
          <cell r="I1522">
            <v>64.159292035398224</v>
          </cell>
        </row>
        <row r="1523">
          <cell r="A1523">
            <v>1990</v>
          </cell>
          <cell r="B1523" t="str">
            <v>Stadt Bremen</v>
          </cell>
          <cell r="C1523" t="str">
            <v>Ausl.</v>
          </cell>
          <cell r="D1523">
            <v>19</v>
          </cell>
          <cell r="E1523">
            <v>469.5</v>
          </cell>
          <cell r="F1523">
            <v>41</v>
          </cell>
          <cell r="G1523">
            <v>87.326943556976076</v>
          </cell>
          <cell r="H1523">
            <v>15</v>
          </cell>
          <cell r="I1523">
            <v>87.326943556975507</v>
          </cell>
        </row>
        <row r="1524">
          <cell r="E1524">
            <v>2275</v>
          </cell>
          <cell r="F1524">
            <v>95</v>
          </cell>
          <cell r="H1524" t="str">
            <v>15 Ergebnis</v>
          </cell>
          <cell r="I1524">
            <v>41.758241758241759</v>
          </cell>
        </row>
        <row r="1525">
          <cell r="A1525">
            <v>1990</v>
          </cell>
          <cell r="B1525" t="str">
            <v>Stadt Bremen</v>
          </cell>
          <cell r="C1525" t="str">
            <v>Ausl.</v>
          </cell>
          <cell r="D1525">
            <v>20</v>
          </cell>
          <cell r="E1525">
            <v>511.5</v>
          </cell>
          <cell r="F1525">
            <v>57</v>
          </cell>
          <cell r="G1525">
            <v>111.43695014662704</v>
          </cell>
          <cell r="H1525">
            <v>20</v>
          </cell>
          <cell r="I1525">
            <v>111.43695014662757</v>
          </cell>
        </row>
        <row r="1526">
          <cell r="A1526">
            <v>1990</v>
          </cell>
          <cell r="B1526" t="str">
            <v>Stadt Bremen</v>
          </cell>
          <cell r="C1526" t="str">
            <v>Ausl.</v>
          </cell>
          <cell r="D1526">
            <v>21</v>
          </cell>
          <cell r="E1526">
            <v>509.5</v>
          </cell>
          <cell r="F1526">
            <v>83</v>
          </cell>
          <cell r="G1526">
            <v>162.9048086359183</v>
          </cell>
          <cell r="H1526">
            <v>20</v>
          </cell>
          <cell r="I1526">
            <v>162.90480863591756</v>
          </cell>
        </row>
        <row r="1527">
          <cell r="A1527">
            <v>1990</v>
          </cell>
          <cell r="B1527" t="str">
            <v>Stadt Bremen</v>
          </cell>
          <cell r="C1527" t="str">
            <v>Ausl.</v>
          </cell>
          <cell r="D1527">
            <v>22</v>
          </cell>
          <cell r="E1527">
            <v>498</v>
          </cell>
          <cell r="F1527">
            <v>66</v>
          </cell>
          <cell r="G1527">
            <v>132.53012048192807</v>
          </cell>
          <cell r="H1527">
            <v>20</v>
          </cell>
          <cell r="I1527">
            <v>132.53012048192772</v>
          </cell>
        </row>
        <row r="1528">
          <cell r="A1528">
            <v>1990</v>
          </cell>
          <cell r="B1528" t="str">
            <v>Stadt Bremen</v>
          </cell>
          <cell r="C1528" t="str">
            <v>Ausl.</v>
          </cell>
          <cell r="D1528">
            <v>23</v>
          </cell>
          <cell r="E1528">
            <v>481</v>
          </cell>
          <cell r="F1528">
            <v>65</v>
          </cell>
          <cell r="G1528">
            <v>135.13513513513487</v>
          </cell>
          <cell r="H1528">
            <v>20</v>
          </cell>
          <cell r="I1528">
            <v>135.13513513513513</v>
          </cell>
        </row>
        <row r="1529">
          <cell r="A1529">
            <v>1990</v>
          </cell>
          <cell r="B1529" t="str">
            <v>Stadt Bremen</v>
          </cell>
          <cell r="C1529" t="str">
            <v>Ausl.</v>
          </cell>
          <cell r="D1529">
            <v>24</v>
          </cell>
          <cell r="E1529">
            <v>532.5</v>
          </cell>
          <cell r="F1529">
            <v>72</v>
          </cell>
          <cell r="G1529">
            <v>135.21126760563328</v>
          </cell>
          <cell r="H1529">
            <v>20</v>
          </cell>
          <cell r="I1529">
            <v>135.21126760563379</v>
          </cell>
        </row>
        <row r="1530">
          <cell r="E1530">
            <v>2532.5</v>
          </cell>
          <cell r="F1530">
            <v>343</v>
          </cell>
          <cell r="H1530" t="str">
            <v>20 Ergebnis</v>
          </cell>
          <cell r="I1530">
            <v>135.43928923988153</v>
          </cell>
        </row>
        <row r="1531">
          <cell r="A1531">
            <v>1990</v>
          </cell>
          <cell r="B1531" t="str">
            <v>Stadt Bremen</v>
          </cell>
          <cell r="C1531" t="str">
            <v>Ausl.</v>
          </cell>
          <cell r="D1531">
            <v>25</v>
          </cell>
          <cell r="E1531">
            <v>537</v>
          </cell>
          <cell r="F1531">
            <v>81</v>
          </cell>
          <cell r="G1531">
            <v>150.83798882681603</v>
          </cell>
          <cell r="H1531">
            <v>25</v>
          </cell>
          <cell r="I1531">
            <v>150.83798882681563</v>
          </cell>
        </row>
        <row r="1532">
          <cell r="A1532">
            <v>1990</v>
          </cell>
          <cell r="B1532" t="str">
            <v>Stadt Bremen</v>
          </cell>
          <cell r="C1532" t="str">
            <v>Ausl.</v>
          </cell>
          <cell r="D1532">
            <v>26</v>
          </cell>
          <cell r="E1532">
            <v>498.5</v>
          </cell>
          <cell r="F1532">
            <v>58</v>
          </cell>
          <cell r="G1532">
            <v>116.34904714142357</v>
          </cell>
          <cell r="H1532">
            <v>25</v>
          </cell>
          <cell r="I1532">
            <v>116.34904714142428</v>
          </cell>
        </row>
        <row r="1533">
          <cell r="A1533">
            <v>1990</v>
          </cell>
          <cell r="B1533" t="str">
            <v>Stadt Bremen</v>
          </cell>
          <cell r="C1533" t="str">
            <v>Ausl.</v>
          </cell>
          <cell r="D1533">
            <v>27</v>
          </cell>
          <cell r="E1533">
            <v>479</v>
          </cell>
          <cell r="F1533">
            <v>53</v>
          </cell>
          <cell r="G1533">
            <v>110.64718162839202</v>
          </cell>
          <cell r="H1533">
            <v>25</v>
          </cell>
          <cell r="I1533">
            <v>110.64718162839249</v>
          </cell>
        </row>
        <row r="1534">
          <cell r="A1534">
            <v>1990</v>
          </cell>
          <cell r="B1534" t="str">
            <v>Stadt Bremen</v>
          </cell>
          <cell r="C1534" t="str">
            <v>Ausl.</v>
          </cell>
          <cell r="D1534">
            <v>28</v>
          </cell>
          <cell r="E1534">
            <v>473</v>
          </cell>
          <cell r="F1534">
            <v>54</v>
          </cell>
          <cell r="G1534">
            <v>114.16490486257888</v>
          </cell>
          <cell r="H1534">
            <v>25</v>
          </cell>
          <cell r="I1534">
            <v>114.16490486257928</v>
          </cell>
        </row>
        <row r="1535">
          <cell r="A1535">
            <v>1990</v>
          </cell>
          <cell r="B1535" t="str">
            <v>Stadt Bremen</v>
          </cell>
          <cell r="C1535" t="str">
            <v>Ausl.</v>
          </cell>
          <cell r="D1535">
            <v>29</v>
          </cell>
          <cell r="E1535">
            <v>498.5</v>
          </cell>
          <cell r="F1535">
            <v>49</v>
          </cell>
          <cell r="G1535">
            <v>98.29488465396129</v>
          </cell>
          <cell r="H1535">
            <v>25</v>
          </cell>
          <cell r="I1535">
            <v>98.294884653961887</v>
          </cell>
        </row>
        <row r="1536">
          <cell r="E1536">
            <v>2486</v>
          </cell>
          <cell r="F1536">
            <v>295</v>
          </cell>
          <cell r="H1536" t="str">
            <v>25 Ergebnis</v>
          </cell>
          <cell r="I1536">
            <v>118.66452131938858</v>
          </cell>
        </row>
        <row r="1537">
          <cell r="A1537">
            <v>1990</v>
          </cell>
          <cell r="B1537" t="str">
            <v>Stadt Bremen</v>
          </cell>
          <cell r="C1537" t="str">
            <v>Ausl.</v>
          </cell>
          <cell r="D1537">
            <v>30</v>
          </cell>
          <cell r="E1537">
            <v>494.5</v>
          </cell>
          <cell r="F1537">
            <v>41</v>
          </cell>
          <cell r="G1537">
            <v>82.912032355915258</v>
          </cell>
          <cell r="H1537">
            <v>30</v>
          </cell>
          <cell r="I1537">
            <v>82.912032355915073</v>
          </cell>
        </row>
        <row r="1538">
          <cell r="A1538">
            <v>1990</v>
          </cell>
          <cell r="B1538" t="str">
            <v>Stadt Bremen</v>
          </cell>
          <cell r="C1538" t="str">
            <v>Ausl.</v>
          </cell>
          <cell r="D1538">
            <v>31</v>
          </cell>
          <cell r="E1538">
            <v>454</v>
          </cell>
          <cell r="F1538">
            <v>31</v>
          </cell>
          <cell r="G1538">
            <v>68.281938325991462</v>
          </cell>
          <cell r="H1538">
            <v>30</v>
          </cell>
          <cell r="I1538">
            <v>68.281938325991177</v>
          </cell>
        </row>
        <row r="1539">
          <cell r="A1539">
            <v>1990</v>
          </cell>
          <cell r="B1539" t="str">
            <v>Stadt Bremen</v>
          </cell>
          <cell r="C1539" t="str">
            <v>Ausl.</v>
          </cell>
          <cell r="D1539">
            <v>32</v>
          </cell>
          <cell r="E1539">
            <v>440</v>
          </cell>
          <cell r="F1539">
            <v>23</v>
          </cell>
          <cell r="G1539">
            <v>52.272727272726719</v>
          </cell>
          <cell r="H1539">
            <v>30</v>
          </cell>
          <cell r="I1539">
            <v>52.27272727272728</v>
          </cell>
        </row>
        <row r="1540">
          <cell r="A1540">
            <v>1990</v>
          </cell>
          <cell r="B1540" t="str">
            <v>Stadt Bremen</v>
          </cell>
          <cell r="C1540" t="str">
            <v>Ausl.</v>
          </cell>
          <cell r="D1540">
            <v>33</v>
          </cell>
          <cell r="E1540">
            <v>469</v>
          </cell>
          <cell r="F1540">
            <v>23</v>
          </cell>
          <cell r="G1540">
            <v>49.04051172707819</v>
          </cell>
          <cell r="H1540">
            <v>30</v>
          </cell>
          <cell r="I1540">
            <v>49.040511727078894</v>
          </cell>
        </row>
        <row r="1541">
          <cell r="A1541">
            <v>1990</v>
          </cell>
          <cell r="B1541" t="str">
            <v>Stadt Bremen</v>
          </cell>
          <cell r="C1541" t="str">
            <v>Ausl.</v>
          </cell>
          <cell r="D1541">
            <v>34</v>
          </cell>
          <cell r="E1541">
            <v>500</v>
          </cell>
          <cell r="F1541">
            <v>40</v>
          </cell>
          <cell r="G1541">
            <v>80</v>
          </cell>
          <cell r="H1541">
            <v>30</v>
          </cell>
          <cell r="I1541">
            <v>80</v>
          </cell>
        </row>
        <row r="1542">
          <cell r="E1542">
            <v>2357.5</v>
          </cell>
          <cell r="F1542">
            <v>158</v>
          </cell>
          <cell r="H1542" t="str">
            <v>30 Ergebnis</v>
          </cell>
          <cell r="I1542">
            <v>67.020148462354186</v>
          </cell>
        </row>
        <row r="1543">
          <cell r="A1543">
            <v>1990</v>
          </cell>
          <cell r="B1543" t="str">
            <v>Stadt Bremen</v>
          </cell>
          <cell r="C1543" t="str">
            <v>Ausl.</v>
          </cell>
          <cell r="D1543">
            <v>35</v>
          </cell>
          <cell r="E1543">
            <v>478</v>
          </cell>
          <cell r="F1543">
            <v>26</v>
          </cell>
          <cell r="G1543">
            <v>54.393305439330895</v>
          </cell>
          <cell r="H1543">
            <v>35</v>
          </cell>
          <cell r="I1543">
            <v>54.39330543933054</v>
          </cell>
        </row>
        <row r="1544">
          <cell r="A1544">
            <v>1990</v>
          </cell>
          <cell r="B1544" t="str">
            <v>Stadt Bremen</v>
          </cell>
          <cell r="C1544" t="str">
            <v>Ausl.</v>
          </cell>
          <cell r="D1544">
            <v>36</v>
          </cell>
          <cell r="E1544">
            <v>482.5</v>
          </cell>
          <cell r="F1544">
            <v>23</v>
          </cell>
          <cell r="G1544">
            <v>47.668393782383781</v>
          </cell>
          <cell r="H1544">
            <v>35</v>
          </cell>
          <cell r="I1544">
            <v>47.668393782383419</v>
          </cell>
        </row>
        <row r="1545">
          <cell r="A1545">
            <v>1990</v>
          </cell>
          <cell r="B1545" t="str">
            <v>Stadt Bremen</v>
          </cell>
          <cell r="C1545" t="str">
            <v>Ausl.</v>
          </cell>
          <cell r="D1545">
            <v>37</v>
          </cell>
          <cell r="E1545">
            <v>496.5</v>
          </cell>
          <cell r="F1545">
            <v>21</v>
          </cell>
          <cell r="G1545">
            <v>42.296072507552203</v>
          </cell>
          <cell r="H1545">
            <v>35</v>
          </cell>
          <cell r="I1545">
            <v>42.296072507552871</v>
          </cell>
        </row>
        <row r="1546">
          <cell r="A1546">
            <v>1990</v>
          </cell>
          <cell r="B1546" t="str">
            <v>Stadt Bremen</v>
          </cell>
          <cell r="C1546" t="str">
            <v>Ausl.</v>
          </cell>
          <cell r="D1546">
            <v>38</v>
          </cell>
          <cell r="E1546">
            <v>454.5</v>
          </cell>
          <cell r="F1546">
            <v>20</v>
          </cell>
          <cell r="G1546">
            <v>44.004400440044201</v>
          </cell>
          <cell r="H1546">
            <v>35</v>
          </cell>
          <cell r="I1546">
            <v>44.004400440044009</v>
          </cell>
        </row>
        <row r="1547">
          <cell r="A1547">
            <v>1990</v>
          </cell>
          <cell r="B1547" t="str">
            <v>Stadt Bremen</v>
          </cell>
          <cell r="C1547" t="str">
            <v>Ausl.</v>
          </cell>
          <cell r="D1547">
            <v>39</v>
          </cell>
          <cell r="E1547">
            <v>465.5</v>
          </cell>
          <cell r="F1547">
            <v>6</v>
          </cell>
          <cell r="G1547">
            <v>12.889366272824924</v>
          </cell>
          <cell r="H1547">
            <v>35</v>
          </cell>
          <cell r="I1547">
            <v>12.889366272824919</v>
          </cell>
        </row>
        <row r="1548">
          <cell r="E1548">
            <v>2377</v>
          </cell>
          <cell r="F1548">
            <v>96</v>
          </cell>
          <cell r="H1548" t="str">
            <v>35 Ergebnis</v>
          </cell>
          <cell r="I1548">
            <v>40.387042490534284</v>
          </cell>
        </row>
        <row r="1549">
          <cell r="A1549">
            <v>1990</v>
          </cell>
          <cell r="B1549" t="str">
            <v>Stadt Bremen</v>
          </cell>
          <cell r="C1549" t="str">
            <v>Ausl.</v>
          </cell>
          <cell r="D1549">
            <v>40</v>
          </cell>
          <cell r="E1549">
            <v>493</v>
          </cell>
          <cell r="F1549">
            <v>9</v>
          </cell>
          <cell r="G1549">
            <v>18.255578093306305</v>
          </cell>
          <cell r="H1549">
            <v>45</v>
          </cell>
          <cell r="I1549">
            <v>18.255578093306291</v>
          </cell>
        </row>
        <row r="1550">
          <cell r="A1550">
            <v>1990</v>
          </cell>
          <cell r="B1550" t="str">
            <v>Stadt Bremen</v>
          </cell>
          <cell r="C1550" t="str">
            <v>Ausl.</v>
          </cell>
          <cell r="D1550">
            <v>41</v>
          </cell>
          <cell r="E1550">
            <v>455</v>
          </cell>
          <cell r="F1550">
            <v>1</v>
          </cell>
          <cell r="G1550">
            <v>2.1978021978022153</v>
          </cell>
          <cell r="H1550">
            <v>45</v>
          </cell>
          <cell r="I1550">
            <v>2.197802197802198</v>
          </cell>
        </row>
        <row r="1551">
          <cell r="A1551">
            <v>1990</v>
          </cell>
          <cell r="B1551" t="str">
            <v>Stadt Bremen</v>
          </cell>
          <cell r="C1551" t="str">
            <v>Ausl.</v>
          </cell>
          <cell r="D1551">
            <v>42</v>
          </cell>
          <cell r="E1551">
            <v>424</v>
          </cell>
          <cell r="F1551">
            <v>2</v>
          </cell>
          <cell r="G1551">
            <v>4.7169811320754969</v>
          </cell>
          <cell r="H1551">
            <v>45</v>
          </cell>
          <cell r="I1551">
            <v>4.716981132075472</v>
          </cell>
        </row>
        <row r="1552">
          <cell r="A1552">
            <v>1990</v>
          </cell>
          <cell r="B1552" t="str">
            <v>Stadt Bremen</v>
          </cell>
          <cell r="C1552" t="str">
            <v>Ausl.</v>
          </cell>
          <cell r="D1552">
            <v>43</v>
          </cell>
          <cell r="E1552">
            <v>413.5</v>
          </cell>
          <cell r="F1552">
            <v>4</v>
          </cell>
          <cell r="G1552">
            <v>9.6735187424425639</v>
          </cell>
          <cell r="H1552">
            <v>45</v>
          </cell>
          <cell r="I1552">
            <v>9.6735187424425639</v>
          </cell>
        </row>
        <row r="1553">
          <cell r="A1553">
            <v>1990</v>
          </cell>
          <cell r="B1553" t="str">
            <v>Stadt Bremen</v>
          </cell>
          <cell r="C1553" t="str">
            <v>Ausl.</v>
          </cell>
          <cell r="D1553">
            <v>44</v>
          </cell>
          <cell r="E1553">
            <v>373</v>
          </cell>
          <cell r="F1553">
            <v>1</v>
          </cell>
          <cell r="G1553">
            <v>2.6809651474530813</v>
          </cell>
          <cell r="H1553">
            <v>45</v>
          </cell>
          <cell r="I1553">
            <v>2.6809651474530831</v>
          </cell>
        </row>
        <row r="1554">
          <cell r="A1554">
            <v>1990</v>
          </cell>
          <cell r="B1554" t="str">
            <v>Stadt Bremen</v>
          </cell>
          <cell r="C1554" t="str">
            <v>Ausl.</v>
          </cell>
          <cell r="D1554">
            <v>45</v>
          </cell>
          <cell r="E1554">
            <v>342.5</v>
          </cell>
          <cell r="F1554">
            <v>0</v>
          </cell>
          <cell r="G1554">
            <v>0</v>
          </cell>
          <cell r="H1554">
            <v>45</v>
          </cell>
          <cell r="I1554">
            <v>0</v>
          </cell>
        </row>
        <row r="1555">
          <cell r="A1555">
            <v>1990</v>
          </cell>
          <cell r="B1555" t="str">
            <v>Stadt Bremen</v>
          </cell>
          <cell r="C1555" t="str">
            <v>Ausl.</v>
          </cell>
          <cell r="D1555">
            <v>46</v>
          </cell>
          <cell r="E1555">
            <v>305.5</v>
          </cell>
          <cell r="F1555">
            <v>0</v>
          </cell>
          <cell r="G1555">
            <v>0</v>
          </cell>
          <cell r="H1555">
            <v>45</v>
          </cell>
          <cell r="I1555">
            <v>0</v>
          </cell>
        </row>
        <row r="1556">
          <cell r="A1556">
            <v>1990</v>
          </cell>
          <cell r="B1556" t="str">
            <v>Stadt Bremen</v>
          </cell>
          <cell r="C1556" t="str">
            <v>Ausl.</v>
          </cell>
          <cell r="D1556">
            <v>47</v>
          </cell>
          <cell r="E1556">
            <v>280</v>
          </cell>
          <cell r="F1556">
            <v>1</v>
          </cell>
          <cell r="G1556">
            <v>3.5714285714285934</v>
          </cell>
          <cell r="H1556">
            <v>45</v>
          </cell>
          <cell r="I1556">
            <v>3.5714285714285716</v>
          </cell>
        </row>
        <row r="1557">
          <cell r="A1557">
            <v>1990</v>
          </cell>
          <cell r="B1557" t="str">
            <v>Stadt Bremen</v>
          </cell>
          <cell r="C1557" t="str">
            <v>Ausl.</v>
          </cell>
          <cell r="D1557">
            <v>48</v>
          </cell>
          <cell r="E1557">
            <v>269.5</v>
          </cell>
          <cell r="F1557">
            <v>0</v>
          </cell>
          <cell r="G1557">
            <v>0</v>
          </cell>
          <cell r="H1557">
            <v>45</v>
          </cell>
          <cell r="I1557">
            <v>0</v>
          </cell>
        </row>
        <row r="1558">
          <cell r="A1558">
            <v>1990</v>
          </cell>
          <cell r="B1558" t="str">
            <v>Stadt Bremen</v>
          </cell>
          <cell r="C1558" t="str">
            <v>Ausl.</v>
          </cell>
          <cell r="D1558">
            <v>49</v>
          </cell>
          <cell r="E1558">
            <v>250</v>
          </cell>
          <cell r="F1558">
            <v>3</v>
          </cell>
          <cell r="G1558">
            <v>12</v>
          </cell>
          <cell r="H1558">
            <v>45</v>
          </cell>
          <cell r="I1558">
            <v>12</v>
          </cell>
        </row>
        <row r="1559">
          <cell r="E1559">
            <v>3606</v>
          </cell>
          <cell r="F1559">
            <v>21</v>
          </cell>
          <cell r="H1559" t="str">
            <v>45 Ergebnis</v>
          </cell>
          <cell r="I1559">
            <v>5.8236272878535766</v>
          </cell>
        </row>
        <row r="1560">
          <cell r="A1560">
            <v>1990</v>
          </cell>
          <cell r="B1560" t="str">
            <v>Stadt Bremen</v>
          </cell>
          <cell r="C1560" t="str">
            <v>insgesamt</v>
          </cell>
          <cell r="D1560">
            <v>15</v>
          </cell>
          <cell r="E1560">
            <v>2284.5</v>
          </cell>
          <cell r="F1560">
            <v>7</v>
          </cell>
          <cell r="G1560">
            <v>3.0641278179032669</v>
          </cell>
          <cell r="H1560">
            <v>15</v>
          </cell>
          <cell r="I1560">
            <v>3.0641278179032612</v>
          </cell>
        </row>
        <row r="1561">
          <cell r="A1561">
            <v>1990</v>
          </cell>
          <cell r="B1561" t="str">
            <v>Stadt Bremen</v>
          </cell>
          <cell r="C1561" t="str">
            <v>insgesamt</v>
          </cell>
          <cell r="D1561">
            <v>16</v>
          </cell>
          <cell r="E1561">
            <v>2398.5</v>
          </cell>
          <cell r="F1561">
            <v>18</v>
          </cell>
          <cell r="G1561">
            <v>7.5046904315196867</v>
          </cell>
          <cell r="H1561">
            <v>15</v>
          </cell>
          <cell r="I1561">
            <v>7.5046904315197001</v>
          </cell>
        </row>
        <row r="1562">
          <cell r="A1562">
            <v>1990</v>
          </cell>
          <cell r="B1562" t="str">
            <v>Stadt Bremen</v>
          </cell>
          <cell r="C1562" t="str">
            <v>insgesamt</v>
          </cell>
          <cell r="D1562">
            <v>17</v>
          </cell>
          <cell r="E1562">
            <v>2702.5</v>
          </cell>
          <cell r="F1562">
            <v>27</v>
          </cell>
          <cell r="G1562">
            <v>9.9907493061979888</v>
          </cell>
          <cell r="H1562">
            <v>15</v>
          </cell>
          <cell r="I1562">
            <v>9.990749306197964</v>
          </cell>
        </row>
        <row r="1563">
          <cell r="A1563">
            <v>1990</v>
          </cell>
          <cell r="B1563" t="str">
            <v>Stadt Bremen</v>
          </cell>
          <cell r="C1563" t="str">
            <v>insgesamt</v>
          </cell>
          <cell r="D1563">
            <v>18</v>
          </cell>
          <cell r="E1563">
            <v>3023</v>
          </cell>
          <cell r="F1563">
            <v>67</v>
          </cell>
          <cell r="G1563">
            <v>22.163413827323833</v>
          </cell>
          <cell r="H1563">
            <v>15</v>
          </cell>
          <cell r="I1563">
            <v>22.163413827323851</v>
          </cell>
        </row>
        <row r="1564">
          <cell r="A1564">
            <v>1990</v>
          </cell>
          <cell r="B1564" t="str">
            <v>Stadt Bremen</v>
          </cell>
          <cell r="C1564" t="str">
            <v>insgesamt</v>
          </cell>
          <cell r="D1564">
            <v>19</v>
          </cell>
          <cell r="E1564">
            <v>3364</v>
          </cell>
          <cell r="F1564">
            <v>128</v>
          </cell>
          <cell r="G1564">
            <v>38.04994054696845</v>
          </cell>
          <cell r="H1564">
            <v>15</v>
          </cell>
          <cell r="I1564">
            <v>38.049940546967896</v>
          </cell>
        </row>
        <row r="1565">
          <cell r="E1565">
            <v>13772.5</v>
          </cell>
          <cell r="F1565">
            <v>247</v>
          </cell>
          <cell r="H1565" t="str">
            <v>15 Ergebnis</v>
          </cell>
          <cell r="I1565">
            <v>17.934289344708656</v>
          </cell>
        </row>
        <row r="1566">
          <cell r="A1566">
            <v>1990</v>
          </cell>
          <cell r="B1566" t="str">
            <v>Stadt Bremen</v>
          </cell>
          <cell r="C1566" t="str">
            <v>insgesamt</v>
          </cell>
          <cell r="D1566">
            <v>20</v>
          </cell>
          <cell r="E1566">
            <v>3846.5</v>
          </cell>
          <cell r="F1566">
            <v>164</v>
          </cell>
          <cell r="G1566">
            <v>42.636162745352841</v>
          </cell>
          <cell r="H1566">
            <v>20</v>
          </cell>
          <cell r="I1566">
            <v>42.63616274535292</v>
          </cell>
        </row>
        <row r="1567">
          <cell r="A1567">
            <v>1990</v>
          </cell>
          <cell r="B1567" t="str">
            <v>Stadt Bremen</v>
          </cell>
          <cell r="C1567" t="str">
            <v>insgesamt</v>
          </cell>
          <cell r="D1567">
            <v>21</v>
          </cell>
          <cell r="E1567">
            <v>4343.5</v>
          </cell>
          <cell r="F1567">
            <v>234</v>
          </cell>
          <cell r="G1567">
            <v>53.873604236215513</v>
          </cell>
          <cell r="H1567">
            <v>20</v>
          </cell>
          <cell r="I1567">
            <v>53.873604236215037</v>
          </cell>
        </row>
        <row r="1568">
          <cell r="A1568">
            <v>1990</v>
          </cell>
          <cell r="B1568" t="str">
            <v>Stadt Bremen</v>
          </cell>
          <cell r="C1568" t="str">
            <v>insgesamt</v>
          </cell>
          <cell r="D1568">
            <v>22</v>
          </cell>
          <cell r="E1568">
            <v>4649.5</v>
          </cell>
          <cell r="F1568">
            <v>256</v>
          </cell>
          <cell r="G1568">
            <v>55.059683836971502</v>
          </cell>
          <cell r="H1568">
            <v>20</v>
          </cell>
          <cell r="I1568">
            <v>55.059683836971715</v>
          </cell>
        </row>
        <row r="1569">
          <cell r="A1569">
            <v>1990</v>
          </cell>
          <cell r="B1569" t="str">
            <v>Stadt Bremen</v>
          </cell>
          <cell r="C1569" t="str">
            <v>insgesamt</v>
          </cell>
          <cell r="D1569">
            <v>23</v>
          </cell>
          <cell r="E1569">
            <v>4754.5</v>
          </cell>
          <cell r="F1569">
            <v>302</v>
          </cell>
          <cell r="G1569">
            <v>63.518771689978664</v>
          </cell>
          <cell r="H1569">
            <v>20</v>
          </cell>
          <cell r="I1569">
            <v>63.51877168997791</v>
          </cell>
        </row>
        <row r="1570">
          <cell r="A1570">
            <v>1990</v>
          </cell>
          <cell r="B1570" t="str">
            <v>Stadt Bremen</v>
          </cell>
          <cell r="C1570" t="str">
            <v>insgesamt</v>
          </cell>
          <cell r="D1570">
            <v>24</v>
          </cell>
          <cell r="E1570">
            <v>4811</v>
          </cell>
          <cell r="F1570">
            <v>341</v>
          </cell>
          <cell r="G1570">
            <v>70.879235086261247</v>
          </cell>
          <cell r="H1570">
            <v>20</v>
          </cell>
          <cell r="I1570">
            <v>70.87923508626065</v>
          </cell>
        </row>
        <row r="1571">
          <cell r="E1571">
            <v>22405</v>
          </cell>
          <cell r="F1571">
            <v>1297</v>
          </cell>
          <cell r="H1571" t="str">
            <v>20 Ergebnis</v>
          </cell>
          <cell r="I1571">
            <v>57.888864092836414</v>
          </cell>
        </row>
        <row r="1572">
          <cell r="A1572">
            <v>1990</v>
          </cell>
          <cell r="B1572" t="str">
            <v>Stadt Bremen</v>
          </cell>
          <cell r="C1572" t="str">
            <v>insgesamt</v>
          </cell>
          <cell r="D1572">
            <v>25</v>
          </cell>
          <cell r="E1572">
            <v>4741.5</v>
          </cell>
          <cell r="F1572">
            <v>402</v>
          </cell>
          <cell r="G1572">
            <v>84.783296425182144</v>
          </cell>
          <cell r="H1572">
            <v>25</v>
          </cell>
          <cell r="I1572">
            <v>84.783296425181902</v>
          </cell>
        </row>
        <row r="1573">
          <cell r="A1573">
            <v>1990</v>
          </cell>
          <cell r="B1573" t="str">
            <v>Stadt Bremen</v>
          </cell>
          <cell r="C1573" t="str">
            <v>insgesamt</v>
          </cell>
          <cell r="D1573">
            <v>26</v>
          </cell>
          <cell r="E1573">
            <v>4578</v>
          </cell>
          <cell r="F1573">
            <v>396</v>
          </cell>
          <cell r="G1573">
            <v>86.500655307994208</v>
          </cell>
          <cell r="H1573">
            <v>25</v>
          </cell>
          <cell r="I1573">
            <v>86.500655307994748</v>
          </cell>
        </row>
        <row r="1574">
          <cell r="A1574">
            <v>1990</v>
          </cell>
          <cell r="B1574" t="str">
            <v>Stadt Bremen</v>
          </cell>
          <cell r="C1574" t="str">
            <v>insgesamt</v>
          </cell>
          <cell r="D1574">
            <v>27</v>
          </cell>
          <cell r="E1574">
            <v>4574</v>
          </cell>
          <cell r="F1574">
            <v>452</v>
          </cell>
          <cell r="G1574">
            <v>98.819414079580852</v>
          </cell>
          <cell r="H1574">
            <v>25</v>
          </cell>
          <cell r="I1574">
            <v>98.819414079580241</v>
          </cell>
        </row>
        <row r="1575">
          <cell r="A1575">
            <v>1990</v>
          </cell>
          <cell r="B1575" t="str">
            <v>Stadt Bremen</v>
          </cell>
          <cell r="C1575" t="str">
            <v>insgesamt</v>
          </cell>
          <cell r="D1575">
            <v>28</v>
          </cell>
          <cell r="E1575">
            <v>4508.5</v>
          </cell>
          <cell r="F1575">
            <v>420</v>
          </cell>
          <cell r="G1575">
            <v>93.157369413330287</v>
          </cell>
          <cell r="H1575">
            <v>25</v>
          </cell>
          <cell r="I1575">
            <v>93.157369413330386</v>
          </cell>
        </row>
        <row r="1576">
          <cell r="A1576">
            <v>1990</v>
          </cell>
          <cell r="B1576" t="str">
            <v>Stadt Bremen</v>
          </cell>
          <cell r="C1576" t="str">
            <v>insgesamt</v>
          </cell>
          <cell r="D1576">
            <v>29</v>
          </cell>
          <cell r="E1576">
            <v>4395.5</v>
          </cell>
          <cell r="F1576">
            <v>408</v>
          </cell>
          <cell r="G1576">
            <v>92.822204527357115</v>
          </cell>
          <cell r="H1576">
            <v>25</v>
          </cell>
          <cell r="I1576">
            <v>92.822204527357528</v>
          </cell>
        </row>
        <row r="1577">
          <cell r="E1577">
            <v>22797.5</v>
          </cell>
          <cell r="F1577">
            <v>2078</v>
          </cell>
          <cell r="H1577" t="str">
            <v>25 Ergebnis</v>
          </cell>
          <cell r="I1577">
            <v>91.150345432613221</v>
          </cell>
        </row>
        <row r="1578">
          <cell r="A1578">
            <v>1990</v>
          </cell>
          <cell r="B1578" t="str">
            <v>Stadt Bremen</v>
          </cell>
          <cell r="C1578" t="str">
            <v>insgesamt</v>
          </cell>
          <cell r="D1578">
            <v>30</v>
          </cell>
          <cell r="E1578">
            <v>4275</v>
          </cell>
          <cell r="F1578">
            <v>360</v>
          </cell>
          <cell r="G1578">
            <v>84.210526315788755</v>
          </cell>
          <cell r="H1578">
            <v>30</v>
          </cell>
          <cell r="I1578">
            <v>84.210526315789465</v>
          </cell>
        </row>
        <row r="1579">
          <cell r="A1579">
            <v>1990</v>
          </cell>
          <cell r="B1579" t="str">
            <v>Stadt Bremen</v>
          </cell>
          <cell r="C1579" t="str">
            <v>insgesamt</v>
          </cell>
          <cell r="D1579">
            <v>31</v>
          </cell>
          <cell r="E1579">
            <v>4154</v>
          </cell>
          <cell r="F1579">
            <v>295</v>
          </cell>
          <cell r="G1579">
            <v>71.015888300432863</v>
          </cell>
          <cell r="H1579">
            <v>30</v>
          </cell>
          <cell r="I1579">
            <v>71.015888300433318</v>
          </cell>
        </row>
        <row r="1580">
          <cell r="A1580">
            <v>1990</v>
          </cell>
          <cell r="B1580" t="str">
            <v>Stadt Bremen</v>
          </cell>
          <cell r="C1580" t="str">
            <v>insgesamt</v>
          </cell>
          <cell r="D1580">
            <v>32</v>
          </cell>
          <cell r="E1580">
            <v>4065.5</v>
          </cell>
          <cell r="F1580">
            <v>234</v>
          </cell>
          <cell r="G1580">
            <v>57.557496002952291</v>
          </cell>
          <cell r="H1580">
            <v>30</v>
          </cell>
          <cell r="I1580">
            <v>57.557496002951666</v>
          </cell>
        </row>
        <row r="1581">
          <cell r="A1581">
            <v>1990</v>
          </cell>
          <cell r="B1581" t="str">
            <v>Stadt Bremen</v>
          </cell>
          <cell r="C1581" t="str">
            <v>insgesamt</v>
          </cell>
          <cell r="D1581">
            <v>33</v>
          </cell>
          <cell r="E1581">
            <v>4018</v>
          </cell>
          <cell r="F1581">
            <v>225</v>
          </cell>
          <cell r="G1581">
            <v>55.998008959681449</v>
          </cell>
          <cell r="H1581">
            <v>30</v>
          </cell>
          <cell r="I1581">
            <v>55.998008959681435</v>
          </cell>
        </row>
        <row r="1582">
          <cell r="A1582">
            <v>1990</v>
          </cell>
          <cell r="B1582" t="str">
            <v>Stadt Bremen</v>
          </cell>
          <cell r="C1582" t="str">
            <v>insgesamt</v>
          </cell>
          <cell r="D1582">
            <v>34</v>
          </cell>
          <cell r="E1582">
            <v>3893.5</v>
          </cell>
          <cell r="F1582">
            <v>191</v>
          </cell>
          <cell r="G1582">
            <v>49.056119172981255</v>
          </cell>
          <cell r="H1582">
            <v>30</v>
          </cell>
          <cell r="I1582">
            <v>49.056119172980608</v>
          </cell>
        </row>
        <row r="1583">
          <cell r="E1583">
            <v>20406</v>
          </cell>
          <cell r="F1583">
            <v>1305</v>
          </cell>
          <cell r="H1583" t="str">
            <v>30 Ergebnis</v>
          </cell>
          <cell r="I1583">
            <v>63.951778888562188</v>
          </cell>
        </row>
        <row r="1584">
          <cell r="A1584">
            <v>1990</v>
          </cell>
          <cell r="B1584" t="str">
            <v>Stadt Bremen</v>
          </cell>
          <cell r="C1584" t="str">
            <v>insgesamt</v>
          </cell>
          <cell r="D1584">
            <v>35</v>
          </cell>
          <cell r="E1584">
            <v>3725.5</v>
          </cell>
          <cell r="F1584">
            <v>145</v>
          </cell>
          <cell r="G1584">
            <v>38.920950208026213</v>
          </cell>
          <cell r="H1584">
            <v>35</v>
          </cell>
          <cell r="I1584">
            <v>38.920950208025772</v>
          </cell>
        </row>
        <row r="1585">
          <cell r="A1585">
            <v>1990</v>
          </cell>
          <cell r="B1585" t="str">
            <v>Stadt Bremen</v>
          </cell>
          <cell r="C1585" t="str">
            <v>insgesamt</v>
          </cell>
          <cell r="D1585">
            <v>36</v>
          </cell>
          <cell r="E1585">
            <v>3634.5</v>
          </cell>
          <cell r="F1585">
            <v>116</v>
          </cell>
          <cell r="G1585">
            <v>31.916357133030026</v>
          </cell>
          <cell r="H1585">
            <v>35</v>
          </cell>
          <cell r="I1585">
            <v>31.916357133030676</v>
          </cell>
        </row>
        <row r="1586">
          <cell r="A1586">
            <v>1990</v>
          </cell>
          <cell r="B1586" t="str">
            <v>Stadt Bremen</v>
          </cell>
          <cell r="C1586" t="str">
            <v>insgesamt</v>
          </cell>
          <cell r="D1586">
            <v>37</v>
          </cell>
          <cell r="E1586">
            <v>3624</v>
          </cell>
          <cell r="F1586">
            <v>67</v>
          </cell>
          <cell r="G1586">
            <v>18.487858719646802</v>
          </cell>
          <cell r="H1586">
            <v>35</v>
          </cell>
          <cell r="I1586">
            <v>18.487858719646802</v>
          </cell>
        </row>
        <row r="1587">
          <cell r="A1587">
            <v>1990</v>
          </cell>
          <cell r="B1587" t="str">
            <v>Stadt Bremen</v>
          </cell>
          <cell r="C1587" t="str">
            <v>insgesamt</v>
          </cell>
          <cell r="D1587">
            <v>38</v>
          </cell>
          <cell r="E1587">
            <v>3637</v>
          </cell>
          <cell r="F1587">
            <v>60</v>
          </cell>
          <cell r="G1587">
            <v>16.497113005224101</v>
          </cell>
          <cell r="H1587">
            <v>35</v>
          </cell>
          <cell r="I1587">
            <v>16.497113005224087</v>
          </cell>
        </row>
        <row r="1588">
          <cell r="A1588">
            <v>1990</v>
          </cell>
          <cell r="B1588" t="str">
            <v>Stadt Bremen</v>
          </cell>
          <cell r="C1588" t="str">
            <v>insgesamt</v>
          </cell>
          <cell r="D1588">
            <v>39</v>
          </cell>
          <cell r="E1588">
            <v>3765.5</v>
          </cell>
          <cell r="F1588">
            <v>47</v>
          </cell>
          <cell r="G1588">
            <v>12.481742132518924</v>
          </cell>
          <cell r="H1588">
            <v>35</v>
          </cell>
          <cell r="I1588">
            <v>12.481742132518921</v>
          </cell>
        </row>
        <row r="1589">
          <cell r="E1589">
            <v>18386.5</v>
          </cell>
          <cell r="F1589">
            <v>435</v>
          </cell>
          <cell r="H1589" t="str">
            <v>35 Ergebnis</v>
          </cell>
          <cell r="I1589">
            <v>23.658662605716149</v>
          </cell>
        </row>
        <row r="1590">
          <cell r="A1590">
            <v>1990</v>
          </cell>
          <cell r="B1590" t="str">
            <v>Stadt Bremen</v>
          </cell>
          <cell r="C1590" t="str">
            <v>insgesamt</v>
          </cell>
          <cell r="D1590">
            <v>40</v>
          </cell>
          <cell r="E1590">
            <v>3860.5</v>
          </cell>
          <cell r="F1590">
            <v>33</v>
          </cell>
          <cell r="G1590">
            <v>8.5481155290765631</v>
          </cell>
          <cell r="H1590">
            <v>45</v>
          </cell>
          <cell r="I1590">
            <v>8.5481155290765454</v>
          </cell>
        </row>
        <row r="1591">
          <cell r="A1591">
            <v>1990</v>
          </cell>
          <cell r="B1591" t="str">
            <v>Stadt Bremen</v>
          </cell>
          <cell r="C1591" t="str">
            <v>insgesamt</v>
          </cell>
          <cell r="D1591">
            <v>41</v>
          </cell>
          <cell r="E1591">
            <v>3734</v>
          </cell>
          <cell r="F1591">
            <v>18</v>
          </cell>
          <cell r="G1591">
            <v>4.8205677557579127</v>
          </cell>
          <cell r="H1591">
            <v>45</v>
          </cell>
          <cell r="I1591">
            <v>4.8205677557579003</v>
          </cell>
        </row>
        <row r="1592">
          <cell r="A1592">
            <v>1990</v>
          </cell>
          <cell r="B1592" t="str">
            <v>Stadt Bremen</v>
          </cell>
          <cell r="C1592" t="str">
            <v>insgesamt</v>
          </cell>
          <cell r="D1592">
            <v>42</v>
          </cell>
          <cell r="E1592">
            <v>3573.5</v>
          </cell>
          <cell r="F1592">
            <v>15</v>
          </cell>
          <cell r="G1592">
            <v>4.1975654120610173</v>
          </cell>
          <cell r="H1592">
            <v>45</v>
          </cell>
          <cell r="I1592">
            <v>4.197565412061004</v>
          </cell>
        </row>
        <row r="1593">
          <cell r="A1593">
            <v>1990</v>
          </cell>
          <cell r="B1593" t="str">
            <v>Stadt Bremen</v>
          </cell>
          <cell r="C1593" t="str">
            <v>insgesamt</v>
          </cell>
          <cell r="D1593">
            <v>43</v>
          </cell>
          <cell r="E1593">
            <v>3526</v>
          </cell>
          <cell r="F1593">
            <v>6</v>
          </cell>
          <cell r="G1593">
            <v>1.701644923426002</v>
          </cell>
          <cell r="H1593">
            <v>45</v>
          </cell>
          <cell r="I1593">
            <v>1.7016449234259783</v>
          </cell>
        </row>
        <row r="1594">
          <cell r="A1594">
            <v>1990</v>
          </cell>
          <cell r="B1594" t="str">
            <v>Stadt Bremen</v>
          </cell>
          <cell r="C1594" t="str">
            <v>insgesamt</v>
          </cell>
          <cell r="D1594">
            <v>44</v>
          </cell>
          <cell r="E1594">
            <v>3199.5</v>
          </cell>
          <cell r="F1594">
            <v>2</v>
          </cell>
          <cell r="G1594">
            <v>0.62509767151117379</v>
          </cell>
          <cell r="H1594">
            <v>45</v>
          </cell>
          <cell r="I1594">
            <v>0.62509767151117357</v>
          </cell>
        </row>
        <row r="1595">
          <cell r="A1595">
            <v>1990</v>
          </cell>
          <cell r="B1595" t="str">
            <v>Stadt Bremen</v>
          </cell>
          <cell r="C1595" t="str">
            <v>insgesamt</v>
          </cell>
          <cell r="D1595">
            <v>45</v>
          </cell>
          <cell r="E1595">
            <v>3318.5</v>
          </cell>
          <cell r="F1595">
            <v>1</v>
          </cell>
          <cell r="G1595">
            <v>0.30134096730450471</v>
          </cell>
          <cell r="H1595">
            <v>45</v>
          </cell>
          <cell r="I1595">
            <v>0.30134096730450505</v>
          </cell>
        </row>
        <row r="1596">
          <cell r="A1596">
            <v>1990</v>
          </cell>
          <cell r="B1596" t="str">
            <v>Stadt Bremen</v>
          </cell>
          <cell r="C1596" t="str">
            <v>insgesamt</v>
          </cell>
          <cell r="D1596">
            <v>46</v>
          </cell>
          <cell r="E1596">
            <v>3768</v>
          </cell>
          <cell r="F1596">
            <v>1</v>
          </cell>
          <cell r="G1596">
            <v>0.26539278131634741</v>
          </cell>
          <cell r="H1596">
            <v>45</v>
          </cell>
          <cell r="I1596">
            <v>0.26539278131634819</v>
          </cell>
        </row>
        <row r="1597">
          <cell r="A1597">
            <v>1990</v>
          </cell>
          <cell r="B1597" t="str">
            <v>Stadt Bremen</v>
          </cell>
          <cell r="C1597" t="str">
            <v>insgesamt</v>
          </cell>
          <cell r="D1597">
            <v>47</v>
          </cell>
          <cell r="E1597">
            <v>3837</v>
          </cell>
          <cell r="F1597">
            <v>1</v>
          </cell>
          <cell r="G1597">
            <v>0.26062027625749296</v>
          </cell>
          <cell r="H1597">
            <v>45</v>
          </cell>
          <cell r="I1597">
            <v>0.26062027625749284</v>
          </cell>
        </row>
        <row r="1598">
          <cell r="A1598">
            <v>1990</v>
          </cell>
          <cell r="B1598" t="str">
            <v>Stadt Bremen</v>
          </cell>
          <cell r="C1598" t="str">
            <v>insgesamt</v>
          </cell>
          <cell r="D1598">
            <v>48</v>
          </cell>
          <cell r="E1598">
            <v>4105.5</v>
          </cell>
          <cell r="F1598">
            <v>0</v>
          </cell>
          <cell r="G1598">
            <v>0</v>
          </cell>
          <cell r="H1598">
            <v>45</v>
          </cell>
          <cell r="I1598">
            <v>0</v>
          </cell>
        </row>
        <row r="1599">
          <cell r="A1599">
            <v>1990</v>
          </cell>
          <cell r="B1599" t="str">
            <v>Stadt Bremen</v>
          </cell>
          <cell r="C1599" t="str">
            <v>insgesamt</v>
          </cell>
          <cell r="D1599">
            <v>49</v>
          </cell>
          <cell r="E1599">
            <v>4380.5</v>
          </cell>
          <cell r="F1599">
            <v>3</v>
          </cell>
          <cell r="G1599">
            <v>0.68485332724574843</v>
          </cell>
          <cell r="H1599">
            <v>45</v>
          </cell>
          <cell r="I1599">
            <v>0.68485332724574821</v>
          </cell>
        </row>
        <row r="1600">
          <cell r="E1600">
            <v>37303</v>
          </cell>
          <cell r="F1600">
            <v>80</v>
          </cell>
          <cell r="H1600" t="str">
            <v>45 Ergebnis</v>
          </cell>
          <cell r="I1600">
            <v>2.1445996300565637</v>
          </cell>
        </row>
        <row r="1601">
          <cell r="A1601">
            <v>1990</v>
          </cell>
          <cell r="B1601" t="str">
            <v>Bremerhaven</v>
          </cell>
          <cell r="C1601" t="str">
            <v>Deutsch</v>
          </cell>
          <cell r="D1601">
            <v>15</v>
          </cell>
          <cell r="E1601">
            <v>498.5</v>
          </cell>
          <cell r="F1601">
            <v>2</v>
          </cell>
          <cell r="G1601">
            <v>4.0120361083249501</v>
          </cell>
          <cell r="H1601">
            <v>15</v>
          </cell>
          <cell r="I1601">
            <v>4.0120361083249749</v>
          </cell>
        </row>
        <row r="1602">
          <cell r="A1602">
            <v>1990</v>
          </cell>
          <cell r="B1602" t="str">
            <v>Bremerhaven</v>
          </cell>
          <cell r="C1602" t="str">
            <v>Deutsch</v>
          </cell>
          <cell r="D1602">
            <v>16</v>
          </cell>
          <cell r="E1602">
            <v>574</v>
          </cell>
          <cell r="F1602">
            <v>1</v>
          </cell>
          <cell r="G1602">
            <v>1.7421602787456689</v>
          </cell>
          <cell r="H1602">
            <v>15</v>
          </cell>
          <cell r="I1602">
            <v>1.7421602787456445</v>
          </cell>
        </row>
        <row r="1603">
          <cell r="A1603">
            <v>1990</v>
          </cell>
          <cell r="B1603" t="str">
            <v>Bremerhaven</v>
          </cell>
          <cell r="C1603" t="str">
            <v>Deutsch</v>
          </cell>
          <cell r="D1603">
            <v>17</v>
          </cell>
          <cell r="E1603">
            <v>628.5</v>
          </cell>
          <cell r="F1603">
            <v>9</v>
          </cell>
          <cell r="G1603">
            <v>14.319809069212416</v>
          </cell>
          <cell r="H1603">
            <v>15</v>
          </cell>
          <cell r="I1603">
            <v>14.319809069212409</v>
          </cell>
        </row>
        <row r="1604">
          <cell r="A1604">
            <v>1990</v>
          </cell>
          <cell r="B1604" t="str">
            <v>Bremerhaven</v>
          </cell>
          <cell r="C1604" t="str">
            <v>Deutsch</v>
          </cell>
          <cell r="D1604">
            <v>18</v>
          </cell>
          <cell r="E1604">
            <v>734</v>
          </cell>
          <cell r="F1604">
            <v>22</v>
          </cell>
          <cell r="G1604">
            <v>29.972752043596707</v>
          </cell>
          <cell r="H1604">
            <v>15</v>
          </cell>
          <cell r="I1604">
            <v>29.972752043596728</v>
          </cell>
        </row>
        <row r="1605">
          <cell r="A1605">
            <v>1990</v>
          </cell>
          <cell r="B1605" t="str">
            <v>Bremerhaven</v>
          </cell>
          <cell r="C1605" t="str">
            <v>Deutsch</v>
          </cell>
          <cell r="D1605">
            <v>19</v>
          </cell>
          <cell r="E1605">
            <v>791</v>
          </cell>
          <cell r="F1605">
            <v>36</v>
          </cell>
          <cell r="G1605">
            <v>45.512010113779908</v>
          </cell>
          <cell r="H1605">
            <v>15</v>
          </cell>
          <cell r="I1605">
            <v>45.512010113780029</v>
          </cell>
        </row>
        <row r="1606">
          <cell r="E1606">
            <v>3226</v>
          </cell>
          <cell r="F1606">
            <v>70</v>
          </cell>
          <cell r="H1606" t="str">
            <v>15 Ergebnis</v>
          </cell>
          <cell r="I1606">
            <v>21.698698078115314</v>
          </cell>
        </row>
        <row r="1607">
          <cell r="A1607">
            <v>1990</v>
          </cell>
          <cell r="B1607" t="str">
            <v>Bremerhaven</v>
          </cell>
          <cell r="C1607" t="str">
            <v>Deutsch</v>
          </cell>
          <cell r="D1607">
            <v>20</v>
          </cell>
          <cell r="E1607">
            <v>839.5</v>
          </cell>
          <cell r="F1607">
            <v>43</v>
          </cell>
          <cell r="G1607">
            <v>51.220964860035053</v>
          </cell>
          <cell r="H1607">
            <v>20</v>
          </cell>
          <cell r="I1607">
            <v>51.220964860035735</v>
          </cell>
        </row>
        <row r="1608">
          <cell r="A1608">
            <v>1990</v>
          </cell>
          <cell r="B1608" t="str">
            <v>Bremerhaven</v>
          </cell>
          <cell r="C1608" t="str">
            <v>Deutsch</v>
          </cell>
          <cell r="D1608">
            <v>21</v>
          </cell>
          <cell r="E1608">
            <v>929.5</v>
          </cell>
          <cell r="F1608">
            <v>66</v>
          </cell>
          <cell r="G1608">
            <v>71.005917159763754</v>
          </cell>
          <cell r="H1608">
            <v>20</v>
          </cell>
          <cell r="I1608">
            <v>71.005917159763314</v>
          </cell>
        </row>
        <row r="1609">
          <cell r="A1609">
            <v>1990</v>
          </cell>
          <cell r="B1609" t="str">
            <v>Bremerhaven</v>
          </cell>
          <cell r="C1609" t="str">
            <v>Deutsch</v>
          </cell>
          <cell r="D1609">
            <v>22</v>
          </cell>
          <cell r="E1609">
            <v>974</v>
          </cell>
          <cell r="F1609">
            <v>79</v>
          </cell>
          <cell r="G1609">
            <v>81.108829568788295</v>
          </cell>
          <cell r="H1609">
            <v>20</v>
          </cell>
          <cell r="I1609">
            <v>81.108829568788494</v>
          </cell>
        </row>
        <row r="1610">
          <cell r="A1610">
            <v>1990</v>
          </cell>
          <cell r="B1610" t="str">
            <v>Bremerhaven</v>
          </cell>
          <cell r="C1610" t="str">
            <v>Deutsch</v>
          </cell>
          <cell r="D1610">
            <v>23</v>
          </cell>
          <cell r="E1610">
            <v>1004</v>
          </cell>
          <cell r="F1610">
            <v>77</v>
          </cell>
          <cell r="G1610">
            <v>76.693227091633901</v>
          </cell>
          <cell r="H1610">
            <v>20</v>
          </cell>
          <cell r="I1610">
            <v>76.69322709163346</v>
          </cell>
        </row>
        <row r="1611">
          <cell r="A1611">
            <v>1990</v>
          </cell>
          <cell r="B1611" t="str">
            <v>Bremerhaven</v>
          </cell>
          <cell r="C1611" t="str">
            <v>Deutsch</v>
          </cell>
          <cell r="D1611">
            <v>24</v>
          </cell>
          <cell r="E1611">
            <v>982</v>
          </cell>
          <cell r="F1611">
            <v>72</v>
          </cell>
          <cell r="G1611">
            <v>73.319755600813906</v>
          </cell>
          <cell r="H1611">
            <v>20</v>
          </cell>
          <cell r="I1611">
            <v>73.319755600814659</v>
          </cell>
        </row>
        <row r="1612">
          <cell r="E1612">
            <v>4729</v>
          </cell>
          <cell r="F1612">
            <v>337</v>
          </cell>
          <cell r="H1612" t="str">
            <v>20 Ergebnis</v>
          </cell>
          <cell r="I1612">
            <v>71.262423345316137</v>
          </cell>
        </row>
        <row r="1613">
          <cell r="A1613">
            <v>1990</v>
          </cell>
          <cell r="B1613" t="str">
            <v>Bremerhaven</v>
          </cell>
          <cell r="C1613" t="str">
            <v>Deutsch</v>
          </cell>
          <cell r="D1613">
            <v>25</v>
          </cell>
          <cell r="E1613">
            <v>984.5</v>
          </cell>
          <cell r="F1613">
            <v>98</v>
          </cell>
          <cell r="G1613">
            <v>99.542915185372664</v>
          </cell>
          <cell r="H1613">
            <v>25</v>
          </cell>
          <cell r="I1613">
            <v>99.542915185373275</v>
          </cell>
        </row>
        <row r="1614">
          <cell r="A1614">
            <v>1990</v>
          </cell>
          <cell r="B1614" t="str">
            <v>Bremerhaven</v>
          </cell>
          <cell r="C1614" t="str">
            <v>Deutsch</v>
          </cell>
          <cell r="D1614">
            <v>26</v>
          </cell>
          <cell r="E1614">
            <v>964</v>
          </cell>
          <cell r="F1614">
            <v>93</v>
          </cell>
          <cell r="G1614">
            <v>96.473029045642434</v>
          </cell>
          <cell r="H1614">
            <v>25</v>
          </cell>
          <cell r="I1614">
            <v>96.473029045643159</v>
          </cell>
        </row>
        <row r="1615">
          <cell r="A1615">
            <v>1990</v>
          </cell>
          <cell r="B1615" t="str">
            <v>Bremerhaven</v>
          </cell>
          <cell r="C1615" t="str">
            <v>Deutsch</v>
          </cell>
          <cell r="D1615">
            <v>27</v>
          </cell>
          <cell r="E1615">
            <v>931.5</v>
          </cell>
          <cell r="F1615">
            <v>79</v>
          </cell>
          <cell r="G1615">
            <v>84.809447128288369</v>
          </cell>
          <cell r="H1615">
            <v>25</v>
          </cell>
          <cell r="I1615">
            <v>84.809447128287715</v>
          </cell>
        </row>
        <row r="1616">
          <cell r="A1616">
            <v>1990</v>
          </cell>
          <cell r="B1616" t="str">
            <v>Bremerhaven</v>
          </cell>
          <cell r="C1616" t="str">
            <v>Deutsch</v>
          </cell>
          <cell r="D1616">
            <v>28</v>
          </cell>
          <cell r="E1616">
            <v>934.5</v>
          </cell>
          <cell r="F1616">
            <v>103</v>
          </cell>
          <cell r="G1616">
            <v>110.2193686463344</v>
          </cell>
          <cell r="H1616">
            <v>25</v>
          </cell>
          <cell r="I1616">
            <v>110.21936864633496</v>
          </cell>
        </row>
        <row r="1617">
          <cell r="A1617">
            <v>1990</v>
          </cell>
          <cell r="B1617" t="str">
            <v>Bremerhaven</v>
          </cell>
          <cell r="C1617" t="str">
            <v>Deutsch</v>
          </cell>
          <cell r="D1617">
            <v>29</v>
          </cell>
          <cell r="E1617">
            <v>885.5</v>
          </cell>
          <cell r="F1617">
            <v>66</v>
          </cell>
          <cell r="G1617">
            <v>74.53416149068282</v>
          </cell>
          <cell r="H1617">
            <v>25</v>
          </cell>
          <cell r="I1617">
            <v>74.534161490683232</v>
          </cell>
        </row>
        <row r="1618">
          <cell r="E1618">
            <v>4700</v>
          </cell>
          <cell r="F1618">
            <v>439</v>
          </cell>
          <cell r="H1618" t="str">
            <v>25 Ergebnis</v>
          </cell>
          <cell r="I1618">
            <v>93.40425531914893</v>
          </cell>
        </row>
        <row r="1619">
          <cell r="A1619">
            <v>1990</v>
          </cell>
          <cell r="B1619" t="str">
            <v>Bremerhaven</v>
          </cell>
          <cell r="C1619" t="str">
            <v>Deutsch</v>
          </cell>
          <cell r="D1619">
            <v>30</v>
          </cell>
          <cell r="E1619">
            <v>837.5</v>
          </cell>
          <cell r="F1619">
            <v>62</v>
          </cell>
          <cell r="G1619">
            <v>74.029850746268863</v>
          </cell>
          <cell r="H1619">
            <v>30</v>
          </cell>
          <cell r="I1619">
            <v>74.02985074626865</v>
          </cell>
        </row>
        <row r="1620">
          <cell r="A1620">
            <v>1990</v>
          </cell>
          <cell r="B1620" t="str">
            <v>Bremerhaven</v>
          </cell>
          <cell r="C1620" t="str">
            <v>Deutsch</v>
          </cell>
          <cell r="D1620">
            <v>31</v>
          </cell>
          <cell r="E1620">
            <v>821.5</v>
          </cell>
          <cell r="F1620">
            <v>51</v>
          </cell>
          <cell r="G1620">
            <v>62.081558125380276</v>
          </cell>
          <cell r="H1620">
            <v>30</v>
          </cell>
          <cell r="I1620">
            <v>62.081558125380397</v>
          </cell>
        </row>
        <row r="1621">
          <cell r="A1621">
            <v>1990</v>
          </cell>
          <cell r="B1621" t="str">
            <v>Bremerhaven</v>
          </cell>
          <cell r="C1621" t="str">
            <v>Deutsch</v>
          </cell>
          <cell r="D1621">
            <v>32</v>
          </cell>
          <cell r="E1621">
            <v>792.5</v>
          </cell>
          <cell r="F1621">
            <v>31</v>
          </cell>
          <cell r="G1621">
            <v>39.116719242901993</v>
          </cell>
          <cell r="H1621">
            <v>30</v>
          </cell>
          <cell r="I1621">
            <v>39.116719242902207</v>
          </cell>
        </row>
        <row r="1622">
          <cell r="A1622">
            <v>1990</v>
          </cell>
          <cell r="B1622" t="str">
            <v>Bremerhaven</v>
          </cell>
          <cell r="C1622" t="str">
            <v>Deutsch</v>
          </cell>
          <cell r="D1622">
            <v>33</v>
          </cell>
          <cell r="E1622">
            <v>773.5</v>
          </cell>
          <cell r="F1622">
            <v>27</v>
          </cell>
          <cell r="G1622">
            <v>34.906270200387134</v>
          </cell>
          <cell r="H1622">
            <v>30</v>
          </cell>
          <cell r="I1622">
            <v>34.906270200387851</v>
          </cell>
        </row>
        <row r="1623">
          <cell r="A1623">
            <v>1990</v>
          </cell>
          <cell r="B1623" t="str">
            <v>Bremerhaven</v>
          </cell>
          <cell r="C1623" t="str">
            <v>Deutsch</v>
          </cell>
          <cell r="D1623">
            <v>34</v>
          </cell>
          <cell r="E1623">
            <v>767</v>
          </cell>
          <cell r="F1623">
            <v>27</v>
          </cell>
          <cell r="G1623">
            <v>35.202086049544278</v>
          </cell>
          <cell r="H1623">
            <v>30</v>
          </cell>
          <cell r="I1623">
            <v>35.202086049543674</v>
          </cell>
        </row>
        <row r="1624">
          <cell r="E1624">
            <v>3992</v>
          </cell>
          <cell r="F1624">
            <v>198</v>
          </cell>
          <cell r="H1624" t="str">
            <v>30 Ergebnis</v>
          </cell>
          <cell r="I1624">
            <v>49.599198396793582</v>
          </cell>
        </row>
        <row r="1625">
          <cell r="A1625">
            <v>1990</v>
          </cell>
          <cell r="B1625" t="str">
            <v>Bremerhaven</v>
          </cell>
          <cell r="C1625" t="str">
            <v>Deutsch</v>
          </cell>
          <cell r="D1625">
            <v>35</v>
          </cell>
          <cell r="E1625">
            <v>779</v>
          </cell>
          <cell r="F1625">
            <v>30</v>
          </cell>
          <cell r="G1625">
            <v>38.510911424903213</v>
          </cell>
          <cell r="H1625">
            <v>35</v>
          </cell>
          <cell r="I1625">
            <v>38.510911424903725</v>
          </cell>
        </row>
        <row r="1626">
          <cell r="A1626">
            <v>1990</v>
          </cell>
          <cell r="B1626" t="str">
            <v>Bremerhaven</v>
          </cell>
          <cell r="C1626" t="str">
            <v>Deutsch</v>
          </cell>
          <cell r="D1626">
            <v>36</v>
          </cell>
          <cell r="E1626">
            <v>759.5</v>
          </cell>
          <cell r="F1626">
            <v>12</v>
          </cell>
          <cell r="G1626">
            <v>15.799868334430524</v>
          </cell>
          <cell r="H1626">
            <v>35</v>
          </cell>
          <cell r="I1626">
            <v>15.799868334430547</v>
          </cell>
        </row>
        <row r="1627">
          <cell r="A1627">
            <v>1990</v>
          </cell>
          <cell r="B1627" t="str">
            <v>Bremerhaven</v>
          </cell>
          <cell r="C1627" t="str">
            <v>Deutsch</v>
          </cell>
          <cell r="D1627">
            <v>37</v>
          </cell>
          <cell r="E1627">
            <v>735</v>
          </cell>
          <cell r="F1627">
            <v>10</v>
          </cell>
          <cell r="G1627">
            <v>13.605442176870751</v>
          </cell>
          <cell r="H1627">
            <v>35</v>
          </cell>
          <cell r="I1627">
            <v>13.605442176870747</v>
          </cell>
        </row>
        <row r="1628">
          <cell r="A1628">
            <v>1990</v>
          </cell>
          <cell r="B1628" t="str">
            <v>Bremerhaven</v>
          </cell>
          <cell r="C1628" t="str">
            <v>Deutsch</v>
          </cell>
          <cell r="D1628">
            <v>38</v>
          </cell>
          <cell r="E1628">
            <v>730</v>
          </cell>
          <cell r="F1628">
            <v>6</v>
          </cell>
          <cell r="G1628">
            <v>8.2191780821917906</v>
          </cell>
          <cell r="H1628">
            <v>35</v>
          </cell>
          <cell r="I1628">
            <v>8.2191780821917799</v>
          </cell>
        </row>
        <row r="1629">
          <cell r="A1629">
            <v>1990</v>
          </cell>
          <cell r="B1629" t="str">
            <v>Bremerhaven</v>
          </cell>
          <cell r="C1629" t="str">
            <v>Deutsch</v>
          </cell>
          <cell r="D1629">
            <v>39</v>
          </cell>
          <cell r="E1629">
            <v>718</v>
          </cell>
          <cell r="F1629">
            <v>7</v>
          </cell>
          <cell r="G1629">
            <v>9.7493036211698936</v>
          </cell>
          <cell r="H1629">
            <v>35</v>
          </cell>
          <cell r="I1629">
            <v>9.7493036211699167</v>
          </cell>
        </row>
        <row r="1630">
          <cell r="E1630">
            <v>3721.5</v>
          </cell>
          <cell r="F1630">
            <v>65</v>
          </cell>
          <cell r="H1630" t="str">
            <v>35 Ergebnis</v>
          </cell>
          <cell r="I1630">
            <v>17.466075507187963</v>
          </cell>
        </row>
        <row r="1631">
          <cell r="A1631">
            <v>1990</v>
          </cell>
          <cell r="B1631" t="str">
            <v>Bremerhaven</v>
          </cell>
          <cell r="C1631" t="str">
            <v>Deutsch</v>
          </cell>
          <cell r="D1631">
            <v>40</v>
          </cell>
          <cell r="E1631">
            <v>724</v>
          </cell>
          <cell r="F1631">
            <v>11</v>
          </cell>
          <cell r="G1631">
            <v>15.193370165745872</v>
          </cell>
          <cell r="H1631">
            <v>45</v>
          </cell>
          <cell r="I1631">
            <v>15.193370165745856</v>
          </cell>
        </row>
        <row r="1632">
          <cell r="A1632">
            <v>1990</v>
          </cell>
          <cell r="B1632" t="str">
            <v>Bremerhaven</v>
          </cell>
          <cell r="C1632" t="str">
            <v>Deutsch</v>
          </cell>
          <cell r="D1632">
            <v>41</v>
          </cell>
          <cell r="E1632">
            <v>704</v>
          </cell>
          <cell r="F1632">
            <v>1</v>
          </cell>
          <cell r="G1632">
            <v>1.4204545454545547</v>
          </cell>
          <cell r="H1632">
            <v>45</v>
          </cell>
          <cell r="I1632">
            <v>1.4204545454545454</v>
          </cell>
        </row>
        <row r="1633">
          <cell r="A1633">
            <v>1990</v>
          </cell>
          <cell r="B1633" t="str">
            <v>Bremerhaven</v>
          </cell>
          <cell r="C1633" t="str">
            <v>Deutsch</v>
          </cell>
          <cell r="D1633">
            <v>42</v>
          </cell>
          <cell r="E1633">
            <v>685.5</v>
          </cell>
          <cell r="F1633">
            <v>2</v>
          </cell>
          <cell r="G1633">
            <v>2.9175784099197783</v>
          </cell>
          <cell r="H1633">
            <v>45</v>
          </cell>
          <cell r="I1633">
            <v>2.9175784099197668</v>
          </cell>
        </row>
        <row r="1634">
          <cell r="A1634">
            <v>1990</v>
          </cell>
          <cell r="B1634" t="str">
            <v>Bremerhaven</v>
          </cell>
          <cell r="C1634" t="str">
            <v>Deutsch</v>
          </cell>
          <cell r="D1634">
            <v>43</v>
          </cell>
          <cell r="E1634">
            <v>691</v>
          </cell>
          <cell r="F1634">
            <v>1</v>
          </cell>
          <cell r="G1634">
            <v>1.4471780028943759</v>
          </cell>
          <cell r="H1634">
            <v>45</v>
          </cell>
          <cell r="I1634">
            <v>1.4471780028943559</v>
          </cell>
        </row>
        <row r="1635">
          <cell r="A1635">
            <v>1990</v>
          </cell>
          <cell r="B1635" t="str">
            <v>Bremerhaven</v>
          </cell>
          <cell r="C1635" t="str">
            <v>Deutsch</v>
          </cell>
          <cell r="D1635">
            <v>44</v>
          </cell>
          <cell r="E1635">
            <v>626</v>
          </cell>
          <cell r="F1635">
            <v>0</v>
          </cell>
          <cell r="G1635">
            <v>0</v>
          </cell>
          <cell r="H1635">
            <v>45</v>
          </cell>
          <cell r="I1635">
            <v>0</v>
          </cell>
        </row>
        <row r="1636">
          <cell r="A1636">
            <v>1990</v>
          </cell>
          <cell r="B1636" t="str">
            <v>Bremerhaven</v>
          </cell>
          <cell r="C1636" t="str">
            <v>Deutsch</v>
          </cell>
          <cell r="D1636">
            <v>45</v>
          </cell>
          <cell r="E1636">
            <v>645</v>
          </cell>
          <cell r="F1636">
            <v>0</v>
          </cell>
          <cell r="G1636">
            <v>0</v>
          </cell>
          <cell r="H1636">
            <v>45</v>
          </cell>
          <cell r="I1636">
            <v>0</v>
          </cell>
        </row>
        <row r="1637">
          <cell r="A1637">
            <v>1990</v>
          </cell>
          <cell r="B1637" t="str">
            <v>Bremerhaven</v>
          </cell>
          <cell r="C1637" t="str">
            <v>Deutsch</v>
          </cell>
          <cell r="D1637">
            <v>46</v>
          </cell>
          <cell r="E1637">
            <v>724</v>
          </cell>
          <cell r="F1637">
            <v>0</v>
          </cell>
          <cell r="G1637">
            <v>0</v>
          </cell>
          <cell r="H1637">
            <v>45</v>
          </cell>
          <cell r="I1637">
            <v>0</v>
          </cell>
        </row>
        <row r="1638">
          <cell r="A1638">
            <v>1990</v>
          </cell>
          <cell r="B1638" t="str">
            <v>Bremerhaven</v>
          </cell>
          <cell r="C1638" t="str">
            <v>Deutsch</v>
          </cell>
          <cell r="D1638">
            <v>47</v>
          </cell>
          <cell r="E1638">
            <v>734</v>
          </cell>
          <cell r="F1638">
            <v>0</v>
          </cell>
          <cell r="G1638">
            <v>0</v>
          </cell>
          <cell r="H1638">
            <v>45</v>
          </cell>
          <cell r="I1638">
            <v>0</v>
          </cell>
        </row>
        <row r="1639">
          <cell r="A1639">
            <v>1990</v>
          </cell>
          <cell r="B1639" t="str">
            <v>Bremerhaven</v>
          </cell>
          <cell r="C1639" t="str">
            <v>Deutsch</v>
          </cell>
          <cell r="D1639">
            <v>48</v>
          </cell>
          <cell r="E1639">
            <v>777.5</v>
          </cell>
          <cell r="F1639">
            <v>0</v>
          </cell>
          <cell r="G1639">
            <v>0</v>
          </cell>
          <cell r="H1639">
            <v>45</v>
          </cell>
          <cell r="I1639">
            <v>0</v>
          </cell>
        </row>
        <row r="1640">
          <cell r="A1640">
            <v>1990</v>
          </cell>
          <cell r="B1640" t="str">
            <v>Bremerhaven</v>
          </cell>
          <cell r="C1640" t="str">
            <v>Deutsch</v>
          </cell>
          <cell r="D1640">
            <v>49</v>
          </cell>
          <cell r="E1640">
            <v>869</v>
          </cell>
          <cell r="F1640">
            <v>0</v>
          </cell>
          <cell r="G1640">
            <v>0</v>
          </cell>
          <cell r="H1640">
            <v>45</v>
          </cell>
          <cell r="I1640">
            <v>0</v>
          </cell>
        </row>
        <row r="1641">
          <cell r="E1641">
            <v>7180</v>
          </cell>
          <cell r="F1641">
            <v>15</v>
          </cell>
          <cell r="H1641" t="str">
            <v>45 Ergebnis</v>
          </cell>
          <cell r="I1641">
            <v>2.0891364902506964</v>
          </cell>
        </row>
        <row r="1642">
          <cell r="A1642">
            <v>1990</v>
          </cell>
          <cell r="B1642" t="str">
            <v>Bremerhaven</v>
          </cell>
          <cell r="C1642" t="str">
            <v>Ausl.</v>
          </cell>
          <cell r="D1642">
            <v>15</v>
          </cell>
          <cell r="E1642">
            <v>99.5</v>
          </cell>
          <cell r="F1642">
            <v>0</v>
          </cell>
          <cell r="G1642">
            <v>0</v>
          </cell>
          <cell r="H1642">
            <v>15</v>
          </cell>
          <cell r="I1642">
            <v>0</v>
          </cell>
        </row>
        <row r="1643">
          <cell r="A1643">
            <v>1990</v>
          </cell>
          <cell r="B1643" t="str">
            <v>Bremerhaven</v>
          </cell>
          <cell r="C1643" t="str">
            <v>Ausl.</v>
          </cell>
          <cell r="D1643">
            <v>16</v>
          </cell>
          <cell r="E1643">
            <v>103.5</v>
          </cell>
          <cell r="F1643">
            <v>1</v>
          </cell>
          <cell r="G1643">
            <v>9.6618357487922566</v>
          </cell>
          <cell r="H1643">
            <v>15</v>
          </cell>
          <cell r="I1643">
            <v>9.6618357487922708</v>
          </cell>
        </row>
        <row r="1644">
          <cell r="A1644">
            <v>1990</v>
          </cell>
          <cell r="B1644" t="str">
            <v>Bremerhaven</v>
          </cell>
          <cell r="C1644" t="str">
            <v>Ausl.</v>
          </cell>
          <cell r="D1644">
            <v>17</v>
          </cell>
          <cell r="E1644">
            <v>98.5</v>
          </cell>
          <cell r="F1644">
            <v>8</v>
          </cell>
          <cell r="G1644">
            <v>81.218274111675044</v>
          </cell>
          <cell r="H1644">
            <v>15</v>
          </cell>
          <cell r="I1644">
            <v>81.218274111675129</v>
          </cell>
        </row>
        <row r="1645">
          <cell r="A1645">
            <v>1990</v>
          </cell>
          <cell r="B1645" t="str">
            <v>Bremerhaven</v>
          </cell>
          <cell r="C1645" t="str">
            <v>Ausl.</v>
          </cell>
          <cell r="D1645">
            <v>18</v>
          </cell>
          <cell r="E1645">
            <v>95.5</v>
          </cell>
          <cell r="F1645">
            <v>11</v>
          </cell>
          <cell r="G1645">
            <v>115.18324607329828</v>
          </cell>
          <cell r="H1645">
            <v>15</v>
          </cell>
          <cell r="I1645">
            <v>115.18324607329842</v>
          </cell>
        </row>
        <row r="1646">
          <cell r="A1646">
            <v>1990</v>
          </cell>
          <cell r="B1646" t="str">
            <v>Bremerhaven</v>
          </cell>
          <cell r="C1646" t="str">
            <v>Ausl.</v>
          </cell>
          <cell r="D1646">
            <v>19</v>
          </cell>
          <cell r="E1646">
            <v>94.5</v>
          </cell>
          <cell r="F1646">
            <v>13</v>
          </cell>
          <cell r="G1646">
            <v>137.5661375661378</v>
          </cell>
          <cell r="H1646">
            <v>15</v>
          </cell>
          <cell r="I1646">
            <v>137.56613756613757</v>
          </cell>
        </row>
        <row r="1647">
          <cell r="E1647">
            <v>491.5</v>
          </cell>
          <cell r="F1647">
            <v>33</v>
          </cell>
          <cell r="H1647" t="str">
            <v>15 Ergebnis</v>
          </cell>
          <cell r="I1647">
            <v>67.141403865717194</v>
          </cell>
        </row>
        <row r="1648">
          <cell r="A1648">
            <v>1990</v>
          </cell>
          <cell r="B1648" t="str">
            <v>Bremerhaven</v>
          </cell>
          <cell r="C1648" t="str">
            <v>Ausl.</v>
          </cell>
          <cell r="D1648">
            <v>20</v>
          </cell>
          <cell r="E1648">
            <v>78.5</v>
          </cell>
          <cell r="F1648">
            <v>9</v>
          </cell>
          <cell r="G1648">
            <v>114.64968152866179</v>
          </cell>
          <cell r="H1648">
            <v>20</v>
          </cell>
          <cell r="I1648">
            <v>114.64968152866243</v>
          </cell>
        </row>
        <row r="1649">
          <cell r="A1649">
            <v>1990</v>
          </cell>
          <cell r="B1649" t="str">
            <v>Bremerhaven</v>
          </cell>
          <cell r="C1649" t="str">
            <v>Ausl.</v>
          </cell>
          <cell r="D1649">
            <v>21</v>
          </cell>
          <cell r="E1649">
            <v>81.5</v>
          </cell>
          <cell r="F1649">
            <v>20</v>
          </cell>
          <cell r="G1649">
            <v>245.39877300613475</v>
          </cell>
          <cell r="H1649">
            <v>20</v>
          </cell>
          <cell r="I1649">
            <v>245.39877300613497</v>
          </cell>
        </row>
        <row r="1650">
          <cell r="A1650">
            <v>1990</v>
          </cell>
          <cell r="B1650" t="str">
            <v>Bremerhaven</v>
          </cell>
          <cell r="C1650" t="str">
            <v>Ausl.</v>
          </cell>
          <cell r="D1650">
            <v>22</v>
          </cell>
          <cell r="E1650">
            <v>102</v>
          </cell>
          <cell r="F1650">
            <v>29</v>
          </cell>
          <cell r="G1650">
            <v>284.31372549019659</v>
          </cell>
          <cell r="H1650">
            <v>20</v>
          </cell>
          <cell r="I1650">
            <v>284.31372549019608</v>
          </cell>
        </row>
        <row r="1651">
          <cell r="A1651">
            <v>1990</v>
          </cell>
          <cell r="B1651" t="str">
            <v>Bremerhaven</v>
          </cell>
          <cell r="C1651" t="str">
            <v>Ausl.</v>
          </cell>
          <cell r="D1651">
            <v>23</v>
          </cell>
          <cell r="E1651">
            <v>99</v>
          </cell>
          <cell r="F1651">
            <v>22</v>
          </cell>
          <cell r="G1651">
            <v>222.22222222222223</v>
          </cell>
          <cell r="H1651">
            <v>20</v>
          </cell>
          <cell r="I1651">
            <v>222.2222222222222</v>
          </cell>
        </row>
        <row r="1652">
          <cell r="A1652">
            <v>1990</v>
          </cell>
          <cell r="B1652" t="str">
            <v>Bremerhaven</v>
          </cell>
          <cell r="C1652" t="str">
            <v>Ausl.</v>
          </cell>
          <cell r="D1652">
            <v>24</v>
          </cell>
          <cell r="E1652">
            <v>103</v>
          </cell>
          <cell r="F1652">
            <v>23</v>
          </cell>
          <cell r="G1652">
            <v>223.30097087378601</v>
          </cell>
          <cell r="H1652">
            <v>20</v>
          </cell>
          <cell r="I1652">
            <v>223.30097087378638</v>
          </cell>
        </row>
        <row r="1653">
          <cell r="E1653">
            <v>464</v>
          </cell>
          <cell r="F1653">
            <v>103</v>
          </cell>
          <cell r="H1653" t="str">
            <v>20 Ergebnis</v>
          </cell>
          <cell r="I1653">
            <v>221.98275862068968</v>
          </cell>
        </row>
        <row r="1654">
          <cell r="A1654">
            <v>1990</v>
          </cell>
          <cell r="B1654" t="str">
            <v>Bremerhaven</v>
          </cell>
          <cell r="C1654" t="str">
            <v>Ausl.</v>
          </cell>
          <cell r="D1654">
            <v>25</v>
          </cell>
          <cell r="E1654">
            <v>110</v>
          </cell>
          <cell r="F1654">
            <v>23</v>
          </cell>
          <cell r="G1654">
            <v>209.09090909090841</v>
          </cell>
          <cell r="H1654">
            <v>25</v>
          </cell>
          <cell r="I1654">
            <v>209.09090909090912</v>
          </cell>
        </row>
        <row r="1655">
          <cell r="A1655">
            <v>1990</v>
          </cell>
          <cell r="B1655" t="str">
            <v>Bremerhaven</v>
          </cell>
          <cell r="C1655" t="str">
            <v>Ausl.</v>
          </cell>
          <cell r="D1655">
            <v>26</v>
          </cell>
          <cell r="E1655">
            <v>105</v>
          </cell>
          <cell r="F1655">
            <v>15</v>
          </cell>
          <cell r="G1655">
            <v>142.85714285714221</v>
          </cell>
          <cell r="H1655">
            <v>25</v>
          </cell>
          <cell r="I1655">
            <v>142.85714285714286</v>
          </cell>
        </row>
        <row r="1656">
          <cell r="A1656">
            <v>1990</v>
          </cell>
          <cell r="B1656" t="str">
            <v>Bremerhaven</v>
          </cell>
          <cell r="C1656" t="str">
            <v>Ausl.</v>
          </cell>
          <cell r="D1656">
            <v>27</v>
          </cell>
          <cell r="E1656">
            <v>105</v>
          </cell>
          <cell r="F1656">
            <v>21</v>
          </cell>
          <cell r="G1656">
            <v>200</v>
          </cell>
          <cell r="H1656">
            <v>25</v>
          </cell>
          <cell r="I1656">
            <v>200</v>
          </cell>
        </row>
        <row r="1657">
          <cell r="A1657">
            <v>1990</v>
          </cell>
          <cell r="B1657" t="str">
            <v>Bremerhaven</v>
          </cell>
          <cell r="C1657" t="str">
            <v>Ausl.</v>
          </cell>
          <cell r="D1657">
            <v>28</v>
          </cell>
          <cell r="E1657">
            <v>99.5</v>
          </cell>
          <cell r="F1657">
            <v>17</v>
          </cell>
          <cell r="G1657">
            <v>170.85427135678404</v>
          </cell>
          <cell r="H1657">
            <v>25</v>
          </cell>
          <cell r="I1657">
            <v>170.85427135678393</v>
          </cell>
        </row>
        <row r="1658">
          <cell r="A1658">
            <v>1990</v>
          </cell>
          <cell r="B1658" t="str">
            <v>Bremerhaven</v>
          </cell>
          <cell r="C1658" t="str">
            <v>Ausl.</v>
          </cell>
          <cell r="D1658">
            <v>29</v>
          </cell>
          <cell r="E1658">
            <v>79.5</v>
          </cell>
          <cell r="F1658">
            <v>20</v>
          </cell>
          <cell r="G1658">
            <v>251.57232704402531</v>
          </cell>
          <cell r="H1658">
            <v>25</v>
          </cell>
          <cell r="I1658">
            <v>251.57232704402517</v>
          </cell>
        </row>
        <row r="1659">
          <cell r="E1659">
            <v>499</v>
          </cell>
          <cell r="F1659">
            <v>96</v>
          </cell>
          <cell r="H1659" t="str">
            <v>25 Ergebnis</v>
          </cell>
          <cell r="I1659">
            <v>192.38476953907815</v>
          </cell>
        </row>
        <row r="1660">
          <cell r="A1660">
            <v>1990</v>
          </cell>
          <cell r="B1660" t="str">
            <v>Bremerhaven</v>
          </cell>
          <cell r="C1660" t="str">
            <v>Ausl.</v>
          </cell>
          <cell r="D1660">
            <v>30</v>
          </cell>
          <cell r="E1660">
            <v>96</v>
          </cell>
          <cell r="F1660">
            <v>13</v>
          </cell>
          <cell r="G1660">
            <v>135.41666666666666</v>
          </cell>
          <cell r="H1660">
            <v>30</v>
          </cell>
          <cell r="I1660">
            <v>135.41666666666666</v>
          </cell>
        </row>
        <row r="1661">
          <cell r="A1661">
            <v>1990</v>
          </cell>
          <cell r="B1661" t="str">
            <v>Bremerhaven</v>
          </cell>
          <cell r="C1661" t="str">
            <v>Ausl.</v>
          </cell>
          <cell r="D1661">
            <v>31</v>
          </cell>
          <cell r="E1661">
            <v>92.5</v>
          </cell>
          <cell r="F1661">
            <v>22</v>
          </cell>
          <cell r="G1661">
            <v>237.83783783783721</v>
          </cell>
          <cell r="H1661">
            <v>30</v>
          </cell>
          <cell r="I1661">
            <v>237.83783783783784</v>
          </cell>
        </row>
        <row r="1662">
          <cell r="A1662">
            <v>1990</v>
          </cell>
          <cell r="B1662" t="str">
            <v>Bremerhaven</v>
          </cell>
          <cell r="C1662" t="str">
            <v>Ausl.</v>
          </cell>
          <cell r="D1662">
            <v>32</v>
          </cell>
          <cell r="E1662">
            <v>105.5</v>
          </cell>
          <cell r="F1662">
            <v>10</v>
          </cell>
          <cell r="G1662">
            <v>94.786729857820461</v>
          </cell>
          <cell r="H1662">
            <v>30</v>
          </cell>
          <cell r="I1662">
            <v>94.786729857819907</v>
          </cell>
        </row>
        <row r="1663">
          <cell r="A1663">
            <v>1990</v>
          </cell>
          <cell r="B1663" t="str">
            <v>Bremerhaven</v>
          </cell>
          <cell r="C1663" t="str">
            <v>Ausl.</v>
          </cell>
          <cell r="D1663">
            <v>33</v>
          </cell>
          <cell r="E1663">
            <v>84</v>
          </cell>
          <cell r="F1663">
            <v>16</v>
          </cell>
          <cell r="G1663">
            <v>190.47619047619114</v>
          </cell>
          <cell r="H1663">
            <v>30</v>
          </cell>
          <cell r="I1663">
            <v>190.47619047619048</v>
          </cell>
        </row>
        <row r="1664">
          <cell r="A1664">
            <v>1990</v>
          </cell>
          <cell r="B1664" t="str">
            <v>Bremerhaven</v>
          </cell>
          <cell r="C1664" t="str">
            <v>Ausl.</v>
          </cell>
          <cell r="D1664">
            <v>34</v>
          </cell>
          <cell r="E1664">
            <v>83</v>
          </cell>
          <cell r="F1664">
            <v>11</v>
          </cell>
          <cell r="G1664">
            <v>132.53012048192807</v>
          </cell>
          <cell r="H1664">
            <v>30</v>
          </cell>
          <cell r="I1664">
            <v>132.53012048192772</v>
          </cell>
        </row>
        <row r="1665">
          <cell r="E1665">
            <v>461</v>
          </cell>
          <cell r="F1665">
            <v>72</v>
          </cell>
          <cell r="H1665" t="str">
            <v>30 Ergebnis</v>
          </cell>
          <cell r="I1665">
            <v>156.18221258134491</v>
          </cell>
        </row>
        <row r="1666">
          <cell r="A1666">
            <v>1990</v>
          </cell>
          <cell r="B1666" t="str">
            <v>Bremerhaven</v>
          </cell>
          <cell r="C1666" t="str">
            <v>Ausl.</v>
          </cell>
          <cell r="D1666">
            <v>35</v>
          </cell>
          <cell r="E1666">
            <v>100.5</v>
          </cell>
          <cell r="F1666">
            <v>9</v>
          </cell>
          <cell r="G1666">
            <v>89.55223880597012</v>
          </cell>
          <cell r="H1666">
            <v>35</v>
          </cell>
          <cell r="I1666">
            <v>89.552238805970148</v>
          </cell>
        </row>
        <row r="1667">
          <cell r="A1667">
            <v>1990</v>
          </cell>
          <cell r="B1667" t="str">
            <v>Bremerhaven</v>
          </cell>
          <cell r="C1667" t="str">
            <v>Ausl.</v>
          </cell>
          <cell r="D1667">
            <v>36</v>
          </cell>
          <cell r="E1667">
            <v>102</v>
          </cell>
          <cell r="F1667">
            <v>3</v>
          </cell>
          <cell r="G1667">
            <v>29.411764705882334</v>
          </cell>
          <cell r="H1667">
            <v>35</v>
          </cell>
          <cell r="I1667">
            <v>29.411764705882355</v>
          </cell>
        </row>
        <row r="1668">
          <cell r="A1668">
            <v>1990</v>
          </cell>
          <cell r="B1668" t="str">
            <v>Bremerhaven</v>
          </cell>
          <cell r="C1668" t="str">
            <v>Ausl.</v>
          </cell>
          <cell r="D1668">
            <v>37</v>
          </cell>
          <cell r="E1668">
            <v>105</v>
          </cell>
          <cell r="F1668">
            <v>4</v>
          </cell>
          <cell r="G1668">
            <v>38.095238095238528</v>
          </cell>
          <cell r="H1668">
            <v>35</v>
          </cell>
          <cell r="I1668">
            <v>38.095238095238095</v>
          </cell>
        </row>
        <row r="1669">
          <cell r="A1669">
            <v>1990</v>
          </cell>
          <cell r="B1669" t="str">
            <v>Bremerhaven</v>
          </cell>
          <cell r="C1669" t="str">
            <v>Ausl.</v>
          </cell>
          <cell r="D1669">
            <v>38</v>
          </cell>
          <cell r="E1669">
            <v>88</v>
          </cell>
          <cell r="F1669">
            <v>2</v>
          </cell>
          <cell r="G1669">
            <v>22.727272727272723</v>
          </cell>
          <cell r="H1669">
            <v>35</v>
          </cell>
          <cell r="I1669">
            <v>22.727272727272727</v>
          </cell>
        </row>
        <row r="1670">
          <cell r="A1670">
            <v>1990</v>
          </cell>
          <cell r="B1670" t="str">
            <v>Bremerhaven</v>
          </cell>
          <cell r="C1670" t="str">
            <v>Ausl.</v>
          </cell>
          <cell r="D1670">
            <v>39</v>
          </cell>
          <cell r="E1670">
            <v>93.5</v>
          </cell>
          <cell r="F1670">
            <v>3</v>
          </cell>
          <cell r="G1670">
            <v>32.08556149732663</v>
          </cell>
          <cell r="H1670">
            <v>35</v>
          </cell>
          <cell r="I1670">
            <v>32.085561497326204</v>
          </cell>
        </row>
        <row r="1671">
          <cell r="E1671">
            <v>489</v>
          </cell>
          <cell r="F1671">
            <v>21</v>
          </cell>
          <cell r="H1671" t="str">
            <v>35 Ergebnis</v>
          </cell>
          <cell r="I1671">
            <v>42.944785276073617</v>
          </cell>
        </row>
        <row r="1672">
          <cell r="A1672">
            <v>1990</v>
          </cell>
          <cell r="B1672" t="str">
            <v>Bremerhaven</v>
          </cell>
          <cell r="C1672" t="str">
            <v>Ausl.</v>
          </cell>
          <cell r="D1672">
            <v>40</v>
          </cell>
          <cell r="E1672">
            <v>100</v>
          </cell>
          <cell r="F1672">
            <v>1</v>
          </cell>
          <cell r="G1672">
            <v>10</v>
          </cell>
          <cell r="H1672">
            <v>45</v>
          </cell>
          <cell r="I1672">
            <v>10</v>
          </cell>
        </row>
        <row r="1673">
          <cell r="A1673">
            <v>1990</v>
          </cell>
          <cell r="B1673" t="str">
            <v>Bremerhaven</v>
          </cell>
          <cell r="C1673" t="str">
            <v>Ausl.</v>
          </cell>
          <cell r="D1673">
            <v>41</v>
          </cell>
          <cell r="E1673">
            <v>94</v>
          </cell>
          <cell r="F1673">
            <v>2</v>
          </cell>
          <cell r="G1673">
            <v>21.27659574468084</v>
          </cell>
          <cell r="H1673">
            <v>45</v>
          </cell>
          <cell r="I1673">
            <v>21.276595744680851</v>
          </cell>
        </row>
        <row r="1674">
          <cell r="A1674">
            <v>1990</v>
          </cell>
          <cell r="B1674" t="str">
            <v>Bremerhaven</v>
          </cell>
          <cell r="C1674" t="str">
            <v>Ausl.</v>
          </cell>
          <cell r="D1674">
            <v>42</v>
          </cell>
          <cell r="E1674">
            <v>92.5</v>
          </cell>
          <cell r="F1674">
            <v>0</v>
          </cell>
          <cell r="G1674">
            <v>0</v>
          </cell>
          <cell r="H1674">
            <v>45</v>
          </cell>
          <cell r="I1674">
            <v>0</v>
          </cell>
        </row>
        <row r="1675">
          <cell r="A1675">
            <v>1990</v>
          </cell>
          <cell r="B1675" t="str">
            <v>Bremerhaven</v>
          </cell>
          <cell r="C1675" t="str">
            <v>Ausl.</v>
          </cell>
          <cell r="D1675">
            <v>43</v>
          </cell>
          <cell r="E1675">
            <v>81</v>
          </cell>
          <cell r="F1675">
            <v>0</v>
          </cell>
          <cell r="G1675">
            <v>0</v>
          </cell>
          <cell r="H1675">
            <v>45</v>
          </cell>
          <cell r="I1675">
            <v>0</v>
          </cell>
        </row>
        <row r="1676">
          <cell r="A1676">
            <v>1990</v>
          </cell>
          <cell r="B1676" t="str">
            <v>Bremerhaven</v>
          </cell>
          <cell r="C1676" t="str">
            <v>Ausl.</v>
          </cell>
          <cell r="D1676">
            <v>44</v>
          </cell>
          <cell r="E1676">
            <v>78</v>
          </cell>
          <cell r="F1676">
            <v>1</v>
          </cell>
          <cell r="G1676">
            <v>12.820512820512828</v>
          </cell>
          <cell r="H1676">
            <v>45</v>
          </cell>
          <cell r="I1676">
            <v>12.820512820512821</v>
          </cell>
        </row>
        <row r="1677">
          <cell r="A1677">
            <v>1990</v>
          </cell>
          <cell r="B1677" t="str">
            <v>Bremerhaven</v>
          </cell>
          <cell r="C1677" t="str">
            <v>Ausl.</v>
          </cell>
          <cell r="D1677">
            <v>45</v>
          </cell>
          <cell r="E1677">
            <v>59.5</v>
          </cell>
          <cell r="F1677">
            <v>0</v>
          </cell>
          <cell r="G1677">
            <v>0</v>
          </cell>
          <cell r="H1677">
            <v>45</v>
          </cell>
          <cell r="I1677">
            <v>0</v>
          </cell>
        </row>
        <row r="1678">
          <cell r="A1678">
            <v>1990</v>
          </cell>
          <cell r="B1678" t="str">
            <v>Bremerhaven</v>
          </cell>
          <cell r="C1678" t="str">
            <v>Ausl.</v>
          </cell>
          <cell r="D1678">
            <v>46</v>
          </cell>
          <cell r="E1678">
            <v>54.5</v>
          </cell>
          <cell r="F1678">
            <v>0</v>
          </cell>
          <cell r="G1678">
            <v>0</v>
          </cell>
          <cell r="H1678">
            <v>45</v>
          </cell>
          <cell r="I1678">
            <v>0</v>
          </cell>
        </row>
        <row r="1679">
          <cell r="A1679">
            <v>1990</v>
          </cell>
          <cell r="B1679" t="str">
            <v>Bremerhaven</v>
          </cell>
          <cell r="C1679" t="str">
            <v>Ausl.</v>
          </cell>
          <cell r="D1679">
            <v>47</v>
          </cell>
          <cell r="E1679">
            <v>61.5</v>
          </cell>
          <cell r="F1679">
            <v>0</v>
          </cell>
          <cell r="G1679">
            <v>0</v>
          </cell>
          <cell r="H1679">
            <v>45</v>
          </cell>
          <cell r="I1679">
            <v>0</v>
          </cell>
        </row>
        <row r="1680">
          <cell r="A1680">
            <v>1990</v>
          </cell>
          <cell r="B1680" t="str">
            <v>Bremerhaven</v>
          </cell>
          <cell r="C1680" t="str">
            <v>Ausl.</v>
          </cell>
          <cell r="D1680">
            <v>48</v>
          </cell>
          <cell r="E1680">
            <v>55.5</v>
          </cell>
          <cell r="F1680">
            <v>0</v>
          </cell>
          <cell r="G1680">
            <v>0</v>
          </cell>
          <cell r="H1680">
            <v>45</v>
          </cell>
          <cell r="I1680">
            <v>0</v>
          </cell>
        </row>
        <row r="1681">
          <cell r="A1681">
            <v>1990</v>
          </cell>
          <cell r="B1681" t="str">
            <v>Bremerhaven</v>
          </cell>
          <cell r="C1681" t="str">
            <v>Ausl.</v>
          </cell>
          <cell r="D1681">
            <v>49</v>
          </cell>
          <cell r="E1681">
            <v>44.5</v>
          </cell>
          <cell r="F1681">
            <v>0</v>
          </cell>
          <cell r="G1681">
            <v>0</v>
          </cell>
          <cell r="H1681">
            <v>45</v>
          </cell>
          <cell r="I1681">
            <v>0</v>
          </cell>
        </row>
        <row r="1682">
          <cell r="E1682">
            <v>721</v>
          </cell>
          <cell r="F1682">
            <v>4</v>
          </cell>
          <cell r="H1682" t="str">
            <v>45 Ergebnis</v>
          </cell>
          <cell r="I1682">
            <v>5.547850208044383</v>
          </cell>
        </row>
        <row r="1683">
          <cell r="A1683">
            <v>1990</v>
          </cell>
          <cell r="B1683" t="str">
            <v>Bremerhaven</v>
          </cell>
          <cell r="C1683" t="str">
            <v>insgesamt</v>
          </cell>
          <cell r="D1683">
            <v>15</v>
          </cell>
          <cell r="E1683">
            <v>598</v>
          </cell>
          <cell r="F1683">
            <v>2</v>
          </cell>
          <cell r="G1683">
            <v>3.3444816053511661</v>
          </cell>
          <cell r="H1683">
            <v>15</v>
          </cell>
          <cell r="I1683">
            <v>3.3444816053511706</v>
          </cell>
        </row>
        <row r="1684">
          <cell r="A1684">
            <v>1990</v>
          </cell>
          <cell r="B1684" t="str">
            <v>Bremerhaven</v>
          </cell>
          <cell r="C1684" t="str">
            <v>insgesamt</v>
          </cell>
          <cell r="D1684">
            <v>16</v>
          </cell>
          <cell r="E1684">
            <v>677.5</v>
          </cell>
          <cell r="F1684">
            <v>2</v>
          </cell>
          <cell r="G1684">
            <v>2.9520295202951785</v>
          </cell>
          <cell r="H1684">
            <v>15</v>
          </cell>
          <cell r="I1684">
            <v>2.9520295202952029</v>
          </cell>
        </row>
        <row r="1685">
          <cell r="A1685">
            <v>1990</v>
          </cell>
          <cell r="B1685" t="str">
            <v>Bremerhaven</v>
          </cell>
          <cell r="C1685" t="str">
            <v>insgesamt</v>
          </cell>
          <cell r="D1685">
            <v>17</v>
          </cell>
          <cell r="E1685">
            <v>727</v>
          </cell>
          <cell r="F1685">
            <v>17</v>
          </cell>
          <cell r="G1685">
            <v>23.383768913342479</v>
          </cell>
          <cell r="H1685">
            <v>15</v>
          </cell>
          <cell r="I1685">
            <v>23.383768913342504</v>
          </cell>
        </row>
        <row r="1686">
          <cell r="A1686">
            <v>1990</v>
          </cell>
          <cell r="B1686" t="str">
            <v>Bremerhaven</v>
          </cell>
          <cell r="C1686" t="str">
            <v>insgesamt</v>
          </cell>
          <cell r="D1686">
            <v>18</v>
          </cell>
          <cell r="E1686">
            <v>829.5</v>
          </cell>
          <cell r="F1686">
            <v>33</v>
          </cell>
          <cell r="G1686">
            <v>39.783001808318851</v>
          </cell>
          <cell r="H1686">
            <v>15</v>
          </cell>
          <cell r="I1686">
            <v>39.783001808318261</v>
          </cell>
        </row>
        <row r="1687">
          <cell r="A1687">
            <v>1990</v>
          </cell>
          <cell r="B1687" t="str">
            <v>Bremerhaven</v>
          </cell>
          <cell r="C1687" t="str">
            <v>insgesamt</v>
          </cell>
          <cell r="D1687">
            <v>19</v>
          </cell>
          <cell r="E1687">
            <v>885.5</v>
          </cell>
          <cell r="F1687">
            <v>49</v>
          </cell>
          <cell r="G1687">
            <v>55.335968379446733</v>
          </cell>
          <cell r="H1687">
            <v>15</v>
          </cell>
          <cell r="I1687">
            <v>55.335968379446641</v>
          </cell>
        </row>
        <row r="1688">
          <cell r="E1688">
            <v>3717.5</v>
          </cell>
          <cell r="F1688">
            <v>103</v>
          </cell>
          <cell r="H1688" t="str">
            <v>15 Ergebnis</v>
          </cell>
          <cell r="I1688">
            <v>27.706792199058505</v>
          </cell>
        </row>
        <row r="1689">
          <cell r="A1689">
            <v>1990</v>
          </cell>
          <cell r="B1689" t="str">
            <v>Bremerhaven</v>
          </cell>
          <cell r="C1689" t="str">
            <v>insgesamt</v>
          </cell>
          <cell r="D1689">
            <v>20</v>
          </cell>
          <cell r="E1689">
            <v>918</v>
          </cell>
          <cell r="F1689">
            <v>52</v>
          </cell>
          <cell r="G1689">
            <v>56.644880174292027</v>
          </cell>
          <cell r="H1689">
            <v>20</v>
          </cell>
          <cell r="I1689">
            <v>56.644880174291941</v>
          </cell>
        </row>
        <row r="1690">
          <cell r="A1690">
            <v>1990</v>
          </cell>
          <cell r="B1690" t="str">
            <v>Bremerhaven</v>
          </cell>
          <cell r="C1690" t="str">
            <v>insgesamt</v>
          </cell>
          <cell r="D1690">
            <v>21</v>
          </cell>
          <cell r="E1690">
            <v>1011</v>
          </cell>
          <cell r="F1690">
            <v>86</v>
          </cell>
          <cell r="G1690">
            <v>85.064292779426921</v>
          </cell>
          <cell r="H1690">
            <v>20</v>
          </cell>
          <cell r="I1690">
            <v>85.06429277942631</v>
          </cell>
        </row>
        <row r="1691">
          <cell r="A1691">
            <v>1990</v>
          </cell>
          <cell r="B1691" t="str">
            <v>Bremerhaven</v>
          </cell>
          <cell r="C1691" t="str">
            <v>insgesamt</v>
          </cell>
          <cell r="D1691">
            <v>22</v>
          </cell>
          <cell r="E1691">
            <v>1076</v>
          </cell>
          <cell r="F1691">
            <v>108</v>
          </cell>
          <cell r="G1691">
            <v>100.37174721189605</v>
          </cell>
          <cell r="H1691">
            <v>20</v>
          </cell>
          <cell r="I1691">
            <v>100.37174721189591</v>
          </cell>
        </row>
        <row r="1692">
          <cell r="A1692">
            <v>1990</v>
          </cell>
          <cell r="B1692" t="str">
            <v>Bremerhaven</v>
          </cell>
          <cell r="C1692" t="str">
            <v>insgesamt</v>
          </cell>
          <cell r="D1692">
            <v>23</v>
          </cell>
          <cell r="E1692">
            <v>1103</v>
          </cell>
          <cell r="F1692">
            <v>99</v>
          </cell>
          <cell r="G1692">
            <v>89.755213055304068</v>
          </cell>
          <cell r="H1692">
            <v>20</v>
          </cell>
          <cell r="I1692">
            <v>89.755213055303713</v>
          </cell>
        </row>
        <row r="1693">
          <cell r="A1693">
            <v>1990</v>
          </cell>
          <cell r="B1693" t="str">
            <v>Bremerhaven</v>
          </cell>
          <cell r="C1693" t="str">
            <v>insgesamt</v>
          </cell>
          <cell r="D1693">
            <v>24</v>
          </cell>
          <cell r="E1693">
            <v>1085</v>
          </cell>
          <cell r="F1693">
            <v>95</v>
          </cell>
          <cell r="G1693">
            <v>87.557603686636185</v>
          </cell>
          <cell r="H1693">
            <v>20</v>
          </cell>
          <cell r="I1693">
            <v>87.557603686635943</v>
          </cell>
        </row>
        <row r="1694">
          <cell r="E1694">
            <v>5193</v>
          </cell>
          <cell r="F1694">
            <v>440</v>
          </cell>
          <cell r="H1694" t="str">
            <v>20 Ergebnis</v>
          </cell>
          <cell r="I1694">
            <v>84.729443481609863</v>
          </cell>
        </row>
        <row r="1695">
          <cell r="A1695">
            <v>1990</v>
          </cell>
          <cell r="B1695" t="str">
            <v>Bremerhaven</v>
          </cell>
          <cell r="C1695" t="str">
            <v>insgesamt</v>
          </cell>
          <cell r="D1695">
            <v>25</v>
          </cell>
          <cell r="E1695">
            <v>1094.5</v>
          </cell>
          <cell r="F1695">
            <v>121</v>
          </cell>
          <cell r="G1695">
            <v>110.55276381909617</v>
          </cell>
          <cell r="H1695">
            <v>25</v>
          </cell>
          <cell r="I1695">
            <v>110.55276381909547</v>
          </cell>
        </row>
        <row r="1696">
          <cell r="A1696">
            <v>1990</v>
          </cell>
          <cell r="B1696" t="str">
            <v>Bremerhaven</v>
          </cell>
          <cell r="C1696" t="str">
            <v>insgesamt</v>
          </cell>
          <cell r="D1696">
            <v>26</v>
          </cell>
          <cell r="E1696">
            <v>1069</v>
          </cell>
          <cell r="F1696">
            <v>108</v>
          </cell>
          <cell r="G1696">
            <v>101.02899906454657</v>
          </cell>
          <cell r="H1696">
            <v>25</v>
          </cell>
          <cell r="I1696">
            <v>101.0289990645463</v>
          </cell>
        </row>
        <row r="1697">
          <cell r="A1697">
            <v>1990</v>
          </cell>
          <cell r="B1697" t="str">
            <v>Bremerhaven</v>
          </cell>
          <cell r="C1697" t="str">
            <v>insgesamt</v>
          </cell>
          <cell r="D1697">
            <v>27</v>
          </cell>
          <cell r="E1697">
            <v>1036.5</v>
          </cell>
          <cell r="F1697">
            <v>100</v>
          </cell>
          <cell r="G1697">
            <v>96.478533526290207</v>
          </cell>
          <cell r="H1697">
            <v>25</v>
          </cell>
          <cell r="I1697">
            <v>96.478533526290406</v>
          </cell>
        </row>
        <row r="1698">
          <cell r="A1698">
            <v>1990</v>
          </cell>
          <cell r="B1698" t="str">
            <v>Bremerhaven</v>
          </cell>
          <cell r="C1698" t="str">
            <v>insgesamt</v>
          </cell>
          <cell r="D1698">
            <v>28</v>
          </cell>
          <cell r="E1698">
            <v>1034</v>
          </cell>
          <cell r="F1698">
            <v>120</v>
          </cell>
          <cell r="G1698">
            <v>116.05415860734949</v>
          </cell>
          <cell r="H1698">
            <v>25</v>
          </cell>
          <cell r="I1698">
            <v>116.0541586073501</v>
          </cell>
        </row>
        <row r="1699">
          <cell r="A1699">
            <v>1990</v>
          </cell>
          <cell r="B1699" t="str">
            <v>Bremerhaven</v>
          </cell>
          <cell r="C1699" t="str">
            <v>insgesamt</v>
          </cell>
          <cell r="D1699">
            <v>29</v>
          </cell>
          <cell r="E1699">
            <v>965</v>
          </cell>
          <cell r="F1699">
            <v>86</v>
          </cell>
          <cell r="G1699">
            <v>89.119170984456645</v>
          </cell>
          <cell r="H1699">
            <v>25</v>
          </cell>
          <cell r="I1699">
            <v>89.119170984455948</v>
          </cell>
        </row>
        <row r="1700">
          <cell r="E1700">
            <v>5199</v>
          </cell>
          <cell r="F1700">
            <v>535</v>
          </cell>
          <cell r="H1700" t="str">
            <v>25 Ergebnis</v>
          </cell>
          <cell r="I1700">
            <v>102.90440469321024</v>
          </cell>
        </row>
        <row r="1701">
          <cell r="A1701">
            <v>1990</v>
          </cell>
          <cell r="B1701" t="str">
            <v>Bremerhaven</v>
          </cell>
          <cell r="C1701" t="str">
            <v>insgesamt</v>
          </cell>
          <cell r="D1701">
            <v>30</v>
          </cell>
          <cell r="E1701">
            <v>933.5</v>
          </cell>
          <cell r="F1701">
            <v>75</v>
          </cell>
          <cell r="G1701">
            <v>80.342795929298887</v>
          </cell>
          <cell r="H1701">
            <v>30</v>
          </cell>
          <cell r="I1701">
            <v>80.342795929298347</v>
          </cell>
        </row>
        <row r="1702">
          <cell r="A1702">
            <v>1990</v>
          </cell>
          <cell r="B1702" t="str">
            <v>Bremerhaven</v>
          </cell>
          <cell r="C1702" t="str">
            <v>insgesamt</v>
          </cell>
          <cell r="D1702">
            <v>31</v>
          </cell>
          <cell r="E1702">
            <v>914</v>
          </cell>
          <cell r="F1702">
            <v>73</v>
          </cell>
          <cell r="G1702">
            <v>79.868708971553119</v>
          </cell>
          <cell r="H1702">
            <v>30</v>
          </cell>
          <cell r="I1702">
            <v>79.868708971553602</v>
          </cell>
        </row>
        <row r="1703">
          <cell r="A1703">
            <v>1990</v>
          </cell>
          <cell r="B1703" t="str">
            <v>Bremerhaven</v>
          </cell>
          <cell r="C1703" t="str">
            <v>insgesamt</v>
          </cell>
          <cell r="D1703">
            <v>32</v>
          </cell>
          <cell r="E1703">
            <v>898</v>
          </cell>
          <cell r="F1703">
            <v>41</v>
          </cell>
          <cell r="G1703">
            <v>45.65701559020119</v>
          </cell>
          <cell r="H1703">
            <v>30</v>
          </cell>
          <cell r="I1703">
            <v>45.657015590200444</v>
          </cell>
        </row>
        <row r="1704">
          <cell r="A1704">
            <v>1990</v>
          </cell>
          <cell r="B1704" t="str">
            <v>Bremerhaven</v>
          </cell>
          <cell r="C1704" t="str">
            <v>insgesamt</v>
          </cell>
          <cell r="D1704">
            <v>33</v>
          </cell>
          <cell r="E1704">
            <v>857.5</v>
          </cell>
          <cell r="F1704">
            <v>43</v>
          </cell>
          <cell r="G1704">
            <v>50.145772594752323</v>
          </cell>
          <cell r="H1704">
            <v>30</v>
          </cell>
          <cell r="I1704">
            <v>50.145772594752188</v>
          </cell>
        </row>
        <row r="1705">
          <cell r="A1705">
            <v>1990</v>
          </cell>
          <cell r="B1705" t="str">
            <v>Bremerhaven</v>
          </cell>
          <cell r="C1705" t="str">
            <v>insgesamt</v>
          </cell>
          <cell r="D1705">
            <v>34</v>
          </cell>
          <cell r="E1705">
            <v>850</v>
          </cell>
          <cell r="F1705">
            <v>38</v>
          </cell>
          <cell r="G1705">
            <v>44.705882352941622</v>
          </cell>
          <cell r="H1705">
            <v>30</v>
          </cell>
          <cell r="I1705">
            <v>44.705882352941181</v>
          </cell>
        </row>
        <row r="1706">
          <cell r="E1706">
            <v>4453</v>
          </cell>
          <cell r="F1706">
            <v>270</v>
          </cell>
          <cell r="H1706" t="str">
            <v>30 Ergebnis</v>
          </cell>
          <cell r="I1706">
            <v>60.633280934201665</v>
          </cell>
        </row>
        <row r="1707">
          <cell r="A1707">
            <v>1990</v>
          </cell>
          <cell r="B1707" t="str">
            <v>Bremerhaven</v>
          </cell>
          <cell r="C1707" t="str">
            <v>insgesamt</v>
          </cell>
          <cell r="D1707">
            <v>35</v>
          </cell>
          <cell r="E1707">
            <v>879.5</v>
          </cell>
          <cell r="F1707">
            <v>39</v>
          </cell>
          <cell r="G1707">
            <v>44.343376918704465</v>
          </cell>
          <cell r="H1707">
            <v>35</v>
          </cell>
          <cell r="I1707">
            <v>44.343376918703811</v>
          </cell>
        </row>
        <row r="1708">
          <cell r="A1708">
            <v>1990</v>
          </cell>
          <cell r="B1708" t="str">
            <v>Bremerhaven</v>
          </cell>
          <cell r="C1708" t="str">
            <v>insgesamt</v>
          </cell>
          <cell r="D1708">
            <v>36</v>
          </cell>
          <cell r="E1708">
            <v>861.5</v>
          </cell>
          <cell r="F1708">
            <v>15</v>
          </cell>
          <cell r="G1708">
            <v>17.411491584445713</v>
          </cell>
          <cell r="H1708">
            <v>35</v>
          </cell>
          <cell r="I1708">
            <v>17.411491584445734</v>
          </cell>
        </row>
        <row r="1709">
          <cell r="A1709">
            <v>1990</v>
          </cell>
          <cell r="B1709" t="str">
            <v>Bremerhaven</v>
          </cell>
          <cell r="C1709" t="str">
            <v>insgesamt</v>
          </cell>
          <cell r="D1709">
            <v>37</v>
          </cell>
          <cell r="E1709">
            <v>840</v>
          </cell>
          <cell r="F1709">
            <v>14</v>
          </cell>
          <cell r="G1709">
            <v>16.666666666666668</v>
          </cell>
          <cell r="H1709">
            <v>35</v>
          </cell>
          <cell r="I1709">
            <v>16.666666666666668</v>
          </cell>
        </row>
        <row r="1710">
          <cell r="A1710">
            <v>1990</v>
          </cell>
          <cell r="B1710" t="str">
            <v>Bremerhaven</v>
          </cell>
          <cell r="C1710" t="str">
            <v>insgesamt</v>
          </cell>
          <cell r="D1710">
            <v>38</v>
          </cell>
          <cell r="E1710">
            <v>818</v>
          </cell>
          <cell r="F1710">
            <v>8</v>
          </cell>
          <cell r="G1710">
            <v>9.7799511002444746</v>
          </cell>
          <cell r="H1710">
            <v>35</v>
          </cell>
          <cell r="I1710">
            <v>9.7799511002444994</v>
          </cell>
        </row>
        <row r="1711">
          <cell r="A1711">
            <v>1990</v>
          </cell>
          <cell r="B1711" t="str">
            <v>Bremerhaven</v>
          </cell>
          <cell r="C1711" t="str">
            <v>insgesamt</v>
          </cell>
          <cell r="D1711">
            <v>39</v>
          </cell>
          <cell r="E1711">
            <v>811.5</v>
          </cell>
          <cell r="F1711">
            <v>10</v>
          </cell>
          <cell r="G1711">
            <v>12.322858903265558</v>
          </cell>
          <cell r="H1711">
            <v>35</v>
          </cell>
          <cell r="I1711">
            <v>12.322858903265557</v>
          </cell>
        </row>
        <row r="1712">
          <cell r="E1712">
            <v>4210.5</v>
          </cell>
          <cell r="F1712">
            <v>86</v>
          </cell>
          <cell r="H1712" t="str">
            <v>35 Ergebnis</v>
          </cell>
          <cell r="I1712">
            <v>20.425127657047856</v>
          </cell>
        </row>
        <row r="1713">
          <cell r="A1713">
            <v>1990</v>
          </cell>
          <cell r="B1713" t="str">
            <v>Bremerhaven</v>
          </cell>
          <cell r="C1713" t="str">
            <v>insgesamt</v>
          </cell>
          <cell r="D1713">
            <v>40</v>
          </cell>
          <cell r="E1713">
            <v>824</v>
          </cell>
          <cell r="F1713">
            <v>12</v>
          </cell>
          <cell r="G1713">
            <v>14.563106796116497</v>
          </cell>
          <cell r="H1713">
            <v>45</v>
          </cell>
          <cell r="I1713">
            <v>14.563106796116504</v>
          </cell>
        </row>
        <row r="1714">
          <cell r="A1714">
            <v>1990</v>
          </cell>
          <cell r="B1714" t="str">
            <v>Bremerhaven</v>
          </cell>
          <cell r="C1714" t="str">
            <v>insgesamt</v>
          </cell>
          <cell r="D1714">
            <v>41</v>
          </cell>
          <cell r="E1714">
            <v>798</v>
          </cell>
          <cell r="F1714">
            <v>3</v>
          </cell>
          <cell r="G1714">
            <v>3.7593984962406135</v>
          </cell>
          <cell r="H1714">
            <v>45</v>
          </cell>
          <cell r="I1714">
            <v>3.7593984962406015</v>
          </cell>
        </row>
        <row r="1715">
          <cell r="A1715">
            <v>1990</v>
          </cell>
          <cell r="B1715" t="str">
            <v>Bremerhaven</v>
          </cell>
          <cell r="C1715" t="str">
            <v>insgesamt</v>
          </cell>
          <cell r="D1715">
            <v>42</v>
          </cell>
          <cell r="E1715">
            <v>778</v>
          </cell>
          <cell r="F1715">
            <v>2</v>
          </cell>
          <cell r="G1715">
            <v>2.5706940874035968</v>
          </cell>
          <cell r="H1715">
            <v>45</v>
          </cell>
          <cell r="I1715">
            <v>2.5706940874035991</v>
          </cell>
        </row>
        <row r="1716">
          <cell r="A1716">
            <v>1990</v>
          </cell>
          <cell r="B1716" t="str">
            <v>Bremerhaven</v>
          </cell>
          <cell r="C1716" t="str">
            <v>insgesamt</v>
          </cell>
          <cell r="D1716">
            <v>43</v>
          </cell>
          <cell r="E1716">
            <v>772</v>
          </cell>
          <cell r="F1716">
            <v>1</v>
          </cell>
          <cell r="G1716">
            <v>1.2953367875647512</v>
          </cell>
          <cell r="H1716">
            <v>45</v>
          </cell>
          <cell r="I1716">
            <v>1.2953367875647668</v>
          </cell>
        </row>
        <row r="1717">
          <cell r="A1717">
            <v>1990</v>
          </cell>
          <cell r="B1717" t="str">
            <v>Bremerhaven</v>
          </cell>
          <cell r="C1717" t="str">
            <v>insgesamt</v>
          </cell>
          <cell r="D1717">
            <v>44</v>
          </cell>
          <cell r="E1717">
            <v>704</v>
          </cell>
          <cell r="F1717">
            <v>1</v>
          </cell>
          <cell r="G1717">
            <v>1.4204545454545547</v>
          </cell>
          <cell r="H1717">
            <v>45</v>
          </cell>
          <cell r="I1717">
            <v>1.4204545454545454</v>
          </cell>
        </row>
        <row r="1718">
          <cell r="A1718">
            <v>1990</v>
          </cell>
          <cell r="B1718" t="str">
            <v>Bremerhaven</v>
          </cell>
          <cell r="C1718" t="str">
            <v>insgesamt</v>
          </cell>
          <cell r="D1718">
            <v>45</v>
          </cell>
          <cell r="E1718">
            <v>704.5</v>
          </cell>
          <cell r="F1718">
            <v>0</v>
          </cell>
          <cell r="G1718">
            <v>0</v>
          </cell>
          <cell r="H1718">
            <v>45</v>
          </cell>
          <cell r="I1718">
            <v>0</v>
          </cell>
        </row>
        <row r="1719">
          <cell r="A1719">
            <v>1990</v>
          </cell>
          <cell r="B1719" t="str">
            <v>Bremerhaven</v>
          </cell>
          <cell r="C1719" t="str">
            <v>insgesamt</v>
          </cell>
          <cell r="D1719">
            <v>46</v>
          </cell>
          <cell r="E1719">
            <v>778.5</v>
          </cell>
          <cell r="F1719">
            <v>0</v>
          </cell>
          <cell r="G1719">
            <v>0</v>
          </cell>
          <cell r="H1719">
            <v>45</v>
          </cell>
          <cell r="I1719">
            <v>0</v>
          </cell>
        </row>
        <row r="1720">
          <cell r="A1720">
            <v>1990</v>
          </cell>
          <cell r="B1720" t="str">
            <v>Bremerhaven</v>
          </cell>
          <cell r="C1720" t="str">
            <v>insgesamt</v>
          </cell>
          <cell r="D1720">
            <v>47</v>
          </cell>
          <cell r="E1720">
            <v>795.5</v>
          </cell>
          <cell r="F1720">
            <v>0</v>
          </cell>
          <cell r="G1720">
            <v>0</v>
          </cell>
          <cell r="H1720">
            <v>45</v>
          </cell>
          <cell r="I1720">
            <v>0</v>
          </cell>
        </row>
        <row r="1721">
          <cell r="A1721">
            <v>1990</v>
          </cell>
          <cell r="B1721" t="str">
            <v>Bremerhaven</v>
          </cell>
          <cell r="C1721" t="str">
            <v>insgesamt</v>
          </cell>
          <cell r="D1721">
            <v>48</v>
          </cell>
          <cell r="E1721">
            <v>833</v>
          </cell>
          <cell r="F1721">
            <v>0</v>
          </cell>
          <cell r="G1721">
            <v>0</v>
          </cell>
          <cell r="H1721">
            <v>45</v>
          </cell>
          <cell r="I1721">
            <v>0</v>
          </cell>
        </row>
        <row r="1722">
          <cell r="A1722">
            <v>1990</v>
          </cell>
          <cell r="B1722" t="str">
            <v>Bremerhaven</v>
          </cell>
          <cell r="C1722" t="str">
            <v>insgesamt</v>
          </cell>
          <cell r="D1722">
            <v>49</v>
          </cell>
          <cell r="E1722">
            <v>913.5</v>
          </cell>
          <cell r="F1722">
            <v>0</v>
          </cell>
          <cell r="G1722">
            <v>0</v>
          </cell>
          <cell r="H1722">
            <v>45</v>
          </cell>
          <cell r="I1722">
            <v>0</v>
          </cell>
        </row>
        <row r="1723">
          <cell r="E1723">
            <v>7901</v>
          </cell>
          <cell r="F1723">
            <v>19</v>
          </cell>
          <cell r="H1723" t="str">
            <v>45 Ergebnis</v>
          </cell>
          <cell r="I1723">
            <v>2.404758891279585</v>
          </cell>
        </row>
        <row r="1724">
          <cell r="A1724">
            <v>1990</v>
          </cell>
          <cell r="B1724" t="str">
            <v>Land Bremen</v>
          </cell>
          <cell r="C1724" t="str">
            <v>Deutsch</v>
          </cell>
          <cell r="D1724">
            <v>15</v>
          </cell>
          <cell r="E1724">
            <v>2338</v>
          </cell>
          <cell r="F1724">
            <v>5</v>
          </cell>
          <cell r="G1724">
            <v>2.1385799828913785</v>
          </cell>
          <cell r="H1724">
            <v>15</v>
          </cell>
          <cell r="I1724">
            <v>2.1385799828913603</v>
          </cell>
        </row>
        <row r="1725">
          <cell r="A1725">
            <v>1990</v>
          </cell>
          <cell r="B1725" t="str">
            <v>Land Bremen</v>
          </cell>
          <cell r="C1725" t="str">
            <v>Deutsch</v>
          </cell>
          <cell r="D1725">
            <v>16</v>
          </cell>
          <cell r="E1725">
            <v>2519.5</v>
          </cell>
          <cell r="F1725">
            <v>11</v>
          </cell>
          <cell r="G1725">
            <v>4.3659456241317889</v>
          </cell>
          <cell r="H1725">
            <v>15</v>
          </cell>
          <cell r="I1725">
            <v>4.365945624131772</v>
          </cell>
        </row>
        <row r="1726">
          <cell r="A1726">
            <v>1990</v>
          </cell>
          <cell r="B1726" t="str">
            <v>Land Bremen</v>
          </cell>
          <cell r="C1726" t="str">
            <v>Deutsch</v>
          </cell>
          <cell r="D1726">
            <v>17</v>
          </cell>
          <cell r="E1726">
            <v>2875.5</v>
          </cell>
          <cell r="F1726">
            <v>23</v>
          </cell>
          <cell r="G1726">
            <v>7.9986089375760807</v>
          </cell>
          <cell r="H1726">
            <v>15</v>
          </cell>
          <cell r="I1726">
            <v>7.9986089375760736</v>
          </cell>
        </row>
        <row r="1727">
          <cell r="A1727">
            <v>1990</v>
          </cell>
          <cell r="B1727" t="str">
            <v>Land Bremen</v>
          </cell>
          <cell r="C1727" t="str">
            <v>Deutsch</v>
          </cell>
          <cell r="D1727">
            <v>18</v>
          </cell>
          <cell r="E1727">
            <v>3305</v>
          </cell>
          <cell r="F1727">
            <v>60</v>
          </cell>
          <cell r="G1727">
            <v>18.154311649016613</v>
          </cell>
          <cell r="H1727">
            <v>15</v>
          </cell>
          <cell r="I1727">
            <v>18.154311649016641</v>
          </cell>
        </row>
        <row r="1728">
          <cell r="A1728">
            <v>1990</v>
          </cell>
          <cell r="B1728" t="str">
            <v>Land Bremen</v>
          </cell>
          <cell r="C1728" t="str">
            <v>Deutsch</v>
          </cell>
          <cell r="D1728">
            <v>19</v>
          </cell>
          <cell r="E1728">
            <v>3685.5</v>
          </cell>
          <cell r="F1728">
            <v>123</v>
          </cell>
          <cell r="G1728">
            <v>33.374033374032919</v>
          </cell>
          <cell r="H1728">
            <v>15</v>
          </cell>
          <cell r="I1728">
            <v>33.374033374033374</v>
          </cell>
        </row>
        <row r="1729">
          <cell r="E1729">
            <v>14723.5</v>
          </cell>
          <cell r="F1729">
            <v>222</v>
          </cell>
          <cell r="H1729" t="str">
            <v>15 Ergebnis</v>
          </cell>
          <cell r="I1729">
            <v>15.077936631914966</v>
          </cell>
        </row>
        <row r="1730">
          <cell r="A1730">
            <v>1990</v>
          </cell>
          <cell r="B1730" t="str">
            <v>Land Bremen</v>
          </cell>
          <cell r="C1730" t="str">
            <v>Deutsch</v>
          </cell>
          <cell r="D1730">
            <v>20</v>
          </cell>
          <cell r="E1730">
            <v>4174.5</v>
          </cell>
          <cell r="F1730">
            <v>150</v>
          </cell>
          <cell r="G1730">
            <v>35.932446999640298</v>
          </cell>
          <cell r="H1730">
            <v>20</v>
          </cell>
          <cell r="I1730">
            <v>35.932446999640675</v>
          </cell>
        </row>
        <row r="1731">
          <cell r="A1731">
            <v>1990</v>
          </cell>
          <cell r="B1731" t="str">
            <v>Land Bremen</v>
          </cell>
          <cell r="C1731" t="str">
            <v>Deutsch</v>
          </cell>
          <cell r="D1731">
            <v>21</v>
          </cell>
          <cell r="E1731">
            <v>4763.5</v>
          </cell>
          <cell r="F1731">
            <v>217</v>
          </cell>
          <cell r="G1731">
            <v>45.554739162380734</v>
          </cell>
          <cell r="H1731">
            <v>20</v>
          </cell>
          <cell r="I1731">
            <v>45.554739162380606</v>
          </cell>
        </row>
        <row r="1732">
          <cell r="A1732">
            <v>1990</v>
          </cell>
          <cell r="B1732" t="str">
            <v>Land Bremen</v>
          </cell>
          <cell r="C1732" t="str">
            <v>Deutsch</v>
          </cell>
          <cell r="D1732">
            <v>22</v>
          </cell>
          <cell r="E1732">
            <v>5125.5</v>
          </cell>
          <cell r="F1732">
            <v>269</v>
          </cell>
          <cell r="G1732">
            <v>52.482684616134733</v>
          </cell>
          <cell r="H1732">
            <v>20</v>
          </cell>
          <cell r="I1732">
            <v>52.482684616135018</v>
          </cell>
        </row>
        <row r="1733">
          <cell r="A1733">
            <v>1990</v>
          </cell>
          <cell r="B1733" t="str">
            <v>Land Bremen</v>
          </cell>
          <cell r="C1733" t="str">
            <v>Deutsch</v>
          </cell>
          <cell r="D1733">
            <v>23</v>
          </cell>
          <cell r="E1733">
            <v>5277.5</v>
          </cell>
          <cell r="F1733">
            <v>314</v>
          </cell>
          <cell r="G1733">
            <v>59.497868308858408</v>
          </cell>
          <cell r="H1733">
            <v>20</v>
          </cell>
          <cell r="I1733">
            <v>59.497868308858358</v>
          </cell>
        </row>
        <row r="1734">
          <cell r="A1734">
            <v>1990</v>
          </cell>
          <cell r="B1734" t="str">
            <v>Land Bremen</v>
          </cell>
          <cell r="C1734" t="str">
            <v>Deutsch</v>
          </cell>
          <cell r="D1734">
            <v>24</v>
          </cell>
          <cell r="E1734">
            <v>5260.5</v>
          </cell>
          <cell r="F1734">
            <v>341</v>
          </cell>
          <cell r="G1734">
            <v>64.822735481417467</v>
          </cell>
          <cell r="H1734">
            <v>20</v>
          </cell>
          <cell r="I1734">
            <v>64.822735481418107</v>
          </cell>
        </row>
        <row r="1735">
          <cell r="E1735">
            <v>24601.5</v>
          </cell>
          <cell r="F1735">
            <v>1291</v>
          </cell>
          <cell r="H1735" t="str">
            <v>20 Ergebnis</v>
          </cell>
          <cell r="I1735">
            <v>52.476475011686276</v>
          </cell>
        </row>
        <row r="1736">
          <cell r="A1736">
            <v>1990</v>
          </cell>
          <cell r="B1736" t="str">
            <v>Land Bremen</v>
          </cell>
          <cell r="C1736" t="str">
            <v>Deutsch</v>
          </cell>
          <cell r="D1736">
            <v>25</v>
          </cell>
          <cell r="E1736">
            <v>5189</v>
          </cell>
          <cell r="F1736">
            <v>419</v>
          </cell>
          <cell r="G1736">
            <v>80.747735594526745</v>
          </cell>
          <cell r="H1736">
            <v>25</v>
          </cell>
          <cell r="I1736">
            <v>80.747735594526887</v>
          </cell>
        </row>
        <row r="1737">
          <cell r="A1737">
            <v>1990</v>
          </cell>
          <cell r="B1737" t="str">
            <v>Land Bremen</v>
          </cell>
          <cell r="C1737" t="str">
            <v>Deutsch</v>
          </cell>
          <cell r="D1737">
            <v>26</v>
          </cell>
          <cell r="E1737">
            <v>5043.5</v>
          </cell>
          <cell r="F1737">
            <v>431</v>
          </cell>
          <cell r="G1737">
            <v>85.45652820461973</v>
          </cell>
          <cell r="H1737">
            <v>25</v>
          </cell>
          <cell r="I1737">
            <v>85.456528204619815</v>
          </cell>
        </row>
        <row r="1738">
          <cell r="A1738">
            <v>1990</v>
          </cell>
          <cell r="B1738" t="str">
            <v>Land Bremen</v>
          </cell>
          <cell r="C1738" t="str">
            <v>Deutsch</v>
          </cell>
          <cell r="D1738">
            <v>27</v>
          </cell>
          <cell r="E1738">
            <v>5026.5</v>
          </cell>
          <cell r="F1738">
            <v>478</v>
          </cell>
          <cell r="G1738">
            <v>95.095991246393837</v>
          </cell>
          <cell r="H1738">
            <v>25</v>
          </cell>
          <cell r="I1738">
            <v>95.095991246394107</v>
          </cell>
        </row>
        <row r="1739">
          <cell r="A1739">
            <v>1990</v>
          </cell>
          <cell r="B1739" t="str">
            <v>Land Bremen</v>
          </cell>
          <cell r="C1739" t="str">
            <v>Deutsch</v>
          </cell>
          <cell r="D1739">
            <v>28</v>
          </cell>
          <cell r="E1739">
            <v>4970</v>
          </cell>
          <cell r="F1739">
            <v>469</v>
          </cell>
          <cell r="G1739">
            <v>94.366197183098606</v>
          </cell>
          <cell r="H1739">
            <v>25</v>
          </cell>
          <cell r="I1739">
            <v>94.366197183098592</v>
          </cell>
        </row>
        <row r="1740">
          <cell r="A1740">
            <v>1990</v>
          </cell>
          <cell r="B1740" t="str">
            <v>Land Bremen</v>
          </cell>
          <cell r="C1740" t="str">
            <v>Deutsch</v>
          </cell>
          <cell r="D1740">
            <v>29</v>
          </cell>
          <cell r="E1740">
            <v>4782.5</v>
          </cell>
          <cell r="F1740">
            <v>425</v>
          </cell>
          <cell r="G1740">
            <v>88.86565603763755</v>
          </cell>
          <cell r="H1740">
            <v>25</v>
          </cell>
          <cell r="I1740">
            <v>88.865656037637208</v>
          </cell>
        </row>
        <row r="1741">
          <cell r="E1741">
            <v>25011.5</v>
          </cell>
          <cell r="F1741">
            <v>2222</v>
          </cell>
          <cell r="H1741" t="str">
            <v>25 Ergebnis</v>
          </cell>
          <cell r="I1741">
            <v>88.839133998360751</v>
          </cell>
        </row>
        <row r="1742">
          <cell r="A1742">
            <v>1990</v>
          </cell>
          <cell r="B1742" t="str">
            <v>Land Bremen</v>
          </cell>
          <cell r="C1742" t="str">
            <v>Deutsch</v>
          </cell>
          <cell r="D1742">
            <v>30</v>
          </cell>
          <cell r="E1742">
            <v>4618</v>
          </cell>
          <cell r="F1742">
            <v>381</v>
          </cell>
          <cell r="G1742">
            <v>82.503248159376625</v>
          </cell>
          <cell r="H1742">
            <v>30</v>
          </cell>
          <cell r="I1742">
            <v>82.503248159376355</v>
          </cell>
        </row>
        <row r="1743">
          <cell r="A1743">
            <v>1990</v>
          </cell>
          <cell r="B1743" t="str">
            <v>Land Bremen</v>
          </cell>
          <cell r="C1743" t="str">
            <v>Deutsch</v>
          </cell>
          <cell r="D1743">
            <v>31</v>
          </cell>
          <cell r="E1743">
            <v>4521.5</v>
          </cell>
          <cell r="F1743">
            <v>315</v>
          </cell>
          <cell r="G1743">
            <v>69.667145858675511</v>
          </cell>
          <cell r="H1743">
            <v>30</v>
          </cell>
          <cell r="I1743">
            <v>69.667145858675212</v>
          </cell>
        </row>
        <row r="1744">
          <cell r="A1744">
            <v>1990</v>
          </cell>
          <cell r="B1744" t="str">
            <v>Land Bremen</v>
          </cell>
          <cell r="C1744" t="str">
            <v>Deutsch</v>
          </cell>
          <cell r="D1744">
            <v>32</v>
          </cell>
          <cell r="E1744">
            <v>4418</v>
          </cell>
          <cell r="F1744">
            <v>242</v>
          </cell>
          <cell r="G1744">
            <v>54.775916704391101</v>
          </cell>
          <cell r="H1744">
            <v>30</v>
          </cell>
          <cell r="I1744">
            <v>54.775916704391122</v>
          </cell>
        </row>
        <row r="1745">
          <cell r="A1745">
            <v>1990</v>
          </cell>
          <cell r="B1745" t="str">
            <v>Land Bremen</v>
          </cell>
          <cell r="C1745" t="str">
            <v>Deutsch</v>
          </cell>
          <cell r="D1745">
            <v>33</v>
          </cell>
          <cell r="E1745">
            <v>4322.5</v>
          </cell>
          <cell r="F1745">
            <v>229</v>
          </cell>
          <cell r="G1745">
            <v>52.978600347021796</v>
          </cell>
          <cell r="H1745">
            <v>30</v>
          </cell>
          <cell r="I1745">
            <v>52.978600347021398</v>
          </cell>
        </row>
        <row r="1746">
          <cell r="A1746">
            <v>1990</v>
          </cell>
          <cell r="B1746" t="str">
            <v>Land Bremen</v>
          </cell>
          <cell r="C1746" t="str">
            <v>Deutsch</v>
          </cell>
          <cell r="D1746">
            <v>34</v>
          </cell>
          <cell r="E1746">
            <v>4160.5</v>
          </cell>
          <cell r="F1746">
            <v>178</v>
          </cell>
          <cell r="G1746">
            <v>42.783319312581924</v>
          </cell>
          <cell r="H1746">
            <v>30</v>
          </cell>
          <cell r="I1746">
            <v>42.78331931258262</v>
          </cell>
        </row>
        <row r="1747">
          <cell r="E1747">
            <v>22040.5</v>
          </cell>
          <cell r="F1747">
            <v>1345</v>
          </cell>
          <cell r="H1747" t="str">
            <v>30 Ergebnis</v>
          </cell>
          <cell r="I1747">
            <v>61.024023955899366</v>
          </cell>
        </row>
        <row r="1748">
          <cell r="A1748">
            <v>1990</v>
          </cell>
          <cell r="B1748" t="str">
            <v>Land Bremen</v>
          </cell>
          <cell r="C1748" t="str">
            <v>Deutsch</v>
          </cell>
          <cell r="D1748">
            <v>35</v>
          </cell>
          <cell r="E1748">
            <v>4026.5</v>
          </cell>
          <cell r="F1748">
            <v>149</v>
          </cell>
          <cell r="G1748">
            <v>37.004842915683582</v>
          </cell>
          <cell r="H1748">
            <v>35</v>
          </cell>
          <cell r="I1748">
            <v>37.004842915683597</v>
          </cell>
        </row>
        <row r="1749">
          <cell r="A1749">
            <v>1990</v>
          </cell>
          <cell r="B1749" t="str">
            <v>Land Bremen</v>
          </cell>
          <cell r="C1749" t="str">
            <v>Deutsch</v>
          </cell>
          <cell r="D1749">
            <v>36</v>
          </cell>
          <cell r="E1749">
            <v>3911.5</v>
          </cell>
          <cell r="F1749">
            <v>105</v>
          </cell>
          <cell r="G1749">
            <v>26.843921769142256</v>
          </cell>
          <cell r="H1749">
            <v>35</v>
          </cell>
          <cell r="I1749">
            <v>26.84392176914227</v>
          </cell>
        </row>
        <row r="1750">
          <cell r="A1750">
            <v>1990</v>
          </cell>
          <cell r="B1750" t="str">
            <v>Land Bremen</v>
          </cell>
          <cell r="C1750" t="str">
            <v>Deutsch</v>
          </cell>
          <cell r="D1750">
            <v>37</v>
          </cell>
          <cell r="E1750">
            <v>3862.5</v>
          </cell>
          <cell r="F1750">
            <v>56</v>
          </cell>
          <cell r="G1750">
            <v>14.498381877022659</v>
          </cell>
          <cell r="H1750">
            <v>35</v>
          </cell>
          <cell r="I1750">
            <v>14.498381877022652</v>
          </cell>
        </row>
        <row r="1751">
          <cell r="A1751">
            <v>1990</v>
          </cell>
          <cell r="B1751" t="str">
            <v>Land Bremen</v>
          </cell>
          <cell r="C1751" t="str">
            <v>Deutsch</v>
          </cell>
          <cell r="D1751">
            <v>38</v>
          </cell>
          <cell r="E1751">
            <v>3912.5</v>
          </cell>
          <cell r="F1751">
            <v>46</v>
          </cell>
          <cell r="G1751">
            <v>11.757188498402529</v>
          </cell>
          <cell r="H1751">
            <v>35</v>
          </cell>
          <cell r="I1751">
            <v>11.757188498402556</v>
          </cell>
        </row>
        <row r="1752">
          <cell r="A1752">
            <v>1990</v>
          </cell>
          <cell r="B1752" t="str">
            <v>Land Bremen</v>
          </cell>
          <cell r="C1752" t="str">
            <v>Deutsch</v>
          </cell>
          <cell r="D1752">
            <v>39</v>
          </cell>
          <cell r="E1752">
            <v>4018</v>
          </cell>
          <cell r="F1752">
            <v>48</v>
          </cell>
          <cell r="G1752">
            <v>11.946241911398719</v>
          </cell>
          <cell r="H1752">
            <v>35</v>
          </cell>
          <cell r="I1752">
            <v>11.946241911398705</v>
          </cell>
        </row>
        <row r="1753">
          <cell r="E1753">
            <v>19731</v>
          </cell>
          <cell r="F1753">
            <v>404</v>
          </cell>
          <cell r="H1753" t="str">
            <v>35 Ergebnis</v>
          </cell>
          <cell r="I1753">
            <v>20.475394049972124</v>
          </cell>
        </row>
        <row r="1754">
          <cell r="A1754">
            <v>1990</v>
          </cell>
          <cell r="B1754" t="str">
            <v>Land Bremen</v>
          </cell>
          <cell r="C1754" t="str">
            <v>Deutsch</v>
          </cell>
          <cell r="D1754">
            <v>40</v>
          </cell>
          <cell r="E1754">
            <v>4091.5</v>
          </cell>
          <cell r="F1754">
            <v>35</v>
          </cell>
          <cell r="G1754">
            <v>8.5543199315654626</v>
          </cell>
          <cell r="H1754">
            <v>45</v>
          </cell>
          <cell r="I1754">
            <v>8.5543199315654412</v>
          </cell>
        </row>
        <row r="1755">
          <cell r="A1755">
            <v>1990</v>
          </cell>
          <cell r="B1755" t="str">
            <v>Land Bremen</v>
          </cell>
          <cell r="C1755" t="str">
            <v>Deutsch</v>
          </cell>
          <cell r="D1755">
            <v>41</v>
          </cell>
          <cell r="E1755">
            <v>3983</v>
          </cell>
          <cell r="F1755">
            <v>18</v>
          </cell>
          <cell r="G1755">
            <v>4.5192066281697407</v>
          </cell>
          <cell r="H1755">
            <v>45</v>
          </cell>
          <cell r="I1755">
            <v>4.5192066281697212</v>
          </cell>
        </row>
        <row r="1756">
          <cell r="A1756">
            <v>1990</v>
          </cell>
          <cell r="B1756" t="str">
            <v>Land Bremen</v>
          </cell>
          <cell r="C1756" t="str">
            <v>Deutsch</v>
          </cell>
          <cell r="D1756">
            <v>42</v>
          </cell>
          <cell r="E1756">
            <v>3835</v>
          </cell>
          <cell r="F1756">
            <v>15</v>
          </cell>
          <cell r="G1756">
            <v>3.9113428943937407</v>
          </cell>
          <cell r="H1756">
            <v>45</v>
          </cell>
          <cell r="I1756">
            <v>3.9113428943937421</v>
          </cell>
        </row>
        <row r="1757">
          <cell r="A1757">
            <v>1990</v>
          </cell>
          <cell r="B1757" t="str">
            <v>Land Bremen</v>
          </cell>
          <cell r="C1757" t="str">
            <v>Deutsch</v>
          </cell>
          <cell r="D1757">
            <v>43</v>
          </cell>
          <cell r="E1757">
            <v>3803.5</v>
          </cell>
          <cell r="F1757">
            <v>3</v>
          </cell>
          <cell r="G1757">
            <v>0.78874720652031027</v>
          </cell>
          <cell r="H1757">
            <v>45</v>
          </cell>
          <cell r="I1757">
            <v>0.78874720652031016</v>
          </cell>
        </row>
        <row r="1758">
          <cell r="A1758">
            <v>1990</v>
          </cell>
          <cell r="B1758" t="str">
            <v>Land Bremen</v>
          </cell>
          <cell r="C1758" t="str">
            <v>Deutsch</v>
          </cell>
          <cell r="D1758">
            <v>44</v>
          </cell>
          <cell r="E1758">
            <v>3452.5</v>
          </cell>
          <cell r="F1758">
            <v>1</v>
          </cell>
          <cell r="G1758">
            <v>0.28964518464880523</v>
          </cell>
          <cell r="H1758">
            <v>45</v>
          </cell>
          <cell r="I1758">
            <v>0.28964518464880523</v>
          </cell>
        </row>
        <row r="1759">
          <cell r="A1759">
            <v>1990</v>
          </cell>
          <cell r="B1759" t="str">
            <v>Land Bremen</v>
          </cell>
          <cell r="C1759" t="str">
            <v>Deutsch</v>
          </cell>
          <cell r="D1759">
            <v>45</v>
          </cell>
          <cell r="E1759">
            <v>3621</v>
          </cell>
          <cell r="F1759">
            <v>1</v>
          </cell>
          <cell r="G1759">
            <v>0.27616680475006861</v>
          </cell>
          <cell r="H1759">
            <v>45</v>
          </cell>
          <cell r="I1759">
            <v>0.27616680475006905</v>
          </cell>
        </row>
        <row r="1760">
          <cell r="A1760">
            <v>1990</v>
          </cell>
          <cell r="B1760" t="str">
            <v>Land Bremen</v>
          </cell>
          <cell r="C1760" t="str">
            <v>Deutsch</v>
          </cell>
          <cell r="D1760">
            <v>46</v>
          </cell>
          <cell r="E1760">
            <v>4186.5</v>
          </cell>
          <cell r="F1760">
            <v>1</v>
          </cell>
          <cell r="G1760">
            <v>0.23886301206258193</v>
          </cell>
          <cell r="H1760">
            <v>45</v>
          </cell>
          <cell r="I1760">
            <v>0.23886301206258212</v>
          </cell>
        </row>
        <row r="1761">
          <cell r="A1761">
            <v>1990</v>
          </cell>
          <cell r="B1761" t="str">
            <v>Land Bremen</v>
          </cell>
          <cell r="C1761" t="str">
            <v>Deutsch</v>
          </cell>
          <cell r="D1761">
            <v>47</v>
          </cell>
          <cell r="E1761">
            <v>4291</v>
          </cell>
          <cell r="F1761">
            <v>0</v>
          </cell>
          <cell r="G1761">
            <v>0</v>
          </cell>
          <cell r="H1761">
            <v>45</v>
          </cell>
          <cell r="I1761">
            <v>0</v>
          </cell>
        </row>
        <row r="1762">
          <cell r="A1762">
            <v>1990</v>
          </cell>
          <cell r="B1762" t="str">
            <v>Land Bremen</v>
          </cell>
          <cell r="C1762" t="str">
            <v>Deutsch</v>
          </cell>
          <cell r="D1762">
            <v>48</v>
          </cell>
          <cell r="E1762">
            <v>4613.5</v>
          </cell>
          <cell r="F1762">
            <v>0</v>
          </cell>
          <cell r="G1762">
            <v>0</v>
          </cell>
          <cell r="H1762">
            <v>45</v>
          </cell>
          <cell r="I1762">
            <v>0</v>
          </cell>
        </row>
        <row r="1763">
          <cell r="A1763">
            <v>1990</v>
          </cell>
          <cell r="B1763" t="str">
            <v>Land Bremen</v>
          </cell>
          <cell r="C1763" t="str">
            <v>Deutsch</v>
          </cell>
          <cell r="D1763">
            <v>49</v>
          </cell>
          <cell r="E1763">
            <v>4999.5</v>
          </cell>
          <cell r="F1763">
            <v>0</v>
          </cell>
          <cell r="G1763">
            <v>0</v>
          </cell>
          <cell r="H1763">
            <v>45</v>
          </cell>
          <cell r="I1763">
            <v>0</v>
          </cell>
        </row>
        <row r="1764">
          <cell r="E1764">
            <v>40877</v>
          </cell>
          <cell r="F1764">
            <v>74</v>
          </cell>
          <cell r="H1764" t="str">
            <v>45 Ergebnis</v>
          </cell>
          <cell r="I1764">
            <v>1.8103089757076107</v>
          </cell>
        </row>
        <row r="1765">
          <cell r="A1765">
            <v>1990</v>
          </cell>
          <cell r="B1765" t="str">
            <v>Land Bremen</v>
          </cell>
          <cell r="C1765" t="str">
            <v>Ausl.</v>
          </cell>
          <cell r="D1765">
            <v>15</v>
          </cell>
          <cell r="E1765">
            <v>544.5</v>
          </cell>
          <cell r="F1765">
            <v>4</v>
          </cell>
          <cell r="G1765">
            <v>7.3461891643709798</v>
          </cell>
          <cell r="H1765">
            <v>15</v>
          </cell>
          <cell r="I1765">
            <v>7.3461891643709825</v>
          </cell>
        </row>
        <row r="1766">
          <cell r="A1766">
            <v>1990</v>
          </cell>
          <cell r="B1766" t="str">
            <v>Land Bremen</v>
          </cell>
          <cell r="C1766" t="str">
            <v>Ausl.</v>
          </cell>
          <cell r="D1766">
            <v>16</v>
          </cell>
          <cell r="E1766">
            <v>556.5</v>
          </cell>
          <cell r="F1766">
            <v>9</v>
          </cell>
          <cell r="G1766">
            <v>16.172506738544481</v>
          </cell>
          <cell r="H1766">
            <v>15</v>
          </cell>
          <cell r="I1766">
            <v>16.172506738544474</v>
          </cell>
        </row>
        <row r="1767">
          <cell r="A1767">
            <v>1990</v>
          </cell>
          <cell r="B1767" t="str">
            <v>Land Bremen</v>
          </cell>
          <cell r="C1767" t="str">
            <v>Ausl.</v>
          </cell>
          <cell r="D1767">
            <v>17</v>
          </cell>
          <cell r="E1767">
            <v>554</v>
          </cell>
          <cell r="F1767">
            <v>21</v>
          </cell>
          <cell r="G1767">
            <v>37.906137184115224</v>
          </cell>
          <cell r="H1767">
            <v>15</v>
          </cell>
          <cell r="I1767">
            <v>37.906137184115522</v>
          </cell>
        </row>
        <row r="1768">
          <cell r="A1768">
            <v>1990</v>
          </cell>
          <cell r="B1768" t="str">
            <v>Land Bremen</v>
          </cell>
          <cell r="C1768" t="str">
            <v>Ausl.</v>
          </cell>
          <cell r="D1768">
            <v>18</v>
          </cell>
          <cell r="E1768">
            <v>547.5</v>
          </cell>
          <cell r="F1768">
            <v>40</v>
          </cell>
          <cell r="G1768">
            <v>73.0593607305929</v>
          </cell>
          <cell r="H1768">
            <v>15</v>
          </cell>
          <cell r="I1768">
            <v>73.059360730593596</v>
          </cell>
        </row>
        <row r="1769">
          <cell r="A1769">
            <v>1990</v>
          </cell>
          <cell r="B1769" t="str">
            <v>Land Bremen</v>
          </cell>
          <cell r="C1769" t="str">
            <v>Ausl.</v>
          </cell>
          <cell r="D1769">
            <v>19</v>
          </cell>
          <cell r="E1769">
            <v>564</v>
          </cell>
          <cell r="F1769">
            <v>54</v>
          </cell>
          <cell r="G1769">
            <v>95.744680851063862</v>
          </cell>
          <cell r="H1769">
            <v>15</v>
          </cell>
          <cell r="I1769">
            <v>95.744680851063819</v>
          </cell>
        </row>
        <row r="1770">
          <cell r="E1770">
            <v>2766.5</v>
          </cell>
          <cell r="F1770">
            <v>128</v>
          </cell>
          <cell r="H1770" t="str">
            <v>15 Ergebnis</v>
          </cell>
          <cell r="I1770">
            <v>46.267847460690405</v>
          </cell>
        </row>
        <row r="1771">
          <cell r="A1771">
            <v>1990</v>
          </cell>
          <cell r="B1771" t="str">
            <v>Land Bremen</v>
          </cell>
          <cell r="C1771" t="str">
            <v>Ausl.</v>
          </cell>
          <cell r="D1771">
            <v>20</v>
          </cell>
          <cell r="E1771">
            <v>590</v>
          </cell>
          <cell r="F1771">
            <v>66</v>
          </cell>
          <cell r="G1771">
            <v>111.86440677966164</v>
          </cell>
          <cell r="H1771">
            <v>20</v>
          </cell>
          <cell r="I1771">
            <v>111.86440677966101</v>
          </cell>
        </row>
        <row r="1772">
          <cell r="A1772">
            <v>1990</v>
          </cell>
          <cell r="B1772" t="str">
            <v>Land Bremen</v>
          </cell>
          <cell r="C1772" t="str">
            <v>Ausl.</v>
          </cell>
          <cell r="D1772">
            <v>21</v>
          </cell>
          <cell r="E1772">
            <v>591</v>
          </cell>
          <cell r="F1772">
            <v>103</v>
          </cell>
          <cell r="G1772">
            <v>174.28087986463649</v>
          </cell>
          <cell r="H1772">
            <v>20</v>
          </cell>
          <cell r="I1772">
            <v>174.2808798646362</v>
          </cell>
        </row>
        <row r="1773">
          <cell r="A1773">
            <v>1990</v>
          </cell>
          <cell r="B1773" t="str">
            <v>Land Bremen</v>
          </cell>
          <cell r="C1773" t="str">
            <v>Ausl.</v>
          </cell>
          <cell r="D1773">
            <v>22</v>
          </cell>
          <cell r="E1773">
            <v>600</v>
          </cell>
          <cell r="F1773">
            <v>95</v>
          </cell>
          <cell r="G1773">
            <v>158.33333333333334</v>
          </cell>
          <cell r="H1773">
            <v>20</v>
          </cell>
          <cell r="I1773">
            <v>158.33333333333334</v>
          </cell>
        </row>
        <row r="1774">
          <cell r="A1774">
            <v>1990</v>
          </cell>
          <cell r="B1774" t="str">
            <v>Land Bremen</v>
          </cell>
          <cell r="C1774" t="str">
            <v>Ausl.</v>
          </cell>
          <cell r="D1774">
            <v>23</v>
          </cell>
          <cell r="E1774">
            <v>580</v>
          </cell>
          <cell r="F1774">
            <v>87</v>
          </cell>
          <cell r="G1774">
            <v>150</v>
          </cell>
          <cell r="H1774">
            <v>20</v>
          </cell>
          <cell r="I1774">
            <v>150</v>
          </cell>
        </row>
        <row r="1775">
          <cell r="A1775">
            <v>1990</v>
          </cell>
          <cell r="B1775" t="str">
            <v>Land Bremen</v>
          </cell>
          <cell r="C1775" t="str">
            <v>Ausl.</v>
          </cell>
          <cell r="D1775">
            <v>24</v>
          </cell>
          <cell r="E1775">
            <v>635.5</v>
          </cell>
          <cell r="F1775">
            <v>95</v>
          </cell>
          <cell r="G1775">
            <v>149.48859166010973</v>
          </cell>
          <cell r="H1775">
            <v>20</v>
          </cell>
          <cell r="I1775">
            <v>149.48859166011013</v>
          </cell>
        </row>
        <row r="1776">
          <cell r="E1776">
            <v>2996.5</v>
          </cell>
          <cell r="F1776">
            <v>446</v>
          </cell>
          <cell r="H1776" t="str">
            <v>20 Ergebnis</v>
          </cell>
          <cell r="I1776">
            <v>148.84031369931586</v>
          </cell>
        </row>
        <row r="1777">
          <cell r="A1777">
            <v>1990</v>
          </cell>
          <cell r="B1777" t="str">
            <v>Land Bremen</v>
          </cell>
          <cell r="C1777" t="str">
            <v>Ausl.</v>
          </cell>
          <cell r="D1777">
            <v>25</v>
          </cell>
          <cell r="E1777">
            <v>647</v>
          </cell>
          <cell r="F1777">
            <v>104</v>
          </cell>
          <cell r="G1777">
            <v>160.74188562596555</v>
          </cell>
          <cell r="H1777">
            <v>25</v>
          </cell>
          <cell r="I1777">
            <v>160.74188562596601</v>
          </cell>
        </row>
        <row r="1778">
          <cell r="A1778">
            <v>1990</v>
          </cell>
          <cell r="B1778" t="str">
            <v>Land Bremen</v>
          </cell>
          <cell r="C1778" t="str">
            <v>Ausl.</v>
          </cell>
          <cell r="D1778">
            <v>26</v>
          </cell>
          <cell r="E1778">
            <v>603.5</v>
          </cell>
          <cell r="F1778">
            <v>73</v>
          </cell>
          <cell r="G1778">
            <v>120.96106048053041</v>
          </cell>
          <cell r="H1778">
            <v>25</v>
          </cell>
          <cell r="I1778">
            <v>120.96106048053025</v>
          </cell>
        </row>
        <row r="1779">
          <cell r="A1779">
            <v>1990</v>
          </cell>
          <cell r="B1779" t="str">
            <v>Land Bremen</v>
          </cell>
          <cell r="C1779" t="str">
            <v>Ausl.</v>
          </cell>
          <cell r="D1779">
            <v>27</v>
          </cell>
          <cell r="E1779">
            <v>584</v>
          </cell>
          <cell r="F1779">
            <v>74</v>
          </cell>
          <cell r="G1779">
            <v>126.71232876712392</v>
          </cell>
          <cell r="H1779">
            <v>25</v>
          </cell>
          <cell r="I1779">
            <v>126.71232876712328</v>
          </cell>
        </row>
        <row r="1780">
          <cell r="A1780">
            <v>1990</v>
          </cell>
          <cell r="B1780" t="str">
            <v>Land Bremen</v>
          </cell>
          <cell r="C1780" t="str">
            <v>Ausl.</v>
          </cell>
          <cell r="D1780">
            <v>28</v>
          </cell>
          <cell r="E1780">
            <v>572.5</v>
          </cell>
          <cell r="F1780">
            <v>71</v>
          </cell>
          <cell r="G1780">
            <v>124.0174672489087</v>
          </cell>
          <cell r="H1780">
            <v>25</v>
          </cell>
          <cell r="I1780">
            <v>124.0174672489083</v>
          </cell>
        </row>
        <row r="1781">
          <cell r="A1781">
            <v>1990</v>
          </cell>
          <cell r="B1781" t="str">
            <v>Land Bremen</v>
          </cell>
          <cell r="C1781" t="str">
            <v>Ausl.</v>
          </cell>
          <cell r="D1781">
            <v>29</v>
          </cell>
          <cell r="E1781">
            <v>578</v>
          </cell>
          <cell r="F1781">
            <v>69</v>
          </cell>
          <cell r="G1781">
            <v>119.37716262975766</v>
          </cell>
          <cell r="H1781">
            <v>25</v>
          </cell>
          <cell r="I1781">
            <v>119.37716262975779</v>
          </cell>
        </row>
        <row r="1782">
          <cell r="E1782">
            <v>2985</v>
          </cell>
          <cell r="F1782">
            <v>391</v>
          </cell>
          <cell r="H1782" t="str">
            <v>25 Ergebnis</v>
          </cell>
          <cell r="I1782">
            <v>130.98827470686768</v>
          </cell>
        </row>
        <row r="1783">
          <cell r="A1783">
            <v>1990</v>
          </cell>
          <cell r="B1783" t="str">
            <v>Land Bremen</v>
          </cell>
          <cell r="C1783" t="str">
            <v>Ausl.</v>
          </cell>
          <cell r="D1783">
            <v>30</v>
          </cell>
          <cell r="E1783">
            <v>590.5</v>
          </cell>
          <cell r="F1783">
            <v>54</v>
          </cell>
          <cell r="G1783">
            <v>91.447925486875477</v>
          </cell>
          <cell r="H1783">
            <v>30</v>
          </cell>
          <cell r="I1783">
            <v>91.447925486875533</v>
          </cell>
        </row>
        <row r="1784">
          <cell r="A1784">
            <v>1990</v>
          </cell>
          <cell r="B1784" t="str">
            <v>Land Bremen</v>
          </cell>
          <cell r="C1784" t="str">
            <v>Ausl.</v>
          </cell>
          <cell r="D1784">
            <v>31</v>
          </cell>
          <cell r="E1784">
            <v>546.5</v>
          </cell>
          <cell r="F1784">
            <v>53</v>
          </cell>
          <cell r="G1784">
            <v>96.980786825252252</v>
          </cell>
          <cell r="H1784">
            <v>30</v>
          </cell>
          <cell r="I1784">
            <v>96.980786825251599</v>
          </cell>
        </row>
        <row r="1785">
          <cell r="A1785">
            <v>1990</v>
          </cell>
          <cell r="B1785" t="str">
            <v>Land Bremen</v>
          </cell>
          <cell r="C1785" t="str">
            <v>Ausl.</v>
          </cell>
          <cell r="D1785">
            <v>32</v>
          </cell>
          <cell r="E1785">
            <v>545.5</v>
          </cell>
          <cell r="F1785">
            <v>33</v>
          </cell>
          <cell r="G1785">
            <v>60.494958753436975</v>
          </cell>
          <cell r="H1785">
            <v>30</v>
          </cell>
          <cell r="I1785">
            <v>60.49495875343721</v>
          </cell>
        </row>
        <row r="1786">
          <cell r="A1786">
            <v>1990</v>
          </cell>
          <cell r="B1786" t="str">
            <v>Land Bremen</v>
          </cell>
          <cell r="C1786" t="str">
            <v>Ausl.</v>
          </cell>
          <cell r="D1786">
            <v>33</v>
          </cell>
          <cell r="E1786">
            <v>553</v>
          </cell>
          <cell r="F1786">
            <v>39</v>
          </cell>
          <cell r="G1786">
            <v>70.524412296564549</v>
          </cell>
          <cell r="H1786">
            <v>30</v>
          </cell>
          <cell r="I1786">
            <v>70.524412296564194</v>
          </cell>
        </row>
        <row r="1787">
          <cell r="A1787">
            <v>1990</v>
          </cell>
          <cell r="B1787" t="str">
            <v>Land Bremen</v>
          </cell>
          <cell r="C1787" t="str">
            <v>Ausl.</v>
          </cell>
          <cell r="D1787">
            <v>34</v>
          </cell>
          <cell r="E1787">
            <v>583</v>
          </cell>
          <cell r="F1787">
            <v>51</v>
          </cell>
          <cell r="G1787">
            <v>87.478559176672761</v>
          </cell>
          <cell r="H1787">
            <v>30</v>
          </cell>
          <cell r="I1787">
            <v>87.478559176672377</v>
          </cell>
        </row>
        <row r="1788">
          <cell r="E1788">
            <v>2818.5</v>
          </cell>
          <cell r="F1788">
            <v>230</v>
          </cell>
          <cell r="H1788" t="str">
            <v>30 Ergebnis</v>
          </cell>
          <cell r="I1788">
            <v>81.603689905978356</v>
          </cell>
        </row>
        <row r="1789">
          <cell r="A1789">
            <v>1990</v>
          </cell>
          <cell r="B1789" t="str">
            <v>Land Bremen</v>
          </cell>
          <cell r="C1789" t="str">
            <v>Ausl.</v>
          </cell>
          <cell r="D1789">
            <v>35</v>
          </cell>
          <cell r="E1789">
            <v>578.5</v>
          </cell>
          <cell r="F1789">
            <v>35</v>
          </cell>
          <cell r="G1789">
            <v>60.501296456352691</v>
          </cell>
          <cell r="H1789">
            <v>35</v>
          </cell>
          <cell r="I1789">
            <v>60.501296456352634</v>
          </cell>
        </row>
        <row r="1790">
          <cell r="A1790">
            <v>1990</v>
          </cell>
          <cell r="B1790" t="str">
            <v>Land Bremen</v>
          </cell>
          <cell r="C1790" t="str">
            <v>Ausl.</v>
          </cell>
          <cell r="D1790">
            <v>36</v>
          </cell>
          <cell r="E1790">
            <v>584.5</v>
          </cell>
          <cell r="F1790">
            <v>26</v>
          </cell>
          <cell r="G1790">
            <v>44.482463644139614</v>
          </cell>
          <cell r="H1790">
            <v>35</v>
          </cell>
          <cell r="I1790">
            <v>44.482463644140289</v>
          </cell>
        </row>
        <row r="1791">
          <cell r="A1791">
            <v>1990</v>
          </cell>
          <cell r="B1791" t="str">
            <v>Land Bremen</v>
          </cell>
          <cell r="C1791" t="str">
            <v>Ausl.</v>
          </cell>
          <cell r="D1791">
            <v>37</v>
          </cell>
          <cell r="E1791">
            <v>601.5</v>
          </cell>
          <cell r="F1791">
            <v>25</v>
          </cell>
          <cell r="G1791">
            <v>41.562759767248892</v>
          </cell>
          <cell r="H1791">
            <v>35</v>
          </cell>
          <cell r="I1791">
            <v>41.562759767248551</v>
          </cell>
        </row>
        <row r="1792">
          <cell r="A1792">
            <v>1990</v>
          </cell>
          <cell r="B1792" t="str">
            <v>Land Bremen</v>
          </cell>
          <cell r="C1792" t="str">
            <v>Ausl.</v>
          </cell>
          <cell r="D1792">
            <v>38</v>
          </cell>
          <cell r="E1792">
            <v>542.5</v>
          </cell>
          <cell r="F1792">
            <v>22</v>
          </cell>
          <cell r="G1792">
            <v>40.552995391705529</v>
          </cell>
          <cell r="H1792">
            <v>35</v>
          </cell>
          <cell r="I1792">
            <v>40.552995391705068</v>
          </cell>
        </row>
        <row r="1793">
          <cell r="A1793">
            <v>1990</v>
          </cell>
          <cell r="B1793" t="str">
            <v>Land Bremen</v>
          </cell>
          <cell r="C1793" t="str">
            <v>Ausl.</v>
          </cell>
          <cell r="D1793">
            <v>39</v>
          </cell>
          <cell r="E1793">
            <v>559</v>
          </cell>
          <cell r="F1793">
            <v>9</v>
          </cell>
          <cell r="G1793">
            <v>16.100178890876542</v>
          </cell>
          <cell r="H1793">
            <v>35</v>
          </cell>
          <cell r="I1793">
            <v>16.100178890876563</v>
          </cell>
        </row>
        <row r="1794">
          <cell r="E1794">
            <v>2866</v>
          </cell>
          <cell r="F1794">
            <v>117</v>
          </cell>
          <cell r="H1794" t="str">
            <v>35 Ergebnis</v>
          </cell>
          <cell r="I1794">
            <v>40.823447313328678</v>
          </cell>
        </row>
        <row r="1795">
          <cell r="A1795">
            <v>1990</v>
          </cell>
          <cell r="B1795" t="str">
            <v>Land Bremen</v>
          </cell>
          <cell r="C1795" t="str">
            <v>Ausl.</v>
          </cell>
          <cell r="D1795">
            <v>40</v>
          </cell>
          <cell r="E1795">
            <v>593</v>
          </cell>
          <cell r="F1795">
            <v>10</v>
          </cell>
          <cell r="G1795">
            <v>16.863406408094448</v>
          </cell>
          <cell r="H1795">
            <v>45</v>
          </cell>
          <cell r="I1795">
            <v>16.863406408094434</v>
          </cell>
        </row>
        <row r="1796">
          <cell r="A1796">
            <v>1990</v>
          </cell>
          <cell r="B1796" t="str">
            <v>Land Bremen</v>
          </cell>
          <cell r="C1796" t="str">
            <v>Ausl.</v>
          </cell>
          <cell r="D1796">
            <v>41</v>
          </cell>
          <cell r="E1796">
            <v>549</v>
          </cell>
          <cell r="F1796">
            <v>3</v>
          </cell>
          <cell r="G1796">
            <v>5.4644808743169229</v>
          </cell>
          <cell r="H1796">
            <v>45</v>
          </cell>
          <cell r="I1796">
            <v>5.4644808743169397</v>
          </cell>
        </row>
        <row r="1797">
          <cell r="A1797">
            <v>1990</v>
          </cell>
          <cell r="B1797" t="str">
            <v>Land Bremen</v>
          </cell>
          <cell r="C1797" t="str">
            <v>Ausl.</v>
          </cell>
          <cell r="D1797">
            <v>42</v>
          </cell>
          <cell r="E1797">
            <v>516.5</v>
          </cell>
          <cell r="F1797">
            <v>2</v>
          </cell>
          <cell r="G1797">
            <v>3.8722168441432707</v>
          </cell>
          <cell r="H1797">
            <v>45</v>
          </cell>
          <cell r="I1797">
            <v>3.8722168441432721</v>
          </cell>
        </row>
        <row r="1798">
          <cell r="A1798">
            <v>1990</v>
          </cell>
          <cell r="B1798" t="str">
            <v>Land Bremen</v>
          </cell>
          <cell r="C1798" t="str">
            <v>Ausl.</v>
          </cell>
          <cell r="D1798">
            <v>43</v>
          </cell>
          <cell r="E1798">
            <v>494.5</v>
          </cell>
          <cell r="F1798">
            <v>4</v>
          </cell>
          <cell r="G1798">
            <v>8.0889787664307278</v>
          </cell>
          <cell r="H1798">
            <v>45</v>
          </cell>
          <cell r="I1798">
            <v>8.0889787664307384</v>
          </cell>
        </row>
        <row r="1799">
          <cell r="A1799">
            <v>1990</v>
          </cell>
          <cell r="B1799" t="str">
            <v>Land Bremen</v>
          </cell>
          <cell r="C1799" t="str">
            <v>Ausl.</v>
          </cell>
          <cell r="D1799">
            <v>44</v>
          </cell>
          <cell r="E1799">
            <v>451</v>
          </cell>
          <cell r="F1799">
            <v>2</v>
          </cell>
          <cell r="G1799">
            <v>4.4345898004434794</v>
          </cell>
          <cell r="H1799">
            <v>45</v>
          </cell>
          <cell r="I1799">
            <v>4.434589800443459</v>
          </cell>
        </row>
        <row r="1800">
          <cell r="A1800">
            <v>1990</v>
          </cell>
          <cell r="B1800" t="str">
            <v>Land Bremen</v>
          </cell>
          <cell r="C1800" t="str">
            <v>Ausl.</v>
          </cell>
          <cell r="D1800">
            <v>45</v>
          </cell>
          <cell r="E1800">
            <v>402</v>
          </cell>
          <cell r="F1800">
            <v>0</v>
          </cell>
          <cell r="G1800">
            <v>0</v>
          </cell>
          <cell r="H1800">
            <v>45</v>
          </cell>
          <cell r="I1800">
            <v>0</v>
          </cell>
        </row>
        <row r="1801">
          <cell r="A1801">
            <v>1990</v>
          </cell>
          <cell r="B1801" t="str">
            <v>Land Bremen</v>
          </cell>
          <cell r="C1801" t="str">
            <v>Ausl.</v>
          </cell>
          <cell r="D1801">
            <v>46</v>
          </cell>
          <cell r="E1801">
            <v>360</v>
          </cell>
          <cell r="F1801">
            <v>0</v>
          </cell>
          <cell r="G1801">
            <v>0</v>
          </cell>
          <cell r="H1801">
            <v>45</v>
          </cell>
          <cell r="I1801">
            <v>0</v>
          </cell>
        </row>
        <row r="1802">
          <cell r="A1802">
            <v>1990</v>
          </cell>
          <cell r="B1802" t="str">
            <v>Land Bremen</v>
          </cell>
          <cell r="C1802" t="str">
            <v>Ausl.</v>
          </cell>
          <cell r="D1802">
            <v>47</v>
          </cell>
          <cell r="E1802">
            <v>341.5</v>
          </cell>
          <cell r="F1802">
            <v>1</v>
          </cell>
          <cell r="G1802">
            <v>2.9282576866764214</v>
          </cell>
          <cell r="H1802">
            <v>45</v>
          </cell>
          <cell r="I1802">
            <v>2.9282576866764276</v>
          </cell>
        </row>
        <row r="1803">
          <cell r="A1803">
            <v>1990</v>
          </cell>
          <cell r="B1803" t="str">
            <v>Land Bremen</v>
          </cell>
          <cell r="C1803" t="str">
            <v>Ausl.</v>
          </cell>
          <cell r="D1803">
            <v>48</v>
          </cell>
          <cell r="E1803">
            <v>325</v>
          </cell>
          <cell r="F1803">
            <v>0</v>
          </cell>
          <cell r="G1803">
            <v>0</v>
          </cell>
          <cell r="H1803">
            <v>45</v>
          </cell>
          <cell r="I1803">
            <v>0</v>
          </cell>
        </row>
        <row r="1804">
          <cell r="A1804">
            <v>1990</v>
          </cell>
          <cell r="B1804" t="str">
            <v>Land Bremen</v>
          </cell>
          <cell r="C1804" t="str">
            <v>Ausl.</v>
          </cell>
          <cell r="D1804">
            <v>49</v>
          </cell>
          <cell r="E1804">
            <v>294.5</v>
          </cell>
          <cell r="F1804">
            <v>3</v>
          </cell>
          <cell r="G1804">
            <v>10.186757215619672</v>
          </cell>
          <cell r="H1804">
            <v>45</v>
          </cell>
          <cell r="I1804">
            <v>10.186757215619695</v>
          </cell>
        </row>
        <row r="1805">
          <cell r="E1805">
            <v>4327</v>
          </cell>
          <cell r="F1805">
            <v>25</v>
          </cell>
          <cell r="H1805" t="str">
            <v>45 Ergebnis</v>
          </cell>
          <cell r="I1805">
            <v>5.7776750635544261</v>
          </cell>
        </row>
        <row r="1806">
          <cell r="A1806">
            <v>1990</v>
          </cell>
          <cell r="B1806" t="str">
            <v>Land Bremen</v>
          </cell>
          <cell r="C1806" t="str">
            <v>insgesamt</v>
          </cell>
          <cell r="D1806">
            <v>15</v>
          </cell>
          <cell r="E1806">
            <v>2882.5</v>
          </cell>
          <cell r="F1806">
            <v>9</v>
          </cell>
          <cell r="G1806">
            <v>3.1222896790980035</v>
          </cell>
          <cell r="H1806">
            <v>15</v>
          </cell>
          <cell r="I1806">
            <v>3.1222896790980053</v>
          </cell>
        </row>
        <row r="1807">
          <cell r="A1807">
            <v>1990</v>
          </cell>
          <cell r="B1807" t="str">
            <v>Land Bremen</v>
          </cell>
          <cell r="C1807" t="str">
            <v>insgesamt</v>
          </cell>
          <cell r="D1807">
            <v>16</v>
          </cell>
          <cell r="E1807">
            <v>3076</v>
          </cell>
          <cell r="F1807">
            <v>20</v>
          </cell>
          <cell r="G1807">
            <v>6.5019505851755319</v>
          </cell>
          <cell r="H1807">
            <v>15</v>
          </cell>
          <cell r="I1807">
            <v>6.5019505851755524</v>
          </cell>
        </row>
        <row r="1808">
          <cell r="A1808">
            <v>1990</v>
          </cell>
          <cell r="B1808" t="str">
            <v>Land Bremen</v>
          </cell>
          <cell r="C1808" t="str">
            <v>insgesamt</v>
          </cell>
          <cell r="D1808">
            <v>17</v>
          </cell>
          <cell r="E1808">
            <v>3429.5</v>
          </cell>
          <cell r="F1808">
            <v>44</v>
          </cell>
          <cell r="G1808">
            <v>12.829858579967942</v>
          </cell>
          <cell r="H1808">
            <v>15</v>
          </cell>
          <cell r="I1808">
            <v>12.829858579967924</v>
          </cell>
        </row>
        <row r="1809">
          <cell r="A1809">
            <v>1990</v>
          </cell>
          <cell r="B1809" t="str">
            <v>Land Bremen</v>
          </cell>
          <cell r="C1809" t="str">
            <v>insgesamt</v>
          </cell>
          <cell r="D1809">
            <v>18</v>
          </cell>
          <cell r="E1809">
            <v>3852.5</v>
          </cell>
          <cell r="F1809">
            <v>100</v>
          </cell>
          <cell r="G1809">
            <v>25.957170668397143</v>
          </cell>
          <cell r="H1809">
            <v>15</v>
          </cell>
          <cell r="I1809">
            <v>25.957170668397143</v>
          </cell>
        </row>
        <row r="1810">
          <cell r="A1810">
            <v>1990</v>
          </cell>
          <cell r="B1810" t="str">
            <v>Land Bremen</v>
          </cell>
          <cell r="C1810" t="str">
            <v>insgesamt</v>
          </cell>
          <cell r="D1810">
            <v>19</v>
          </cell>
          <cell r="E1810">
            <v>4249.5</v>
          </cell>
          <cell r="F1810">
            <v>177</v>
          </cell>
          <cell r="G1810">
            <v>41.651959054007008</v>
          </cell>
          <cell r="H1810">
            <v>15</v>
          </cell>
          <cell r="I1810">
            <v>41.651959054006355</v>
          </cell>
        </row>
        <row r="1811">
          <cell r="E1811">
            <v>17490</v>
          </cell>
          <cell r="F1811">
            <v>350</v>
          </cell>
          <cell r="H1811" t="str">
            <v>15 Ergebnis</v>
          </cell>
          <cell r="I1811">
            <v>20.011435105774726</v>
          </cell>
        </row>
        <row r="1812">
          <cell r="A1812">
            <v>1990</v>
          </cell>
          <cell r="B1812" t="str">
            <v>Land Bremen</v>
          </cell>
          <cell r="C1812" t="str">
            <v>insgesamt</v>
          </cell>
          <cell r="D1812">
            <v>20</v>
          </cell>
          <cell r="E1812">
            <v>4764.5</v>
          </cell>
          <cell r="F1812">
            <v>216</v>
          </cell>
          <cell r="G1812">
            <v>45.335292265715594</v>
          </cell>
          <cell r="H1812">
            <v>20</v>
          </cell>
          <cell r="I1812">
            <v>45.335292265715182</v>
          </cell>
        </row>
        <row r="1813">
          <cell r="A1813">
            <v>1990</v>
          </cell>
          <cell r="B1813" t="str">
            <v>Land Bremen</v>
          </cell>
          <cell r="C1813" t="str">
            <v>insgesamt</v>
          </cell>
          <cell r="D1813">
            <v>21</v>
          </cell>
          <cell r="E1813">
            <v>5354.5</v>
          </cell>
          <cell r="F1813">
            <v>320</v>
          </cell>
          <cell r="G1813">
            <v>59.762816322719097</v>
          </cell>
          <cell r="H1813">
            <v>20</v>
          </cell>
          <cell r="I1813">
            <v>59.76281632271921</v>
          </cell>
        </row>
        <row r="1814">
          <cell r="A1814">
            <v>1990</v>
          </cell>
          <cell r="B1814" t="str">
            <v>Land Bremen</v>
          </cell>
          <cell r="C1814" t="str">
            <v>insgesamt</v>
          </cell>
          <cell r="D1814">
            <v>22</v>
          </cell>
          <cell r="E1814">
            <v>5725.5</v>
          </cell>
          <cell r="F1814">
            <v>364</v>
          </cell>
          <cell r="G1814">
            <v>63.575233604052734</v>
          </cell>
          <cell r="H1814">
            <v>20</v>
          </cell>
          <cell r="I1814">
            <v>63.575233604052045</v>
          </cell>
        </row>
        <row r="1815">
          <cell r="A1815">
            <v>1990</v>
          </cell>
          <cell r="B1815" t="str">
            <v>Land Bremen</v>
          </cell>
          <cell r="C1815" t="str">
            <v>insgesamt</v>
          </cell>
          <cell r="D1815">
            <v>23</v>
          </cell>
          <cell r="E1815">
            <v>5857.5</v>
          </cell>
          <cell r="F1815">
            <v>401</v>
          </cell>
          <cell r="G1815">
            <v>68.45924029022558</v>
          </cell>
          <cell r="H1815">
            <v>20</v>
          </cell>
          <cell r="I1815">
            <v>68.459240290226205</v>
          </cell>
        </row>
        <row r="1816">
          <cell r="A1816">
            <v>1990</v>
          </cell>
          <cell r="B1816" t="str">
            <v>Land Bremen</v>
          </cell>
          <cell r="C1816" t="str">
            <v>insgesamt</v>
          </cell>
          <cell r="D1816">
            <v>24</v>
          </cell>
          <cell r="E1816">
            <v>5896</v>
          </cell>
          <cell r="F1816">
            <v>436</v>
          </cell>
          <cell r="G1816">
            <v>73.948439620080777</v>
          </cell>
          <cell r="H1816">
            <v>20</v>
          </cell>
          <cell r="I1816">
            <v>73.948439620081416</v>
          </cell>
        </row>
        <row r="1817">
          <cell r="E1817">
            <v>27598</v>
          </cell>
          <cell r="F1817">
            <v>1737</v>
          </cell>
          <cell r="H1817" t="str">
            <v>20 Ergebnis</v>
          </cell>
          <cell r="I1817">
            <v>62.939343430683387</v>
          </cell>
        </row>
        <row r="1818">
          <cell r="A1818">
            <v>1990</v>
          </cell>
          <cell r="B1818" t="str">
            <v>Land Bremen</v>
          </cell>
          <cell r="C1818" t="str">
            <v>insgesamt</v>
          </cell>
          <cell r="D1818">
            <v>25</v>
          </cell>
          <cell r="E1818">
            <v>5836</v>
          </cell>
          <cell r="F1818">
            <v>523</v>
          </cell>
          <cell r="G1818">
            <v>89.616175462645941</v>
          </cell>
          <cell r="H1818">
            <v>25</v>
          </cell>
          <cell r="I1818">
            <v>89.616175462645643</v>
          </cell>
        </row>
        <row r="1819">
          <cell r="A1819">
            <v>1990</v>
          </cell>
          <cell r="B1819" t="str">
            <v>Land Bremen</v>
          </cell>
          <cell r="C1819" t="str">
            <v>insgesamt</v>
          </cell>
          <cell r="D1819">
            <v>26</v>
          </cell>
          <cell r="E1819">
            <v>5647</v>
          </cell>
          <cell r="F1819">
            <v>504</v>
          </cell>
          <cell r="G1819">
            <v>89.250929697184887</v>
          </cell>
          <cell r="H1819">
            <v>25</v>
          </cell>
          <cell r="I1819">
            <v>89.250929697184347</v>
          </cell>
        </row>
        <row r="1820">
          <cell r="A1820">
            <v>1990</v>
          </cell>
          <cell r="B1820" t="str">
            <v>Land Bremen</v>
          </cell>
          <cell r="C1820" t="str">
            <v>insgesamt</v>
          </cell>
          <cell r="D1820">
            <v>27</v>
          </cell>
          <cell r="E1820">
            <v>5610.5</v>
          </cell>
          <cell r="F1820">
            <v>552</v>
          </cell>
          <cell r="G1820">
            <v>98.386953034488641</v>
          </cell>
          <cell r="H1820">
            <v>25</v>
          </cell>
          <cell r="I1820">
            <v>98.386953034488911</v>
          </cell>
        </row>
        <row r="1821">
          <cell r="A1821">
            <v>1990</v>
          </cell>
          <cell r="B1821" t="str">
            <v>Land Bremen</v>
          </cell>
          <cell r="C1821" t="str">
            <v>insgesamt</v>
          </cell>
          <cell r="D1821">
            <v>28</v>
          </cell>
          <cell r="E1821">
            <v>5542.5</v>
          </cell>
          <cell r="F1821">
            <v>540</v>
          </cell>
          <cell r="G1821">
            <v>97.428958051420508</v>
          </cell>
          <cell r="H1821">
            <v>25</v>
          </cell>
          <cell r="I1821">
            <v>97.428958051420835</v>
          </cell>
        </row>
        <row r="1822">
          <cell r="A1822">
            <v>1990</v>
          </cell>
          <cell r="B1822" t="str">
            <v>Land Bremen</v>
          </cell>
          <cell r="C1822" t="str">
            <v>insgesamt</v>
          </cell>
          <cell r="D1822">
            <v>29</v>
          </cell>
          <cell r="E1822">
            <v>5360.5</v>
          </cell>
          <cell r="F1822">
            <v>494</v>
          </cell>
          <cell r="G1822">
            <v>92.155582501632367</v>
          </cell>
          <cell r="H1822">
            <v>25</v>
          </cell>
          <cell r="I1822">
            <v>92.15558250163231</v>
          </cell>
        </row>
        <row r="1823">
          <cell r="E1823">
            <v>27996.5</v>
          </cell>
          <cell r="F1823">
            <v>2613</v>
          </cell>
          <cell r="H1823" t="str">
            <v>25 Ergebnis</v>
          </cell>
          <cell r="I1823">
            <v>93.33309520832961</v>
          </cell>
        </row>
        <row r="1824">
          <cell r="A1824">
            <v>1990</v>
          </cell>
          <cell r="B1824" t="str">
            <v>Land Bremen</v>
          </cell>
          <cell r="C1824" t="str">
            <v>insgesamt</v>
          </cell>
          <cell r="D1824">
            <v>30</v>
          </cell>
          <cell r="E1824">
            <v>5208.5</v>
          </cell>
          <cell r="F1824">
            <v>435</v>
          </cell>
          <cell r="G1824">
            <v>83.517327445522028</v>
          </cell>
          <cell r="H1824">
            <v>30</v>
          </cell>
          <cell r="I1824">
            <v>83.517327445521744</v>
          </cell>
        </row>
        <row r="1825">
          <cell r="A1825">
            <v>1990</v>
          </cell>
          <cell r="B1825" t="str">
            <v>Land Bremen</v>
          </cell>
          <cell r="C1825" t="str">
            <v>insgesamt</v>
          </cell>
          <cell r="D1825">
            <v>31</v>
          </cell>
          <cell r="E1825">
            <v>5068</v>
          </cell>
          <cell r="F1825">
            <v>368</v>
          </cell>
          <cell r="G1825">
            <v>72.612470402525531</v>
          </cell>
          <cell r="H1825">
            <v>30</v>
          </cell>
          <cell r="I1825">
            <v>72.612470402525645</v>
          </cell>
        </row>
        <row r="1826">
          <cell r="A1826">
            <v>1990</v>
          </cell>
          <cell r="B1826" t="str">
            <v>Land Bremen</v>
          </cell>
          <cell r="C1826" t="str">
            <v>insgesamt</v>
          </cell>
          <cell r="D1826">
            <v>32</v>
          </cell>
          <cell r="E1826">
            <v>4963.5</v>
          </cell>
          <cell r="F1826">
            <v>275</v>
          </cell>
          <cell r="G1826">
            <v>55.404452503273895</v>
          </cell>
          <cell r="H1826">
            <v>30</v>
          </cell>
          <cell r="I1826">
            <v>55.404452503273895</v>
          </cell>
        </row>
        <row r="1827">
          <cell r="A1827">
            <v>1990</v>
          </cell>
          <cell r="B1827" t="str">
            <v>Land Bremen</v>
          </cell>
          <cell r="C1827" t="str">
            <v>insgesamt</v>
          </cell>
          <cell r="D1827">
            <v>33</v>
          </cell>
          <cell r="E1827">
            <v>4875.5</v>
          </cell>
          <cell r="F1827">
            <v>268</v>
          </cell>
          <cell r="G1827">
            <v>54.968721156803838</v>
          </cell>
          <cell r="H1827">
            <v>30</v>
          </cell>
          <cell r="I1827">
            <v>54.968721156804428</v>
          </cell>
        </row>
        <row r="1828">
          <cell r="A1828">
            <v>1990</v>
          </cell>
          <cell r="B1828" t="str">
            <v>Land Bremen</v>
          </cell>
          <cell r="C1828" t="str">
            <v>insgesamt</v>
          </cell>
          <cell r="D1828">
            <v>34</v>
          </cell>
          <cell r="E1828">
            <v>4743.5</v>
          </cell>
          <cell r="F1828">
            <v>229</v>
          </cell>
          <cell r="G1828">
            <v>48.276589016549309</v>
          </cell>
          <cell r="H1828">
            <v>30</v>
          </cell>
          <cell r="I1828">
            <v>48.276589016548961</v>
          </cell>
        </row>
        <row r="1829">
          <cell r="E1829">
            <v>24859</v>
          </cell>
          <cell r="F1829">
            <v>1575</v>
          </cell>
          <cell r="H1829" t="str">
            <v>30 Ergebnis</v>
          </cell>
          <cell r="I1829">
            <v>63.357335371495232</v>
          </cell>
        </row>
        <row r="1830">
          <cell r="A1830">
            <v>1990</v>
          </cell>
          <cell r="B1830" t="str">
            <v>Land Bremen</v>
          </cell>
          <cell r="C1830" t="str">
            <v>insgesamt</v>
          </cell>
          <cell r="D1830">
            <v>35</v>
          </cell>
          <cell r="E1830">
            <v>4605</v>
          </cell>
          <cell r="F1830">
            <v>184</v>
          </cell>
          <cell r="G1830">
            <v>39.956568946796217</v>
          </cell>
          <cell r="H1830">
            <v>35</v>
          </cell>
          <cell r="I1830">
            <v>39.956568946796963</v>
          </cell>
        </row>
        <row r="1831">
          <cell r="A1831">
            <v>1990</v>
          </cell>
          <cell r="B1831" t="str">
            <v>Land Bremen</v>
          </cell>
          <cell r="C1831" t="str">
            <v>insgesamt</v>
          </cell>
          <cell r="D1831">
            <v>36</v>
          </cell>
          <cell r="E1831">
            <v>4496</v>
          </cell>
          <cell r="F1831">
            <v>131</v>
          </cell>
          <cell r="G1831">
            <v>29.137010676156581</v>
          </cell>
          <cell r="H1831">
            <v>35</v>
          </cell>
          <cell r="I1831">
            <v>29.137010676156585</v>
          </cell>
        </row>
        <row r="1832">
          <cell r="A1832">
            <v>1990</v>
          </cell>
          <cell r="B1832" t="str">
            <v>Land Bremen</v>
          </cell>
          <cell r="C1832" t="str">
            <v>insgesamt</v>
          </cell>
          <cell r="D1832">
            <v>37</v>
          </cell>
          <cell r="E1832">
            <v>4464</v>
          </cell>
          <cell r="F1832">
            <v>81</v>
          </cell>
          <cell r="G1832">
            <v>18.145161290322562</v>
          </cell>
          <cell r="H1832">
            <v>35</v>
          </cell>
          <cell r="I1832">
            <v>18.14516129032258</v>
          </cell>
        </row>
        <row r="1833">
          <cell r="A1833">
            <v>1990</v>
          </cell>
          <cell r="B1833" t="str">
            <v>Land Bremen</v>
          </cell>
          <cell r="C1833" t="str">
            <v>insgesamt</v>
          </cell>
          <cell r="D1833">
            <v>38</v>
          </cell>
          <cell r="E1833">
            <v>4455</v>
          </cell>
          <cell r="F1833">
            <v>68</v>
          </cell>
          <cell r="G1833">
            <v>15.26374859708195</v>
          </cell>
          <cell r="H1833">
            <v>35</v>
          </cell>
          <cell r="I1833">
            <v>15.26374859708193</v>
          </cell>
        </row>
        <row r="1834">
          <cell r="A1834">
            <v>1990</v>
          </cell>
          <cell r="B1834" t="str">
            <v>Land Bremen</v>
          </cell>
          <cell r="C1834" t="str">
            <v>insgesamt</v>
          </cell>
          <cell r="D1834">
            <v>39</v>
          </cell>
          <cell r="E1834">
            <v>4577</v>
          </cell>
          <cell r="F1834">
            <v>57</v>
          </cell>
          <cell r="G1834">
            <v>12.453572208870446</v>
          </cell>
          <cell r="H1834">
            <v>35</v>
          </cell>
          <cell r="I1834">
            <v>12.45357220887044</v>
          </cell>
        </row>
        <row r="1835">
          <cell r="E1835">
            <v>22597</v>
          </cell>
          <cell r="F1835">
            <v>521</v>
          </cell>
          <cell r="H1835" t="str">
            <v>35 Ergebnis</v>
          </cell>
          <cell r="I1835">
            <v>23.05615789706598</v>
          </cell>
        </row>
        <row r="1836">
          <cell r="A1836">
            <v>1990</v>
          </cell>
          <cell r="B1836" t="str">
            <v>Land Bremen</v>
          </cell>
          <cell r="C1836" t="str">
            <v>insgesamt</v>
          </cell>
          <cell r="D1836">
            <v>40</v>
          </cell>
          <cell r="E1836">
            <v>4684.5</v>
          </cell>
          <cell r="F1836">
            <v>45</v>
          </cell>
          <cell r="G1836">
            <v>9.6061479346781997</v>
          </cell>
          <cell r="H1836">
            <v>45</v>
          </cell>
          <cell r="I1836">
            <v>9.6061479346781944</v>
          </cell>
        </row>
        <row r="1837">
          <cell r="A1837">
            <v>1990</v>
          </cell>
          <cell r="B1837" t="str">
            <v>Land Bremen</v>
          </cell>
          <cell r="C1837" t="str">
            <v>insgesamt</v>
          </cell>
          <cell r="D1837">
            <v>41</v>
          </cell>
          <cell r="E1837">
            <v>4532</v>
          </cell>
          <cell r="F1837">
            <v>21</v>
          </cell>
          <cell r="G1837">
            <v>4.6337157987643653</v>
          </cell>
          <cell r="H1837">
            <v>45</v>
          </cell>
          <cell r="I1837">
            <v>4.6337157987643423</v>
          </cell>
        </row>
        <row r="1838">
          <cell r="A1838">
            <v>1990</v>
          </cell>
          <cell r="B1838" t="str">
            <v>Land Bremen</v>
          </cell>
          <cell r="C1838" t="str">
            <v>insgesamt</v>
          </cell>
          <cell r="D1838">
            <v>42</v>
          </cell>
          <cell r="E1838">
            <v>4351.5</v>
          </cell>
          <cell r="F1838">
            <v>17</v>
          </cell>
          <cell r="G1838">
            <v>3.9066988394806179</v>
          </cell>
          <cell r="H1838">
            <v>45</v>
          </cell>
          <cell r="I1838">
            <v>3.9066988394806388</v>
          </cell>
        </row>
        <row r="1839">
          <cell r="A1839">
            <v>1990</v>
          </cell>
          <cell r="B1839" t="str">
            <v>Land Bremen</v>
          </cell>
          <cell r="C1839" t="str">
            <v>insgesamt</v>
          </cell>
          <cell r="D1839">
            <v>43</v>
          </cell>
          <cell r="E1839">
            <v>4298</v>
          </cell>
          <cell r="F1839">
            <v>7</v>
          </cell>
          <cell r="G1839">
            <v>1.628664495114007</v>
          </cell>
          <cell r="H1839">
            <v>45</v>
          </cell>
          <cell r="I1839">
            <v>1.6286644951140066</v>
          </cell>
        </row>
        <row r="1840">
          <cell r="A1840">
            <v>1990</v>
          </cell>
          <cell r="B1840" t="str">
            <v>Land Bremen</v>
          </cell>
          <cell r="C1840" t="str">
            <v>insgesamt</v>
          </cell>
          <cell r="D1840">
            <v>44</v>
          </cell>
          <cell r="E1840">
            <v>3903.5</v>
          </cell>
          <cell r="F1840">
            <v>3</v>
          </cell>
          <cell r="G1840">
            <v>0.76854105290124308</v>
          </cell>
          <cell r="H1840">
            <v>45</v>
          </cell>
          <cell r="I1840">
            <v>0.76854105290124242</v>
          </cell>
        </row>
        <row r="1841">
          <cell r="A1841">
            <v>1990</v>
          </cell>
          <cell r="B1841" t="str">
            <v>Land Bremen</v>
          </cell>
          <cell r="C1841" t="str">
            <v>insgesamt</v>
          </cell>
          <cell r="D1841">
            <v>45</v>
          </cell>
          <cell r="E1841">
            <v>4023</v>
          </cell>
          <cell r="F1841">
            <v>1</v>
          </cell>
          <cell r="G1841">
            <v>0.24857071836937628</v>
          </cell>
          <cell r="H1841">
            <v>45</v>
          </cell>
          <cell r="I1841">
            <v>0.24857071836937608</v>
          </cell>
        </row>
        <row r="1842">
          <cell r="A1842">
            <v>1990</v>
          </cell>
          <cell r="B1842" t="str">
            <v>Land Bremen</v>
          </cell>
          <cell r="C1842" t="str">
            <v>insgesamt</v>
          </cell>
          <cell r="D1842">
            <v>46</v>
          </cell>
          <cell r="E1842">
            <v>4546.5</v>
          </cell>
          <cell r="F1842">
            <v>1</v>
          </cell>
          <cell r="G1842">
            <v>0.21994941163532319</v>
          </cell>
          <cell r="H1842">
            <v>45</v>
          </cell>
          <cell r="I1842">
            <v>0.21994941163532389</v>
          </cell>
        </row>
        <row r="1843">
          <cell r="A1843">
            <v>1990</v>
          </cell>
          <cell r="B1843" t="str">
            <v>Land Bremen</v>
          </cell>
          <cell r="C1843" t="str">
            <v>insgesamt</v>
          </cell>
          <cell r="D1843">
            <v>47</v>
          </cell>
          <cell r="E1843">
            <v>4632.5</v>
          </cell>
          <cell r="F1843">
            <v>1</v>
          </cell>
          <cell r="G1843">
            <v>0.21586616297895309</v>
          </cell>
          <cell r="H1843">
            <v>45</v>
          </cell>
          <cell r="I1843">
            <v>0.21586616297895306</v>
          </cell>
        </row>
        <row r="1844">
          <cell r="A1844">
            <v>1990</v>
          </cell>
          <cell r="B1844" t="str">
            <v>Land Bremen</v>
          </cell>
          <cell r="C1844" t="str">
            <v>insgesamt</v>
          </cell>
          <cell r="D1844">
            <v>48</v>
          </cell>
          <cell r="E1844">
            <v>4938.5</v>
          </cell>
          <cell r="F1844">
            <v>0</v>
          </cell>
          <cell r="G1844">
            <v>0</v>
          </cell>
          <cell r="H1844">
            <v>45</v>
          </cell>
          <cell r="I1844">
            <v>0</v>
          </cell>
        </row>
        <row r="1845">
          <cell r="A1845">
            <v>1990</v>
          </cell>
          <cell r="B1845" t="str">
            <v>Land Bremen</v>
          </cell>
          <cell r="C1845" t="str">
            <v>insgesamt</v>
          </cell>
          <cell r="D1845">
            <v>49</v>
          </cell>
          <cell r="E1845">
            <v>5294</v>
          </cell>
          <cell r="F1845">
            <v>3</v>
          </cell>
          <cell r="G1845">
            <v>0.56667925953910148</v>
          </cell>
          <cell r="H1845">
            <v>45</v>
          </cell>
          <cell r="I1845">
            <v>0.56667925953910092</v>
          </cell>
        </row>
        <row r="1846">
          <cell r="E1846">
            <v>45204</v>
          </cell>
          <cell r="F1846">
            <v>99</v>
          </cell>
          <cell r="H1846" t="str">
            <v>45 Ergebnis</v>
          </cell>
          <cell r="I1846">
            <v>2.1900716750730025</v>
          </cell>
        </row>
        <row r="1847">
          <cell r="A1847">
            <v>1995</v>
          </cell>
          <cell r="B1847" t="str">
            <v>Stadt Bremen</v>
          </cell>
          <cell r="C1847" t="str">
            <v>Deutsch</v>
          </cell>
          <cell r="D1847">
            <v>15</v>
          </cell>
          <cell r="E1847">
            <v>1848.5</v>
          </cell>
          <cell r="F1847">
            <v>1</v>
          </cell>
          <cell r="G1847">
            <v>0.54097917230186621</v>
          </cell>
          <cell r="H1847">
            <v>15</v>
          </cell>
          <cell r="I1847">
            <v>0.54097917230186643</v>
          </cell>
        </row>
        <row r="1848">
          <cell r="A1848">
            <v>1995</v>
          </cell>
          <cell r="B1848" t="str">
            <v>Stadt Bremen</v>
          </cell>
          <cell r="C1848" t="str">
            <v>Deutsch</v>
          </cell>
          <cell r="D1848">
            <v>16</v>
          </cell>
          <cell r="E1848">
            <v>1846.5</v>
          </cell>
          <cell r="F1848">
            <v>6</v>
          </cell>
          <cell r="G1848">
            <v>3.249390739236397</v>
          </cell>
          <cell r="H1848">
            <v>15</v>
          </cell>
          <cell r="I1848">
            <v>3.249390739236393</v>
          </cell>
        </row>
        <row r="1849">
          <cell r="A1849">
            <v>1995</v>
          </cell>
          <cell r="B1849" t="str">
            <v>Stadt Bremen</v>
          </cell>
          <cell r="C1849" t="str">
            <v>Deutsch</v>
          </cell>
          <cell r="D1849">
            <v>17</v>
          </cell>
          <cell r="E1849">
            <v>1902</v>
          </cell>
          <cell r="F1849">
            <v>25</v>
          </cell>
          <cell r="G1849">
            <v>13.144058885383783</v>
          </cell>
          <cell r="H1849">
            <v>15</v>
          </cell>
          <cell r="I1849">
            <v>13.144058885383805</v>
          </cell>
        </row>
        <row r="1850">
          <cell r="A1850">
            <v>1995</v>
          </cell>
          <cell r="B1850" t="str">
            <v>Stadt Bremen</v>
          </cell>
          <cell r="C1850" t="str">
            <v>Deutsch</v>
          </cell>
          <cell r="D1850">
            <v>18</v>
          </cell>
          <cell r="E1850">
            <v>1984</v>
          </cell>
          <cell r="F1850">
            <v>31</v>
          </cell>
          <cell r="G1850">
            <v>15.625</v>
          </cell>
          <cell r="H1850">
            <v>15</v>
          </cell>
          <cell r="I1850">
            <v>15.625</v>
          </cell>
        </row>
        <row r="1851">
          <cell r="A1851">
            <v>1995</v>
          </cell>
          <cell r="B1851" t="str">
            <v>Stadt Bremen</v>
          </cell>
          <cell r="C1851" t="str">
            <v>Deutsch</v>
          </cell>
          <cell r="D1851">
            <v>19</v>
          </cell>
          <cell r="E1851">
            <v>2086</v>
          </cell>
          <cell r="F1851">
            <v>44</v>
          </cell>
          <cell r="G1851">
            <v>21.093000958772748</v>
          </cell>
          <cell r="H1851">
            <v>15</v>
          </cell>
          <cell r="I1851">
            <v>21.093000958772773</v>
          </cell>
        </row>
        <row r="1852">
          <cell r="E1852">
            <v>9667</v>
          </cell>
          <cell r="F1852">
            <v>107</v>
          </cell>
          <cell r="H1852" t="str">
            <v>15 Ergebnis</v>
          </cell>
          <cell r="I1852">
            <v>11.068583841936483</v>
          </cell>
        </row>
        <row r="1853">
          <cell r="A1853">
            <v>1995</v>
          </cell>
          <cell r="B1853" t="str">
            <v>Stadt Bremen</v>
          </cell>
          <cell r="C1853" t="str">
            <v>Deutsch</v>
          </cell>
          <cell r="D1853">
            <v>20</v>
          </cell>
          <cell r="E1853">
            <v>2125</v>
          </cell>
          <cell r="F1853">
            <v>71</v>
          </cell>
          <cell r="G1853">
            <v>33.411764705881723</v>
          </cell>
          <cell r="H1853">
            <v>20</v>
          </cell>
          <cell r="I1853">
            <v>33.411764705882355</v>
          </cell>
        </row>
        <row r="1854">
          <cell r="A1854">
            <v>1995</v>
          </cell>
          <cell r="B1854" t="str">
            <v>Stadt Bremen</v>
          </cell>
          <cell r="C1854" t="str">
            <v>Deutsch</v>
          </cell>
          <cell r="D1854">
            <v>21</v>
          </cell>
          <cell r="E1854">
            <v>2283</v>
          </cell>
          <cell r="F1854">
            <v>93</v>
          </cell>
          <cell r="G1854">
            <v>40.735873850196619</v>
          </cell>
          <cell r="H1854">
            <v>20</v>
          </cell>
          <cell r="I1854">
            <v>40.735873850197109</v>
          </cell>
        </row>
        <row r="1855">
          <cell r="A1855">
            <v>1995</v>
          </cell>
          <cell r="B1855" t="str">
            <v>Stadt Bremen</v>
          </cell>
          <cell r="C1855" t="str">
            <v>Deutsch</v>
          </cell>
          <cell r="D1855">
            <v>22</v>
          </cell>
          <cell r="E1855">
            <v>2622.5</v>
          </cell>
          <cell r="F1855">
            <v>94</v>
          </cell>
          <cell r="G1855">
            <v>35.843660629170856</v>
          </cell>
          <cell r="H1855">
            <v>20</v>
          </cell>
          <cell r="I1855">
            <v>35.843660629170635</v>
          </cell>
        </row>
        <row r="1856">
          <cell r="A1856">
            <v>1995</v>
          </cell>
          <cell r="B1856" t="str">
            <v>Stadt Bremen</v>
          </cell>
          <cell r="C1856" t="str">
            <v>Deutsch</v>
          </cell>
          <cell r="D1856">
            <v>23</v>
          </cell>
          <cell r="E1856">
            <v>2990.5</v>
          </cell>
          <cell r="F1856">
            <v>145</v>
          </cell>
          <cell r="G1856">
            <v>48.486875104497791</v>
          </cell>
          <cell r="H1856">
            <v>20</v>
          </cell>
          <cell r="I1856">
            <v>48.486875104497578</v>
          </cell>
        </row>
        <row r="1857">
          <cell r="A1857">
            <v>1995</v>
          </cell>
          <cell r="B1857" t="str">
            <v>Stadt Bremen</v>
          </cell>
          <cell r="C1857" t="str">
            <v>Deutsch</v>
          </cell>
          <cell r="D1857">
            <v>24</v>
          </cell>
          <cell r="E1857">
            <v>3266.5</v>
          </cell>
          <cell r="F1857">
            <v>172</v>
          </cell>
          <cell r="G1857">
            <v>52.65574774223137</v>
          </cell>
          <cell r="H1857">
            <v>20</v>
          </cell>
          <cell r="I1857">
            <v>52.655747742231739</v>
          </cell>
        </row>
        <row r="1858">
          <cell r="E1858">
            <v>13287.5</v>
          </cell>
          <cell r="F1858">
            <v>575</v>
          </cell>
          <cell r="H1858" t="str">
            <v>20 Ergebnis</v>
          </cell>
          <cell r="I1858">
            <v>43.273753527751644</v>
          </cell>
        </row>
        <row r="1859">
          <cell r="A1859">
            <v>1995</v>
          </cell>
          <cell r="B1859" t="str">
            <v>Stadt Bremen</v>
          </cell>
          <cell r="C1859" t="str">
            <v>Deutsch</v>
          </cell>
          <cell r="D1859">
            <v>25</v>
          </cell>
          <cell r="E1859">
            <v>3603</v>
          </cell>
          <cell r="F1859">
            <v>182</v>
          </cell>
          <cell r="G1859">
            <v>50.513461004718792</v>
          </cell>
          <cell r="H1859">
            <v>25</v>
          </cell>
          <cell r="I1859">
            <v>50.513461004718295</v>
          </cell>
        </row>
        <row r="1860">
          <cell r="A1860">
            <v>1995</v>
          </cell>
          <cell r="B1860" t="str">
            <v>Stadt Bremen</v>
          </cell>
          <cell r="C1860" t="str">
            <v>Deutsch</v>
          </cell>
          <cell r="D1860">
            <v>26</v>
          </cell>
          <cell r="E1860">
            <v>3983</v>
          </cell>
          <cell r="F1860">
            <v>240</v>
          </cell>
          <cell r="G1860">
            <v>60.256088375596711</v>
          </cell>
          <cell r="H1860">
            <v>25</v>
          </cell>
          <cell r="I1860">
            <v>60.256088375596278</v>
          </cell>
        </row>
        <row r="1861">
          <cell r="A1861">
            <v>1995</v>
          </cell>
          <cell r="B1861" t="str">
            <v>Stadt Bremen</v>
          </cell>
          <cell r="C1861" t="str">
            <v>Deutsch</v>
          </cell>
          <cell r="D1861">
            <v>27</v>
          </cell>
          <cell r="E1861">
            <v>4163.5</v>
          </cell>
          <cell r="F1861">
            <v>280</v>
          </cell>
          <cell r="G1861">
            <v>67.251110844241737</v>
          </cell>
          <cell r="H1861">
            <v>25</v>
          </cell>
          <cell r="I1861">
            <v>67.251110844241623</v>
          </cell>
        </row>
        <row r="1862">
          <cell r="A1862">
            <v>1995</v>
          </cell>
          <cell r="B1862" t="str">
            <v>Stadt Bremen</v>
          </cell>
          <cell r="C1862" t="str">
            <v>Deutsch</v>
          </cell>
          <cell r="D1862">
            <v>28</v>
          </cell>
          <cell r="E1862">
            <v>4195.5</v>
          </cell>
          <cell r="F1862">
            <v>309</v>
          </cell>
          <cell r="G1862">
            <v>73.650339649625053</v>
          </cell>
          <cell r="H1862">
            <v>25</v>
          </cell>
          <cell r="I1862">
            <v>73.650339649624598</v>
          </cell>
        </row>
        <row r="1863">
          <cell r="A1863">
            <v>1995</v>
          </cell>
          <cell r="B1863" t="str">
            <v>Stadt Bremen</v>
          </cell>
          <cell r="C1863" t="str">
            <v>Deutsch</v>
          </cell>
          <cell r="D1863">
            <v>29</v>
          </cell>
          <cell r="E1863">
            <v>4182.5</v>
          </cell>
          <cell r="F1863">
            <v>365</v>
          </cell>
          <cell r="G1863">
            <v>87.268380155409233</v>
          </cell>
          <cell r="H1863">
            <v>25</v>
          </cell>
          <cell r="I1863">
            <v>87.268380155409446</v>
          </cell>
        </row>
        <row r="1864">
          <cell r="E1864">
            <v>20127.5</v>
          </cell>
          <cell r="F1864">
            <v>1376</v>
          </cell>
          <cell r="H1864" t="str">
            <v>25 Ergebnis</v>
          </cell>
          <cell r="I1864">
            <v>68.364178362936286</v>
          </cell>
        </row>
        <row r="1865">
          <cell r="A1865">
            <v>1995</v>
          </cell>
          <cell r="B1865" t="str">
            <v>Stadt Bremen</v>
          </cell>
          <cell r="C1865" t="str">
            <v>Deutsch</v>
          </cell>
          <cell r="D1865">
            <v>30</v>
          </cell>
          <cell r="E1865">
            <v>4031.5</v>
          </cell>
          <cell r="F1865">
            <v>330</v>
          </cell>
          <cell r="G1865">
            <v>81.855388813097093</v>
          </cell>
          <cell r="H1865">
            <v>30</v>
          </cell>
          <cell r="I1865">
            <v>81.855388813096866</v>
          </cell>
        </row>
        <row r="1866">
          <cell r="A1866">
            <v>1995</v>
          </cell>
          <cell r="B1866" t="str">
            <v>Stadt Bremen</v>
          </cell>
          <cell r="C1866" t="str">
            <v>Deutsch</v>
          </cell>
          <cell r="D1866">
            <v>31</v>
          </cell>
          <cell r="E1866">
            <v>3878</v>
          </cell>
          <cell r="F1866">
            <v>328</v>
          </cell>
          <cell r="G1866">
            <v>84.579680247550684</v>
          </cell>
          <cell r="H1866">
            <v>30</v>
          </cell>
          <cell r="I1866">
            <v>84.579680247550272</v>
          </cell>
        </row>
        <row r="1867">
          <cell r="A1867">
            <v>1995</v>
          </cell>
          <cell r="B1867" t="str">
            <v>Stadt Bremen</v>
          </cell>
          <cell r="C1867" t="str">
            <v>Deutsch</v>
          </cell>
          <cell r="D1867">
            <v>32</v>
          </cell>
          <cell r="E1867">
            <v>3926</v>
          </cell>
          <cell r="F1867">
            <v>277</v>
          </cell>
          <cell r="G1867">
            <v>70.555272542027126</v>
          </cell>
          <cell r="H1867">
            <v>30</v>
          </cell>
          <cell r="I1867">
            <v>70.55527254202751</v>
          </cell>
        </row>
        <row r="1868">
          <cell r="A1868">
            <v>1995</v>
          </cell>
          <cell r="B1868" t="str">
            <v>Stadt Bremen</v>
          </cell>
          <cell r="C1868" t="str">
            <v>Deutsch</v>
          </cell>
          <cell r="D1868">
            <v>33</v>
          </cell>
          <cell r="E1868">
            <v>3848</v>
          </cell>
          <cell r="F1868">
            <v>227</v>
          </cell>
          <cell r="G1868">
            <v>58.991683991684198</v>
          </cell>
          <cell r="H1868">
            <v>30</v>
          </cell>
          <cell r="I1868">
            <v>58.991683991683992</v>
          </cell>
        </row>
        <row r="1869">
          <cell r="A1869">
            <v>1995</v>
          </cell>
          <cell r="B1869" t="str">
            <v>Stadt Bremen</v>
          </cell>
          <cell r="C1869" t="str">
            <v>Deutsch</v>
          </cell>
          <cell r="D1869">
            <v>34</v>
          </cell>
          <cell r="E1869">
            <v>3721.5</v>
          </cell>
          <cell r="F1869">
            <v>192</v>
          </cell>
          <cell r="G1869">
            <v>51.592099959693641</v>
          </cell>
          <cell r="H1869">
            <v>30</v>
          </cell>
          <cell r="I1869">
            <v>51.59209995969367</v>
          </cell>
        </row>
        <row r="1870">
          <cell r="E1870">
            <v>19405</v>
          </cell>
          <cell r="F1870">
            <v>1354</v>
          </cell>
          <cell r="H1870" t="str">
            <v>30 Ergebnis</v>
          </cell>
          <cell r="I1870">
            <v>69.775830971399131</v>
          </cell>
        </row>
        <row r="1871">
          <cell r="A1871">
            <v>1995</v>
          </cell>
          <cell r="B1871" t="str">
            <v>Stadt Bremen</v>
          </cell>
          <cell r="C1871" t="str">
            <v>Deutsch</v>
          </cell>
          <cell r="D1871">
            <v>35</v>
          </cell>
          <cell r="E1871">
            <v>3616.5</v>
          </cell>
          <cell r="F1871">
            <v>153</v>
          </cell>
          <cell r="G1871">
            <v>42.306097055163846</v>
          </cell>
          <cell r="H1871">
            <v>35</v>
          </cell>
          <cell r="I1871">
            <v>42.306097055163832</v>
          </cell>
        </row>
        <row r="1872">
          <cell r="A1872">
            <v>1995</v>
          </cell>
          <cell r="B1872" t="str">
            <v>Stadt Bremen</v>
          </cell>
          <cell r="C1872" t="str">
            <v>Deutsch</v>
          </cell>
          <cell r="D1872">
            <v>36</v>
          </cell>
          <cell r="E1872">
            <v>3586.5</v>
          </cell>
          <cell r="F1872">
            <v>128</v>
          </cell>
          <cell r="G1872">
            <v>35.689390770946503</v>
          </cell>
          <cell r="H1872">
            <v>35</v>
          </cell>
          <cell r="I1872">
            <v>35.689390770946602</v>
          </cell>
        </row>
        <row r="1873">
          <cell r="A1873">
            <v>1995</v>
          </cell>
          <cell r="B1873" t="str">
            <v>Stadt Bremen</v>
          </cell>
          <cell r="C1873" t="str">
            <v>Deutsch</v>
          </cell>
          <cell r="D1873">
            <v>37</v>
          </cell>
          <cell r="E1873">
            <v>3525.5</v>
          </cell>
          <cell r="F1873">
            <v>87</v>
          </cell>
          <cell r="G1873">
            <v>24.677350730392828</v>
          </cell>
          <cell r="H1873">
            <v>35</v>
          </cell>
          <cell r="I1873">
            <v>24.677350730392853</v>
          </cell>
        </row>
        <row r="1874">
          <cell r="A1874">
            <v>1995</v>
          </cell>
          <cell r="B1874" t="str">
            <v>Stadt Bremen</v>
          </cell>
          <cell r="C1874" t="str">
            <v>Deutsch</v>
          </cell>
          <cell r="D1874">
            <v>38</v>
          </cell>
          <cell r="E1874">
            <v>3429.5</v>
          </cell>
          <cell r="F1874">
            <v>61</v>
          </cell>
          <cell r="G1874">
            <v>17.786849394955546</v>
          </cell>
          <cell r="H1874">
            <v>35</v>
          </cell>
          <cell r="I1874">
            <v>17.786849394955532</v>
          </cell>
        </row>
        <row r="1875">
          <cell r="A1875">
            <v>1995</v>
          </cell>
          <cell r="B1875" t="str">
            <v>Stadt Bremen</v>
          </cell>
          <cell r="C1875" t="str">
            <v>Deutsch</v>
          </cell>
          <cell r="D1875">
            <v>39</v>
          </cell>
          <cell r="E1875">
            <v>3310.5</v>
          </cell>
          <cell r="F1875">
            <v>47</v>
          </cell>
          <cell r="G1875">
            <v>14.197251170518062</v>
          </cell>
          <cell r="H1875">
            <v>35</v>
          </cell>
          <cell r="I1875">
            <v>14.197251170518049</v>
          </cell>
        </row>
        <row r="1876">
          <cell r="E1876">
            <v>17468.5</v>
          </cell>
          <cell r="F1876">
            <v>476</v>
          </cell>
          <cell r="H1876" t="str">
            <v>35 Ergebnis</v>
          </cell>
          <cell r="I1876">
            <v>27.249048286916452</v>
          </cell>
        </row>
        <row r="1877">
          <cell r="A1877">
            <v>1995</v>
          </cell>
          <cell r="B1877" t="str">
            <v>Stadt Bremen</v>
          </cell>
          <cell r="C1877" t="str">
            <v>Deutsch</v>
          </cell>
          <cell r="D1877">
            <v>40</v>
          </cell>
          <cell r="E1877">
            <v>3199</v>
          </cell>
          <cell r="F1877">
            <v>21</v>
          </cell>
          <cell r="G1877">
            <v>6.5645514223194636</v>
          </cell>
          <cell r="H1877">
            <v>45</v>
          </cell>
          <cell r="I1877">
            <v>6.5645514223194752</v>
          </cell>
        </row>
        <row r="1878">
          <cell r="A1878">
            <v>1995</v>
          </cell>
          <cell r="B1878" t="str">
            <v>Stadt Bremen</v>
          </cell>
          <cell r="C1878" t="str">
            <v>Deutsch</v>
          </cell>
          <cell r="D1878">
            <v>41</v>
          </cell>
          <cell r="E1878">
            <v>3127.5</v>
          </cell>
          <cell r="F1878">
            <v>15</v>
          </cell>
          <cell r="G1878">
            <v>4.7961630695443782</v>
          </cell>
          <cell r="H1878">
            <v>45</v>
          </cell>
          <cell r="I1878">
            <v>4.796163069544364</v>
          </cell>
        </row>
        <row r="1879">
          <cell r="A1879">
            <v>1995</v>
          </cell>
          <cell r="B1879" t="str">
            <v>Stadt Bremen</v>
          </cell>
          <cell r="C1879" t="str">
            <v>Deutsch</v>
          </cell>
          <cell r="D1879">
            <v>42</v>
          </cell>
          <cell r="E1879">
            <v>3088</v>
          </cell>
          <cell r="F1879">
            <v>11</v>
          </cell>
          <cell r="G1879">
            <v>3.5621761658031295</v>
          </cell>
          <cell r="H1879">
            <v>45</v>
          </cell>
          <cell r="I1879">
            <v>3.5621761658031086</v>
          </cell>
        </row>
        <row r="1880">
          <cell r="A1880">
            <v>1995</v>
          </cell>
          <cell r="B1880" t="str">
            <v>Stadt Bremen</v>
          </cell>
          <cell r="C1880" t="str">
            <v>Deutsch</v>
          </cell>
          <cell r="D1880">
            <v>43</v>
          </cell>
          <cell r="E1880">
            <v>3157</v>
          </cell>
          <cell r="F1880">
            <v>6</v>
          </cell>
          <cell r="G1880">
            <v>1.9005384859043337</v>
          </cell>
          <cell r="H1880">
            <v>45</v>
          </cell>
          <cell r="I1880">
            <v>1.9005384859043395</v>
          </cell>
        </row>
        <row r="1881">
          <cell r="A1881">
            <v>1995</v>
          </cell>
          <cell r="B1881" t="str">
            <v>Stadt Bremen</v>
          </cell>
          <cell r="C1881" t="str">
            <v>Deutsch</v>
          </cell>
          <cell r="D1881">
            <v>44</v>
          </cell>
          <cell r="E1881">
            <v>3265</v>
          </cell>
          <cell r="F1881">
            <v>1</v>
          </cell>
          <cell r="G1881">
            <v>0.30627871362940268</v>
          </cell>
          <cell r="H1881">
            <v>45</v>
          </cell>
          <cell r="I1881">
            <v>0.30627871362940273</v>
          </cell>
        </row>
        <row r="1882">
          <cell r="A1882">
            <v>1995</v>
          </cell>
          <cell r="B1882" t="str">
            <v>Stadt Bremen</v>
          </cell>
          <cell r="C1882" t="str">
            <v>Deutsch</v>
          </cell>
          <cell r="D1882">
            <v>45</v>
          </cell>
          <cell r="E1882">
            <v>3306</v>
          </cell>
          <cell r="F1882">
            <v>0</v>
          </cell>
          <cell r="G1882">
            <v>0</v>
          </cell>
          <cell r="H1882">
            <v>45</v>
          </cell>
          <cell r="I1882">
            <v>0</v>
          </cell>
        </row>
        <row r="1883">
          <cell r="A1883">
            <v>1995</v>
          </cell>
          <cell r="B1883" t="str">
            <v>Stadt Bremen</v>
          </cell>
          <cell r="C1883" t="str">
            <v>Deutsch</v>
          </cell>
          <cell r="D1883">
            <v>46</v>
          </cell>
          <cell r="E1883">
            <v>3228</v>
          </cell>
          <cell r="F1883">
            <v>1</v>
          </cell>
          <cell r="G1883">
            <v>0.3097893432465918</v>
          </cell>
          <cell r="H1883">
            <v>45</v>
          </cell>
          <cell r="I1883">
            <v>0.3097893432465923</v>
          </cell>
        </row>
        <row r="1884">
          <cell r="A1884">
            <v>1995</v>
          </cell>
          <cell r="B1884" t="str">
            <v>Stadt Bremen</v>
          </cell>
          <cell r="C1884" t="str">
            <v>Deutsch</v>
          </cell>
          <cell r="D1884">
            <v>47</v>
          </cell>
          <cell r="E1884">
            <v>3095</v>
          </cell>
          <cell r="F1884">
            <v>0</v>
          </cell>
          <cell r="G1884">
            <v>0</v>
          </cell>
          <cell r="H1884">
            <v>45</v>
          </cell>
          <cell r="I1884">
            <v>0</v>
          </cell>
        </row>
        <row r="1885">
          <cell r="A1885">
            <v>1995</v>
          </cell>
          <cell r="B1885" t="str">
            <v>Stadt Bremen</v>
          </cell>
          <cell r="C1885" t="str">
            <v>Deutsch</v>
          </cell>
          <cell r="D1885">
            <v>48</v>
          </cell>
          <cell r="E1885">
            <v>3054.5</v>
          </cell>
          <cell r="F1885">
            <v>0</v>
          </cell>
          <cell r="G1885">
            <v>0</v>
          </cell>
          <cell r="H1885">
            <v>45</v>
          </cell>
          <cell r="I1885">
            <v>0</v>
          </cell>
        </row>
        <row r="1886">
          <cell r="A1886">
            <v>1995</v>
          </cell>
          <cell r="B1886" t="str">
            <v>Stadt Bremen</v>
          </cell>
          <cell r="C1886" t="str">
            <v>Deutsch</v>
          </cell>
          <cell r="D1886">
            <v>49</v>
          </cell>
          <cell r="E1886">
            <v>2774</v>
          </cell>
          <cell r="F1886">
            <v>0</v>
          </cell>
          <cell r="G1886">
            <v>0</v>
          </cell>
          <cell r="H1886">
            <v>45</v>
          </cell>
          <cell r="I1886">
            <v>0</v>
          </cell>
        </row>
        <row r="1887">
          <cell r="E1887">
            <v>31294</v>
          </cell>
          <cell r="F1887">
            <v>55</v>
          </cell>
          <cell r="H1887" t="str">
            <v>45 Ergebnis</v>
          </cell>
          <cell r="I1887">
            <v>1.757525404230843</v>
          </cell>
        </row>
        <row r="1888">
          <cell r="A1888">
            <v>1995</v>
          </cell>
          <cell r="B1888" t="str">
            <v>Stadt Bremen</v>
          </cell>
          <cell r="C1888" t="str">
            <v>Ausl.</v>
          </cell>
          <cell r="D1888">
            <v>15</v>
          </cell>
          <cell r="E1888">
            <v>451</v>
          </cell>
          <cell r="F1888">
            <v>6</v>
          </cell>
          <cell r="G1888">
            <v>13.303769401330387</v>
          </cell>
          <cell r="H1888">
            <v>15</v>
          </cell>
          <cell r="I1888">
            <v>13.303769401330378</v>
          </cell>
        </row>
        <row r="1889">
          <cell r="A1889">
            <v>1995</v>
          </cell>
          <cell r="B1889" t="str">
            <v>Stadt Bremen</v>
          </cell>
          <cell r="C1889" t="str">
            <v>Ausl.</v>
          </cell>
          <cell r="D1889">
            <v>16</v>
          </cell>
          <cell r="E1889">
            <v>456.5</v>
          </cell>
          <cell r="F1889">
            <v>7</v>
          </cell>
          <cell r="G1889">
            <v>15.33406352683463</v>
          </cell>
          <cell r="H1889">
            <v>15</v>
          </cell>
          <cell r="I1889">
            <v>15.334063526834612</v>
          </cell>
        </row>
        <row r="1890">
          <cell r="A1890">
            <v>1995</v>
          </cell>
          <cell r="B1890" t="str">
            <v>Stadt Bremen</v>
          </cell>
          <cell r="C1890" t="str">
            <v>Ausl.</v>
          </cell>
          <cell r="D1890">
            <v>17</v>
          </cell>
          <cell r="E1890">
            <v>459</v>
          </cell>
          <cell r="F1890">
            <v>16</v>
          </cell>
          <cell r="G1890">
            <v>34.858387799564092</v>
          </cell>
          <cell r="H1890">
            <v>15</v>
          </cell>
          <cell r="I1890">
            <v>34.858387799564269</v>
          </cell>
        </row>
        <row r="1891">
          <cell r="A1891">
            <v>1995</v>
          </cell>
          <cell r="B1891" t="str">
            <v>Stadt Bremen</v>
          </cell>
          <cell r="C1891" t="str">
            <v>Ausl.</v>
          </cell>
          <cell r="D1891">
            <v>18</v>
          </cell>
          <cell r="E1891">
            <v>502</v>
          </cell>
          <cell r="F1891">
            <v>33</v>
          </cell>
          <cell r="G1891">
            <v>65.737051792828836</v>
          </cell>
          <cell r="H1891">
            <v>15</v>
          </cell>
          <cell r="I1891">
            <v>65.73705179282868</v>
          </cell>
        </row>
        <row r="1892">
          <cell r="A1892">
            <v>1995</v>
          </cell>
          <cell r="B1892" t="str">
            <v>Stadt Bremen</v>
          </cell>
          <cell r="C1892" t="str">
            <v>Ausl.</v>
          </cell>
          <cell r="D1892">
            <v>19</v>
          </cell>
          <cell r="E1892">
            <v>573.5</v>
          </cell>
          <cell r="F1892">
            <v>35</v>
          </cell>
          <cell r="G1892">
            <v>61.028770706189604</v>
          </cell>
          <cell r="H1892">
            <v>15</v>
          </cell>
          <cell r="I1892">
            <v>61.028770706190066</v>
          </cell>
        </row>
        <row r="1893">
          <cell r="E1893">
            <v>2442</v>
          </cell>
          <cell r="F1893">
            <v>97</v>
          </cell>
          <cell r="H1893" t="str">
            <v>15 Ergebnis</v>
          </cell>
          <cell r="I1893">
            <v>39.72153972153972</v>
          </cell>
        </row>
        <row r="1894">
          <cell r="A1894">
            <v>1995</v>
          </cell>
          <cell r="B1894" t="str">
            <v>Stadt Bremen</v>
          </cell>
          <cell r="C1894" t="str">
            <v>Ausl.</v>
          </cell>
          <cell r="D1894">
            <v>20</v>
          </cell>
          <cell r="E1894">
            <v>603.5</v>
          </cell>
          <cell r="F1894">
            <v>56</v>
          </cell>
          <cell r="G1894">
            <v>92.792046396023466</v>
          </cell>
          <cell r="H1894">
            <v>20</v>
          </cell>
          <cell r="I1894">
            <v>92.792046396023196</v>
          </cell>
        </row>
        <row r="1895">
          <cell r="A1895">
            <v>1995</v>
          </cell>
          <cell r="B1895" t="str">
            <v>Stadt Bremen</v>
          </cell>
          <cell r="C1895" t="str">
            <v>Ausl.</v>
          </cell>
          <cell r="D1895">
            <v>21</v>
          </cell>
          <cell r="E1895">
            <v>602.5</v>
          </cell>
          <cell r="F1895">
            <v>59</v>
          </cell>
          <cell r="G1895">
            <v>97.925311203319609</v>
          </cell>
          <cell r="H1895">
            <v>20</v>
          </cell>
          <cell r="I1895">
            <v>97.925311203319509</v>
          </cell>
        </row>
        <row r="1896">
          <cell r="A1896">
            <v>1995</v>
          </cell>
          <cell r="B1896" t="str">
            <v>Stadt Bremen</v>
          </cell>
          <cell r="C1896" t="str">
            <v>Ausl.</v>
          </cell>
          <cell r="D1896">
            <v>22</v>
          </cell>
          <cell r="E1896">
            <v>655</v>
          </cell>
          <cell r="F1896">
            <v>80</v>
          </cell>
          <cell r="G1896">
            <v>122.13740458015242</v>
          </cell>
          <cell r="H1896">
            <v>20</v>
          </cell>
          <cell r="I1896">
            <v>122.13740458015268</v>
          </cell>
        </row>
        <row r="1897">
          <cell r="A1897">
            <v>1995</v>
          </cell>
          <cell r="B1897" t="str">
            <v>Stadt Bremen</v>
          </cell>
          <cell r="C1897" t="str">
            <v>Ausl.</v>
          </cell>
          <cell r="D1897">
            <v>23</v>
          </cell>
          <cell r="E1897">
            <v>693.5</v>
          </cell>
          <cell r="F1897">
            <v>97</v>
          </cell>
          <cell r="G1897">
            <v>139.87022350396586</v>
          </cell>
          <cell r="H1897">
            <v>20</v>
          </cell>
          <cell r="I1897">
            <v>139.87022350396538</v>
          </cell>
        </row>
        <row r="1898">
          <cell r="A1898">
            <v>1995</v>
          </cell>
          <cell r="B1898" t="str">
            <v>Stadt Bremen</v>
          </cell>
          <cell r="C1898" t="str">
            <v>Ausl.</v>
          </cell>
          <cell r="D1898">
            <v>24</v>
          </cell>
          <cell r="E1898">
            <v>717</v>
          </cell>
          <cell r="F1898">
            <v>92</v>
          </cell>
          <cell r="G1898">
            <v>128.31241283124066</v>
          </cell>
          <cell r="H1898">
            <v>20</v>
          </cell>
          <cell r="I1898">
            <v>128.31241283124129</v>
          </cell>
        </row>
        <row r="1899">
          <cell r="E1899">
            <v>3271.5</v>
          </cell>
          <cell r="F1899">
            <v>384</v>
          </cell>
          <cell r="H1899" t="str">
            <v>20 Ergebnis</v>
          </cell>
          <cell r="I1899">
            <v>117.37734983952316</v>
          </cell>
        </row>
        <row r="1900">
          <cell r="A1900">
            <v>1995</v>
          </cell>
          <cell r="B1900" t="str">
            <v>Stadt Bremen</v>
          </cell>
          <cell r="C1900" t="str">
            <v>Ausl.</v>
          </cell>
          <cell r="D1900">
            <v>25</v>
          </cell>
          <cell r="E1900">
            <v>701</v>
          </cell>
          <cell r="F1900">
            <v>76</v>
          </cell>
          <cell r="G1900">
            <v>108.41654778887364</v>
          </cell>
          <cell r="H1900">
            <v>25</v>
          </cell>
          <cell r="I1900">
            <v>108.41654778887305</v>
          </cell>
        </row>
        <row r="1901">
          <cell r="A1901">
            <v>1995</v>
          </cell>
          <cell r="B1901" t="str">
            <v>Stadt Bremen</v>
          </cell>
          <cell r="C1901" t="str">
            <v>Ausl.</v>
          </cell>
          <cell r="D1901">
            <v>26</v>
          </cell>
          <cell r="E1901">
            <v>694.5</v>
          </cell>
          <cell r="F1901">
            <v>70</v>
          </cell>
          <cell r="G1901">
            <v>100.79193664506782</v>
          </cell>
          <cell r="H1901">
            <v>25</v>
          </cell>
          <cell r="I1901">
            <v>100.79193664506839</v>
          </cell>
        </row>
        <row r="1902">
          <cell r="A1902">
            <v>1995</v>
          </cell>
          <cell r="B1902" t="str">
            <v>Stadt Bremen</v>
          </cell>
          <cell r="C1902" t="str">
            <v>Ausl.</v>
          </cell>
          <cell r="D1902">
            <v>27</v>
          </cell>
          <cell r="E1902">
            <v>675.5</v>
          </cell>
          <cell r="F1902">
            <v>70</v>
          </cell>
          <cell r="G1902">
            <v>103.62694300518061</v>
          </cell>
          <cell r="H1902">
            <v>25</v>
          </cell>
          <cell r="I1902">
            <v>103.62694300518135</v>
          </cell>
        </row>
        <row r="1903">
          <cell r="A1903">
            <v>1995</v>
          </cell>
          <cell r="B1903" t="str">
            <v>Stadt Bremen</v>
          </cell>
          <cell r="C1903" t="str">
            <v>Ausl.</v>
          </cell>
          <cell r="D1903">
            <v>28</v>
          </cell>
          <cell r="E1903">
            <v>673</v>
          </cell>
          <cell r="F1903">
            <v>74</v>
          </cell>
          <cell r="G1903">
            <v>109.95542347696845</v>
          </cell>
          <cell r="H1903">
            <v>25</v>
          </cell>
          <cell r="I1903">
            <v>109.9554234769688</v>
          </cell>
        </row>
        <row r="1904">
          <cell r="A1904">
            <v>1995</v>
          </cell>
          <cell r="B1904" t="str">
            <v>Stadt Bremen</v>
          </cell>
          <cell r="C1904" t="str">
            <v>Ausl.</v>
          </cell>
          <cell r="D1904">
            <v>29</v>
          </cell>
          <cell r="E1904">
            <v>704</v>
          </cell>
          <cell r="F1904">
            <v>69</v>
          </cell>
          <cell r="G1904">
            <v>98.011363636363356</v>
          </cell>
          <cell r="H1904">
            <v>25</v>
          </cell>
          <cell r="I1904">
            <v>98.01136363636364</v>
          </cell>
        </row>
        <row r="1905">
          <cell r="E1905">
            <v>3448</v>
          </cell>
          <cell r="F1905">
            <v>359</v>
          </cell>
          <cell r="H1905" t="str">
            <v>25 Ergebnis</v>
          </cell>
          <cell r="I1905">
            <v>104.11832946635731</v>
          </cell>
        </row>
        <row r="1906">
          <cell r="A1906">
            <v>1995</v>
          </cell>
          <cell r="B1906" t="str">
            <v>Stadt Bremen</v>
          </cell>
          <cell r="C1906" t="str">
            <v>Ausl.</v>
          </cell>
          <cell r="D1906">
            <v>30</v>
          </cell>
          <cell r="E1906">
            <v>665</v>
          </cell>
          <cell r="F1906">
            <v>62</v>
          </cell>
          <cell r="G1906">
            <v>93.233082706767263</v>
          </cell>
          <cell r="H1906">
            <v>30</v>
          </cell>
          <cell r="I1906">
            <v>93.233082706766908</v>
          </cell>
        </row>
        <row r="1907">
          <cell r="A1907">
            <v>1995</v>
          </cell>
          <cell r="B1907" t="str">
            <v>Stadt Bremen</v>
          </cell>
          <cell r="C1907" t="str">
            <v>Ausl.</v>
          </cell>
          <cell r="D1907">
            <v>31</v>
          </cell>
          <cell r="E1907">
            <v>615</v>
          </cell>
          <cell r="F1907">
            <v>40</v>
          </cell>
          <cell r="G1907">
            <v>65.040650406503588</v>
          </cell>
          <cell r="H1907">
            <v>30</v>
          </cell>
          <cell r="I1907">
            <v>65.040650406504056</v>
          </cell>
        </row>
        <row r="1908">
          <cell r="A1908">
            <v>1995</v>
          </cell>
          <cell r="B1908" t="str">
            <v>Stadt Bremen</v>
          </cell>
          <cell r="C1908" t="str">
            <v>Ausl.</v>
          </cell>
          <cell r="D1908">
            <v>32</v>
          </cell>
          <cell r="E1908">
            <v>600.5</v>
          </cell>
          <cell r="F1908">
            <v>44</v>
          </cell>
          <cell r="G1908">
            <v>73.272273105744546</v>
          </cell>
          <cell r="H1908">
            <v>30</v>
          </cell>
          <cell r="I1908">
            <v>73.272273105745214</v>
          </cell>
        </row>
        <row r="1909">
          <cell r="A1909">
            <v>1995</v>
          </cell>
          <cell r="B1909" t="str">
            <v>Stadt Bremen</v>
          </cell>
          <cell r="C1909" t="str">
            <v>Ausl.</v>
          </cell>
          <cell r="D1909">
            <v>33</v>
          </cell>
          <cell r="E1909">
            <v>569</v>
          </cell>
          <cell r="F1909">
            <v>31</v>
          </cell>
          <cell r="G1909">
            <v>54.481546572935528</v>
          </cell>
          <cell r="H1909">
            <v>30</v>
          </cell>
          <cell r="I1909">
            <v>54.481546572934974</v>
          </cell>
        </row>
        <row r="1910">
          <cell r="A1910">
            <v>1995</v>
          </cell>
          <cell r="B1910" t="str">
            <v>Stadt Bremen</v>
          </cell>
          <cell r="C1910" t="str">
            <v>Ausl.</v>
          </cell>
          <cell r="D1910">
            <v>34</v>
          </cell>
          <cell r="E1910">
            <v>595</v>
          </cell>
          <cell r="F1910">
            <v>30</v>
          </cell>
          <cell r="G1910">
            <v>50.420168067227557</v>
          </cell>
          <cell r="H1910">
            <v>30</v>
          </cell>
          <cell r="I1910">
            <v>50.420168067226889</v>
          </cell>
        </row>
        <row r="1911">
          <cell r="E1911">
            <v>3044.5</v>
          </cell>
          <cell r="F1911">
            <v>207</v>
          </cell>
          <cell r="H1911" t="str">
            <v>30 Ergebnis</v>
          </cell>
          <cell r="I1911">
            <v>67.991460009853839</v>
          </cell>
        </row>
        <row r="1912">
          <cell r="A1912">
            <v>1995</v>
          </cell>
          <cell r="B1912" t="str">
            <v>Stadt Bremen</v>
          </cell>
          <cell r="C1912" t="str">
            <v>Ausl.</v>
          </cell>
          <cell r="D1912">
            <v>35</v>
          </cell>
          <cell r="E1912">
            <v>572</v>
          </cell>
          <cell r="F1912">
            <v>32</v>
          </cell>
          <cell r="G1912">
            <v>55.944055944055783</v>
          </cell>
          <cell r="H1912">
            <v>35</v>
          </cell>
          <cell r="I1912">
            <v>55.944055944055947</v>
          </cell>
        </row>
        <row r="1913">
          <cell r="A1913">
            <v>1995</v>
          </cell>
          <cell r="B1913" t="str">
            <v>Stadt Bremen</v>
          </cell>
          <cell r="C1913" t="str">
            <v>Ausl.</v>
          </cell>
          <cell r="D1913">
            <v>36</v>
          </cell>
          <cell r="E1913">
            <v>501.5</v>
          </cell>
          <cell r="F1913">
            <v>15</v>
          </cell>
          <cell r="G1913">
            <v>29.910269192422749</v>
          </cell>
          <cell r="H1913">
            <v>35</v>
          </cell>
          <cell r="I1913">
            <v>29.910269192422732</v>
          </cell>
        </row>
        <row r="1914">
          <cell r="A1914">
            <v>1995</v>
          </cell>
          <cell r="B1914" t="str">
            <v>Stadt Bremen</v>
          </cell>
          <cell r="C1914" t="str">
            <v>Ausl.</v>
          </cell>
          <cell r="D1914">
            <v>37</v>
          </cell>
          <cell r="E1914">
            <v>483</v>
          </cell>
          <cell r="F1914">
            <v>11</v>
          </cell>
          <cell r="G1914">
            <v>22.774327122153228</v>
          </cell>
          <cell r="H1914">
            <v>35</v>
          </cell>
          <cell r="I1914">
            <v>22.77432712215321</v>
          </cell>
        </row>
        <row r="1915">
          <cell r="A1915">
            <v>1995</v>
          </cell>
          <cell r="B1915" t="str">
            <v>Stadt Bremen</v>
          </cell>
          <cell r="C1915" t="str">
            <v>Ausl.</v>
          </cell>
          <cell r="D1915">
            <v>38</v>
          </cell>
          <cell r="E1915">
            <v>513</v>
          </cell>
          <cell r="F1915">
            <v>12</v>
          </cell>
          <cell r="G1915">
            <v>23.39181286549708</v>
          </cell>
          <cell r="H1915">
            <v>35</v>
          </cell>
          <cell r="I1915">
            <v>23.391812865497073</v>
          </cell>
        </row>
        <row r="1916">
          <cell r="A1916">
            <v>1995</v>
          </cell>
          <cell r="B1916" t="str">
            <v>Stadt Bremen</v>
          </cell>
          <cell r="C1916" t="str">
            <v>Ausl.</v>
          </cell>
          <cell r="D1916">
            <v>39</v>
          </cell>
          <cell r="E1916">
            <v>530.5</v>
          </cell>
          <cell r="F1916">
            <v>7</v>
          </cell>
          <cell r="G1916">
            <v>13.19509896324224</v>
          </cell>
          <cell r="H1916">
            <v>35</v>
          </cell>
          <cell r="I1916">
            <v>13.195098963242225</v>
          </cell>
        </row>
        <row r="1917">
          <cell r="E1917">
            <v>2600</v>
          </cell>
          <cell r="F1917">
            <v>77</v>
          </cell>
          <cell r="H1917" t="str">
            <v>35 Ergebnis</v>
          </cell>
          <cell r="I1917">
            <v>29.615384615384617</v>
          </cell>
        </row>
        <row r="1918">
          <cell r="A1918">
            <v>1995</v>
          </cell>
          <cell r="B1918" t="str">
            <v>Stadt Bremen</v>
          </cell>
          <cell r="C1918" t="str">
            <v>Ausl.</v>
          </cell>
          <cell r="D1918">
            <v>40</v>
          </cell>
          <cell r="E1918">
            <v>508.5</v>
          </cell>
          <cell r="F1918">
            <v>8</v>
          </cell>
          <cell r="G1918">
            <v>15.732546705998018</v>
          </cell>
          <cell r="H1918">
            <v>45</v>
          </cell>
          <cell r="I1918">
            <v>15.732546705998033</v>
          </cell>
        </row>
        <row r="1919">
          <cell r="A1919">
            <v>1995</v>
          </cell>
          <cell r="B1919" t="str">
            <v>Stadt Bremen</v>
          </cell>
          <cell r="C1919" t="str">
            <v>Ausl.</v>
          </cell>
          <cell r="D1919">
            <v>41</v>
          </cell>
          <cell r="E1919">
            <v>504</v>
          </cell>
          <cell r="F1919">
            <v>5</v>
          </cell>
          <cell r="G1919">
            <v>9.9206349206349138</v>
          </cell>
          <cell r="H1919">
            <v>45</v>
          </cell>
          <cell r="I1919">
            <v>9.9206349206349209</v>
          </cell>
        </row>
        <row r="1920">
          <cell r="A1920">
            <v>1995</v>
          </cell>
          <cell r="B1920" t="str">
            <v>Stadt Bremen</v>
          </cell>
          <cell r="C1920" t="str">
            <v>Ausl.</v>
          </cell>
          <cell r="D1920">
            <v>42</v>
          </cell>
          <cell r="E1920">
            <v>504</v>
          </cell>
          <cell r="F1920">
            <v>3</v>
          </cell>
          <cell r="G1920">
            <v>5.9523809523809375</v>
          </cell>
          <cell r="H1920">
            <v>45</v>
          </cell>
          <cell r="I1920">
            <v>5.9523809523809526</v>
          </cell>
        </row>
        <row r="1921">
          <cell r="A1921">
            <v>1995</v>
          </cell>
          <cell r="B1921" t="str">
            <v>Stadt Bremen</v>
          </cell>
          <cell r="C1921" t="str">
            <v>Ausl.</v>
          </cell>
          <cell r="D1921">
            <v>43</v>
          </cell>
          <cell r="E1921">
            <v>466.5</v>
          </cell>
          <cell r="F1921">
            <v>1</v>
          </cell>
          <cell r="G1921">
            <v>2.1436227224008535</v>
          </cell>
          <cell r="H1921">
            <v>45</v>
          </cell>
          <cell r="I1921">
            <v>2.1436227224008575</v>
          </cell>
        </row>
        <row r="1922">
          <cell r="A1922">
            <v>1995</v>
          </cell>
          <cell r="B1922" t="str">
            <v>Stadt Bremen</v>
          </cell>
          <cell r="C1922" t="str">
            <v>Ausl.</v>
          </cell>
          <cell r="D1922">
            <v>44</v>
          </cell>
          <cell r="E1922">
            <v>479.5</v>
          </cell>
          <cell r="F1922">
            <v>1</v>
          </cell>
          <cell r="G1922">
            <v>2.0855057351407815</v>
          </cell>
          <cell r="H1922">
            <v>45</v>
          </cell>
          <cell r="I1922">
            <v>2.0855057351407718</v>
          </cell>
        </row>
        <row r="1923">
          <cell r="A1923">
            <v>1995</v>
          </cell>
          <cell r="B1923" t="str">
            <v>Stadt Bremen</v>
          </cell>
          <cell r="C1923" t="str">
            <v>Ausl.</v>
          </cell>
          <cell r="D1923">
            <v>45</v>
          </cell>
          <cell r="E1923">
            <v>516</v>
          </cell>
          <cell r="F1923">
            <v>1</v>
          </cell>
          <cell r="G1923">
            <v>1.9379844961240156</v>
          </cell>
          <cell r="H1923">
            <v>45</v>
          </cell>
          <cell r="I1923">
            <v>1.9379844961240309</v>
          </cell>
        </row>
        <row r="1924">
          <cell r="A1924">
            <v>1995</v>
          </cell>
          <cell r="B1924" t="str">
            <v>Stadt Bremen</v>
          </cell>
          <cell r="C1924" t="str">
            <v>Ausl.</v>
          </cell>
          <cell r="D1924">
            <v>46</v>
          </cell>
          <cell r="E1924">
            <v>459.5</v>
          </cell>
          <cell r="F1924">
            <v>0</v>
          </cell>
          <cell r="G1924">
            <v>0</v>
          </cell>
          <cell r="H1924">
            <v>45</v>
          </cell>
          <cell r="I1924">
            <v>0</v>
          </cell>
        </row>
        <row r="1925">
          <cell r="A1925">
            <v>1995</v>
          </cell>
          <cell r="B1925" t="str">
            <v>Stadt Bremen</v>
          </cell>
          <cell r="C1925" t="str">
            <v>Ausl.</v>
          </cell>
          <cell r="D1925">
            <v>47</v>
          </cell>
          <cell r="E1925">
            <v>436</v>
          </cell>
          <cell r="F1925">
            <v>0</v>
          </cell>
          <cell r="G1925">
            <v>0</v>
          </cell>
          <cell r="H1925">
            <v>45</v>
          </cell>
          <cell r="I1925">
            <v>0</v>
          </cell>
        </row>
        <row r="1926">
          <cell r="A1926">
            <v>1995</v>
          </cell>
          <cell r="B1926" t="str">
            <v>Stadt Bremen</v>
          </cell>
          <cell r="C1926" t="str">
            <v>Ausl.</v>
          </cell>
          <cell r="D1926">
            <v>48</v>
          </cell>
          <cell r="E1926">
            <v>427</v>
          </cell>
          <cell r="F1926">
            <v>0</v>
          </cell>
          <cell r="G1926">
            <v>0</v>
          </cell>
          <cell r="H1926">
            <v>45</v>
          </cell>
          <cell r="I1926">
            <v>0</v>
          </cell>
        </row>
        <row r="1927">
          <cell r="A1927">
            <v>1995</v>
          </cell>
          <cell r="B1927" t="str">
            <v>Stadt Bremen</v>
          </cell>
          <cell r="C1927" t="str">
            <v>Ausl.</v>
          </cell>
          <cell r="D1927">
            <v>49</v>
          </cell>
          <cell r="E1927">
            <v>377.5</v>
          </cell>
          <cell r="F1927">
            <v>0</v>
          </cell>
          <cell r="G1927">
            <v>0</v>
          </cell>
          <cell r="H1927">
            <v>45</v>
          </cell>
          <cell r="I1927">
            <v>0</v>
          </cell>
        </row>
        <row r="1928">
          <cell r="E1928">
            <v>4678.5</v>
          </cell>
          <cell r="F1928">
            <v>19</v>
          </cell>
          <cell r="H1928" t="str">
            <v>45 Ergebnis</v>
          </cell>
          <cell r="I1928">
            <v>4.0611307042855618</v>
          </cell>
        </row>
        <row r="1929">
          <cell r="A1929">
            <v>1995</v>
          </cell>
          <cell r="B1929" t="str">
            <v>Stadt Bremen</v>
          </cell>
          <cell r="C1929" t="str">
            <v>insgesamt</v>
          </cell>
          <cell r="D1929">
            <v>15</v>
          </cell>
          <cell r="E1929">
            <v>2299.5</v>
          </cell>
          <cell r="F1929">
            <v>7</v>
          </cell>
          <cell r="G1929">
            <v>3.0441400304413961</v>
          </cell>
          <cell r="H1929">
            <v>15</v>
          </cell>
          <cell r="I1929">
            <v>3.0441400304414001</v>
          </cell>
        </row>
        <row r="1930">
          <cell r="A1930">
            <v>1995</v>
          </cell>
          <cell r="B1930" t="str">
            <v>Stadt Bremen</v>
          </cell>
          <cell r="C1930" t="str">
            <v>insgesamt</v>
          </cell>
          <cell r="D1930">
            <v>16</v>
          </cell>
          <cell r="E1930">
            <v>2303</v>
          </cell>
          <cell r="F1930">
            <v>13</v>
          </cell>
          <cell r="G1930">
            <v>5.644811115935731</v>
          </cell>
          <cell r="H1930">
            <v>15</v>
          </cell>
          <cell r="I1930">
            <v>5.6448111159357355</v>
          </cell>
        </row>
        <row r="1931">
          <cell r="A1931">
            <v>1995</v>
          </cell>
          <cell r="B1931" t="str">
            <v>Stadt Bremen</v>
          </cell>
          <cell r="C1931" t="str">
            <v>insgesamt</v>
          </cell>
          <cell r="D1931">
            <v>17</v>
          </cell>
          <cell r="E1931">
            <v>2361</v>
          </cell>
          <cell r="F1931">
            <v>41</v>
          </cell>
          <cell r="G1931">
            <v>17.365523083439211</v>
          </cell>
          <cell r="H1931">
            <v>15</v>
          </cell>
          <cell r="I1931">
            <v>17.365523083439221</v>
          </cell>
        </row>
        <row r="1932">
          <cell r="A1932">
            <v>1995</v>
          </cell>
          <cell r="B1932" t="str">
            <v>Stadt Bremen</v>
          </cell>
          <cell r="C1932" t="str">
            <v>insgesamt</v>
          </cell>
          <cell r="D1932">
            <v>18</v>
          </cell>
          <cell r="E1932">
            <v>2486</v>
          </cell>
          <cell r="F1932">
            <v>64</v>
          </cell>
          <cell r="G1932">
            <v>25.744167337087688</v>
          </cell>
          <cell r="H1932">
            <v>15</v>
          </cell>
          <cell r="I1932">
            <v>25.744167337087692</v>
          </cell>
        </row>
        <row r="1933">
          <cell r="A1933">
            <v>1995</v>
          </cell>
          <cell r="B1933" t="str">
            <v>Stadt Bremen</v>
          </cell>
          <cell r="C1933" t="str">
            <v>insgesamt</v>
          </cell>
          <cell r="D1933">
            <v>19</v>
          </cell>
          <cell r="E1933">
            <v>2659.5</v>
          </cell>
          <cell r="F1933">
            <v>79</v>
          </cell>
          <cell r="G1933">
            <v>29.704831735288575</v>
          </cell>
          <cell r="H1933">
            <v>15</v>
          </cell>
          <cell r="I1933">
            <v>29.70483173528859</v>
          </cell>
        </row>
        <row r="1934">
          <cell r="E1934">
            <v>12109</v>
          </cell>
          <cell r="F1934">
            <v>204</v>
          </cell>
          <cell r="H1934" t="str">
            <v>15 Ergebnis</v>
          </cell>
          <cell r="I1934">
            <v>16.846973325625566</v>
          </cell>
        </row>
        <row r="1935">
          <cell r="A1935">
            <v>1995</v>
          </cell>
          <cell r="B1935" t="str">
            <v>Stadt Bremen</v>
          </cell>
          <cell r="C1935" t="str">
            <v>insgesamt</v>
          </cell>
          <cell r="D1935">
            <v>20</v>
          </cell>
          <cell r="E1935">
            <v>2728.5</v>
          </cell>
          <cell r="F1935">
            <v>127</v>
          </cell>
          <cell r="G1935">
            <v>46.545721092174972</v>
          </cell>
          <cell r="H1935">
            <v>20</v>
          </cell>
          <cell r="I1935">
            <v>46.545721092175185</v>
          </cell>
        </row>
        <row r="1936">
          <cell r="A1936">
            <v>1995</v>
          </cell>
          <cell r="B1936" t="str">
            <v>Stadt Bremen</v>
          </cell>
          <cell r="C1936" t="str">
            <v>insgesamt</v>
          </cell>
          <cell r="D1936">
            <v>21</v>
          </cell>
          <cell r="E1936">
            <v>2885.5</v>
          </cell>
          <cell r="F1936">
            <v>152</v>
          </cell>
          <cell r="G1936">
            <v>52.677178998440787</v>
          </cell>
          <cell r="H1936">
            <v>20</v>
          </cell>
          <cell r="I1936">
            <v>52.677178998440482</v>
          </cell>
        </row>
        <row r="1937">
          <cell r="A1937">
            <v>1995</v>
          </cell>
          <cell r="B1937" t="str">
            <v>Stadt Bremen</v>
          </cell>
          <cell r="C1937" t="str">
            <v>insgesamt</v>
          </cell>
          <cell r="D1937">
            <v>22</v>
          </cell>
          <cell r="E1937">
            <v>3277.5</v>
          </cell>
          <cell r="F1937">
            <v>174</v>
          </cell>
          <cell r="G1937">
            <v>53.089244851258954</v>
          </cell>
          <cell r="H1937">
            <v>20</v>
          </cell>
          <cell r="I1937">
            <v>53.089244851258584</v>
          </cell>
        </row>
        <row r="1938">
          <cell r="A1938">
            <v>1995</v>
          </cell>
          <cell r="B1938" t="str">
            <v>Stadt Bremen</v>
          </cell>
          <cell r="C1938" t="str">
            <v>insgesamt</v>
          </cell>
          <cell r="D1938">
            <v>23</v>
          </cell>
          <cell r="E1938">
            <v>3684</v>
          </cell>
          <cell r="F1938">
            <v>242</v>
          </cell>
          <cell r="G1938">
            <v>65.689467969597629</v>
          </cell>
          <cell r="H1938">
            <v>20</v>
          </cell>
          <cell r="I1938">
            <v>65.689467969598269</v>
          </cell>
        </row>
        <row r="1939">
          <cell r="A1939">
            <v>1995</v>
          </cell>
          <cell r="B1939" t="str">
            <v>Stadt Bremen</v>
          </cell>
          <cell r="C1939" t="str">
            <v>insgesamt</v>
          </cell>
          <cell r="D1939">
            <v>24</v>
          </cell>
          <cell r="E1939">
            <v>3983.5</v>
          </cell>
          <cell r="F1939">
            <v>264</v>
          </cell>
          <cell r="G1939">
            <v>66.273377682941629</v>
          </cell>
          <cell r="H1939">
            <v>20</v>
          </cell>
          <cell r="I1939">
            <v>66.27337768294214</v>
          </cell>
        </row>
        <row r="1940">
          <cell r="E1940">
            <v>16559</v>
          </cell>
          <cell r="F1940">
            <v>959</v>
          </cell>
          <cell r="H1940" t="str">
            <v>20 Ergebnis</v>
          </cell>
          <cell r="I1940">
            <v>57.914125249109247</v>
          </cell>
        </row>
        <row r="1941">
          <cell r="A1941">
            <v>1995</v>
          </cell>
          <cell r="B1941" t="str">
            <v>Stadt Bremen</v>
          </cell>
          <cell r="C1941" t="str">
            <v>insgesamt</v>
          </cell>
          <cell r="D1941">
            <v>25</v>
          </cell>
          <cell r="E1941">
            <v>4304</v>
          </cell>
          <cell r="F1941">
            <v>258</v>
          </cell>
          <cell r="G1941">
            <v>59.944237918215208</v>
          </cell>
          <cell r="H1941">
            <v>25</v>
          </cell>
          <cell r="I1941">
            <v>59.944237918215613</v>
          </cell>
        </row>
        <row r="1942">
          <cell r="A1942">
            <v>1995</v>
          </cell>
          <cell r="B1942" t="str">
            <v>Stadt Bremen</v>
          </cell>
          <cell r="C1942" t="str">
            <v>insgesamt</v>
          </cell>
          <cell r="D1942">
            <v>26</v>
          </cell>
          <cell r="E1942">
            <v>4677.5</v>
          </cell>
          <cell r="F1942">
            <v>310</v>
          </cell>
          <cell r="G1942">
            <v>66.27471940139003</v>
          </cell>
          <cell r="H1942">
            <v>25</v>
          </cell>
          <cell r="I1942">
            <v>66.274719401389632</v>
          </cell>
        </row>
        <row r="1943">
          <cell r="A1943">
            <v>1995</v>
          </cell>
          <cell r="B1943" t="str">
            <v>Stadt Bremen</v>
          </cell>
          <cell r="C1943" t="str">
            <v>insgesamt</v>
          </cell>
          <cell r="D1943">
            <v>27</v>
          </cell>
          <cell r="E1943">
            <v>4839</v>
          </cell>
          <cell r="F1943">
            <v>350</v>
          </cell>
          <cell r="G1943">
            <v>72.328993593717428</v>
          </cell>
          <cell r="H1943">
            <v>25</v>
          </cell>
          <cell r="I1943">
            <v>72.328993593717712</v>
          </cell>
        </row>
        <row r="1944">
          <cell r="A1944">
            <v>1995</v>
          </cell>
          <cell r="B1944" t="str">
            <v>Stadt Bremen</v>
          </cell>
          <cell r="C1944" t="str">
            <v>insgesamt</v>
          </cell>
          <cell r="D1944">
            <v>28</v>
          </cell>
          <cell r="E1944">
            <v>4868.5</v>
          </cell>
          <cell r="F1944">
            <v>383</v>
          </cell>
          <cell r="G1944">
            <v>78.668994556844993</v>
          </cell>
          <cell r="H1944">
            <v>25</v>
          </cell>
          <cell r="I1944">
            <v>78.668994556845021</v>
          </cell>
        </row>
        <row r="1945">
          <cell r="A1945">
            <v>1995</v>
          </cell>
          <cell r="B1945" t="str">
            <v>Stadt Bremen</v>
          </cell>
          <cell r="C1945" t="str">
            <v>insgesamt</v>
          </cell>
          <cell r="D1945">
            <v>29</v>
          </cell>
          <cell r="E1945">
            <v>4886.5</v>
          </cell>
          <cell r="F1945">
            <v>434</v>
          </cell>
          <cell r="G1945">
            <v>88.816126061598837</v>
          </cell>
          <cell r="H1945">
            <v>25</v>
          </cell>
          <cell r="I1945">
            <v>88.816126061598283</v>
          </cell>
        </row>
        <row r="1946">
          <cell r="E1946">
            <v>23575.5</v>
          </cell>
          <cell r="F1946">
            <v>1735</v>
          </cell>
          <cell r="H1946" t="str">
            <v>25 Ergebnis</v>
          </cell>
          <cell r="I1946">
            <v>73.593349027592197</v>
          </cell>
        </row>
        <row r="1947">
          <cell r="A1947">
            <v>1995</v>
          </cell>
          <cell r="B1947" t="str">
            <v>Stadt Bremen</v>
          </cell>
          <cell r="C1947" t="str">
            <v>insgesamt</v>
          </cell>
          <cell r="D1947">
            <v>30</v>
          </cell>
          <cell r="E1947">
            <v>4696.5</v>
          </cell>
          <cell r="F1947">
            <v>392</v>
          </cell>
          <cell r="G1947">
            <v>83.466411157244323</v>
          </cell>
          <cell r="H1947">
            <v>30</v>
          </cell>
          <cell r="I1947">
            <v>83.46641115724475</v>
          </cell>
        </row>
        <row r="1948">
          <cell r="A1948">
            <v>1995</v>
          </cell>
          <cell r="B1948" t="str">
            <v>Stadt Bremen</v>
          </cell>
          <cell r="C1948" t="str">
            <v>insgesamt</v>
          </cell>
          <cell r="D1948">
            <v>31</v>
          </cell>
          <cell r="E1948">
            <v>4493</v>
          </cell>
          <cell r="F1948">
            <v>368</v>
          </cell>
          <cell r="G1948">
            <v>81.905185844647164</v>
          </cell>
          <cell r="H1948">
            <v>30</v>
          </cell>
          <cell r="I1948">
            <v>81.905185844647221</v>
          </cell>
        </row>
        <row r="1949">
          <cell r="A1949">
            <v>1995</v>
          </cell>
          <cell r="B1949" t="str">
            <v>Stadt Bremen</v>
          </cell>
          <cell r="C1949" t="str">
            <v>insgesamt</v>
          </cell>
          <cell r="D1949">
            <v>32</v>
          </cell>
          <cell r="E1949">
            <v>4526.5</v>
          </cell>
          <cell r="F1949">
            <v>321</v>
          </cell>
          <cell r="G1949">
            <v>70.915718546338979</v>
          </cell>
          <cell r="H1949">
            <v>30</v>
          </cell>
          <cell r="I1949">
            <v>70.915718546338226</v>
          </cell>
        </row>
        <row r="1950">
          <cell r="A1950">
            <v>1995</v>
          </cell>
          <cell r="B1950" t="str">
            <v>Stadt Bremen</v>
          </cell>
          <cell r="C1950" t="str">
            <v>insgesamt</v>
          </cell>
          <cell r="D1950">
            <v>33</v>
          </cell>
          <cell r="E1950">
            <v>4417</v>
          </cell>
          <cell r="F1950">
            <v>258</v>
          </cell>
          <cell r="G1950">
            <v>58.410685985964029</v>
          </cell>
          <cell r="H1950">
            <v>30</v>
          </cell>
          <cell r="I1950">
            <v>58.410685985963326</v>
          </cell>
        </row>
        <row r="1951">
          <cell r="A1951">
            <v>1995</v>
          </cell>
          <cell r="B1951" t="str">
            <v>Stadt Bremen</v>
          </cell>
          <cell r="C1951" t="str">
            <v>insgesamt</v>
          </cell>
          <cell r="D1951">
            <v>34</v>
          </cell>
          <cell r="E1951">
            <v>4316.5</v>
          </cell>
          <cell r="F1951">
            <v>222</v>
          </cell>
          <cell r="G1951">
            <v>51.430557164369759</v>
          </cell>
          <cell r="H1951">
            <v>30</v>
          </cell>
          <cell r="I1951">
            <v>51.430557164369283</v>
          </cell>
        </row>
        <row r="1952">
          <cell r="E1952">
            <v>22449.5</v>
          </cell>
          <cell r="F1952">
            <v>1561</v>
          </cell>
          <cell r="H1952" t="str">
            <v>30 Ergebnis</v>
          </cell>
          <cell r="I1952">
            <v>69.533842624557337</v>
          </cell>
        </row>
        <row r="1953">
          <cell r="A1953">
            <v>1995</v>
          </cell>
          <cell r="B1953" t="str">
            <v>Stadt Bremen</v>
          </cell>
          <cell r="C1953" t="str">
            <v>insgesamt</v>
          </cell>
          <cell r="D1953">
            <v>35</v>
          </cell>
          <cell r="E1953">
            <v>4188.5</v>
          </cell>
          <cell r="F1953">
            <v>185</v>
          </cell>
          <cell r="G1953">
            <v>44.168556762563632</v>
          </cell>
          <cell r="H1953">
            <v>35</v>
          </cell>
          <cell r="I1953">
            <v>44.168556762564165</v>
          </cell>
        </row>
        <row r="1954">
          <cell r="A1954">
            <v>1995</v>
          </cell>
          <cell r="B1954" t="str">
            <v>Stadt Bremen</v>
          </cell>
          <cell r="C1954" t="str">
            <v>insgesamt</v>
          </cell>
          <cell r="D1954">
            <v>36</v>
          </cell>
          <cell r="E1954">
            <v>4088</v>
          </cell>
          <cell r="F1954">
            <v>143</v>
          </cell>
          <cell r="G1954">
            <v>34.980430528375244</v>
          </cell>
          <cell r="H1954">
            <v>35</v>
          </cell>
          <cell r="I1954">
            <v>34.980430528375734</v>
          </cell>
        </row>
        <row r="1955">
          <cell r="A1955">
            <v>1995</v>
          </cell>
          <cell r="B1955" t="str">
            <v>Stadt Bremen</v>
          </cell>
          <cell r="C1955" t="str">
            <v>insgesamt</v>
          </cell>
          <cell r="D1955">
            <v>37</v>
          </cell>
          <cell r="E1955">
            <v>4008.5</v>
          </cell>
          <cell r="F1955">
            <v>98</v>
          </cell>
          <cell r="G1955">
            <v>24.448047898216277</v>
          </cell>
          <cell r="H1955">
            <v>35</v>
          </cell>
          <cell r="I1955">
            <v>24.448047898216291</v>
          </cell>
        </row>
        <row r="1956">
          <cell r="A1956">
            <v>1995</v>
          </cell>
          <cell r="B1956" t="str">
            <v>Stadt Bremen</v>
          </cell>
          <cell r="C1956" t="str">
            <v>insgesamt</v>
          </cell>
          <cell r="D1956">
            <v>38</v>
          </cell>
          <cell r="E1956">
            <v>3942.5</v>
          </cell>
          <cell r="F1956">
            <v>73</v>
          </cell>
          <cell r="G1956">
            <v>18.516169942929636</v>
          </cell>
          <cell r="H1956">
            <v>35</v>
          </cell>
          <cell r="I1956">
            <v>18.516169942929611</v>
          </cell>
        </row>
        <row r="1957">
          <cell r="A1957">
            <v>1995</v>
          </cell>
          <cell r="B1957" t="str">
            <v>Stadt Bremen</v>
          </cell>
          <cell r="C1957" t="str">
            <v>insgesamt</v>
          </cell>
          <cell r="D1957">
            <v>39</v>
          </cell>
          <cell r="E1957">
            <v>3841</v>
          </cell>
          <cell r="F1957">
            <v>54</v>
          </cell>
          <cell r="G1957">
            <v>14.058838844051008</v>
          </cell>
          <cell r="H1957">
            <v>35</v>
          </cell>
          <cell r="I1957">
            <v>14.05883884405103</v>
          </cell>
        </row>
        <row r="1958">
          <cell r="E1958">
            <v>20068.5</v>
          </cell>
          <cell r="F1958">
            <v>553</v>
          </cell>
          <cell r="H1958" t="str">
            <v>35 Ergebnis</v>
          </cell>
          <cell r="I1958">
            <v>27.555621994668265</v>
          </cell>
        </row>
        <row r="1959">
          <cell r="A1959">
            <v>1995</v>
          </cell>
          <cell r="B1959" t="str">
            <v>Stadt Bremen</v>
          </cell>
          <cell r="C1959" t="str">
            <v>insgesamt</v>
          </cell>
          <cell r="D1959">
            <v>40</v>
          </cell>
          <cell r="E1959">
            <v>3707.5</v>
          </cell>
          <cell r="F1959">
            <v>29</v>
          </cell>
          <cell r="G1959">
            <v>7.8219824679703294</v>
          </cell>
          <cell r="H1959">
            <v>45</v>
          </cell>
          <cell r="I1959">
            <v>7.8219824679703303</v>
          </cell>
        </row>
        <row r="1960">
          <cell r="A1960">
            <v>1995</v>
          </cell>
          <cell r="B1960" t="str">
            <v>Stadt Bremen</v>
          </cell>
          <cell r="C1960" t="str">
            <v>insgesamt</v>
          </cell>
          <cell r="D1960">
            <v>41</v>
          </cell>
          <cell r="E1960">
            <v>3631.5</v>
          </cell>
          <cell r="F1960">
            <v>20</v>
          </cell>
          <cell r="G1960">
            <v>5.5073661021616624</v>
          </cell>
          <cell r="H1960">
            <v>45</v>
          </cell>
          <cell r="I1960">
            <v>5.507366102161642</v>
          </cell>
        </row>
        <row r="1961">
          <cell r="A1961">
            <v>1995</v>
          </cell>
          <cell r="B1961" t="str">
            <v>Stadt Bremen</v>
          </cell>
          <cell r="C1961" t="str">
            <v>insgesamt</v>
          </cell>
          <cell r="D1961">
            <v>42</v>
          </cell>
          <cell r="E1961">
            <v>3592</v>
          </cell>
          <cell r="F1961">
            <v>14</v>
          </cell>
          <cell r="G1961">
            <v>3.8975501113585835</v>
          </cell>
          <cell r="H1961">
            <v>45</v>
          </cell>
          <cell r="I1961">
            <v>3.8975501113585747</v>
          </cell>
        </row>
        <row r="1962">
          <cell r="A1962">
            <v>1995</v>
          </cell>
          <cell r="B1962" t="str">
            <v>Stadt Bremen</v>
          </cell>
          <cell r="C1962" t="str">
            <v>insgesamt</v>
          </cell>
          <cell r="D1962">
            <v>43</v>
          </cell>
          <cell r="E1962">
            <v>3623.5</v>
          </cell>
          <cell r="F1962">
            <v>7</v>
          </cell>
          <cell r="G1962">
            <v>1.9318338622878626</v>
          </cell>
          <cell r="H1962">
            <v>45</v>
          </cell>
          <cell r="I1962">
            <v>1.9318338622878433</v>
          </cell>
        </row>
        <row r="1963">
          <cell r="A1963">
            <v>1995</v>
          </cell>
          <cell r="B1963" t="str">
            <v>Stadt Bremen</v>
          </cell>
          <cell r="C1963" t="str">
            <v>insgesamt</v>
          </cell>
          <cell r="D1963">
            <v>44</v>
          </cell>
          <cell r="E1963">
            <v>3744.5</v>
          </cell>
          <cell r="F1963">
            <v>2</v>
          </cell>
          <cell r="G1963">
            <v>0.53411670449993398</v>
          </cell>
          <cell r="H1963">
            <v>45</v>
          </cell>
          <cell r="I1963">
            <v>0.5341167044999332</v>
          </cell>
        </row>
        <row r="1964">
          <cell r="A1964">
            <v>1995</v>
          </cell>
          <cell r="B1964" t="str">
            <v>Stadt Bremen</v>
          </cell>
          <cell r="C1964" t="str">
            <v>insgesamt</v>
          </cell>
          <cell r="D1964">
            <v>45</v>
          </cell>
          <cell r="E1964">
            <v>3822</v>
          </cell>
          <cell r="F1964">
            <v>1</v>
          </cell>
          <cell r="G1964">
            <v>0.26164311878597607</v>
          </cell>
          <cell r="H1964">
            <v>45</v>
          </cell>
          <cell r="I1964">
            <v>0.2616431187859759</v>
          </cell>
        </row>
        <row r="1965">
          <cell r="A1965">
            <v>1995</v>
          </cell>
          <cell r="B1965" t="str">
            <v>Stadt Bremen</v>
          </cell>
          <cell r="C1965" t="str">
            <v>insgesamt</v>
          </cell>
          <cell r="D1965">
            <v>46</v>
          </cell>
          <cell r="E1965">
            <v>3687.5</v>
          </cell>
          <cell r="F1965">
            <v>1</v>
          </cell>
          <cell r="G1965">
            <v>0.27118644067796577</v>
          </cell>
          <cell r="H1965">
            <v>45</v>
          </cell>
          <cell r="I1965">
            <v>0.2711864406779661</v>
          </cell>
        </row>
        <row r="1966">
          <cell r="A1966">
            <v>1995</v>
          </cell>
          <cell r="B1966" t="str">
            <v>Stadt Bremen</v>
          </cell>
          <cell r="C1966" t="str">
            <v>insgesamt</v>
          </cell>
          <cell r="D1966">
            <v>47</v>
          </cell>
          <cell r="E1966">
            <v>3531</v>
          </cell>
          <cell r="F1966">
            <v>0</v>
          </cell>
          <cell r="G1966">
            <v>0</v>
          </cell>
          <cell r="H1966">
            <v>45</v>
          </cell>
          <cell r="I1966">
            <v>0</v>
          </cell>
        </row>
        <row r="1967">
          <cell r="A1967">
            <v>1995</v>
          </cell>
          <cell r="B1967" t="str">
            <v>Stadt Bremen</v>
          </cell>
          <cell r="C1967" t="str">
            <v>insgesamt</v>
          </cell>
          <cell r="D1967">
            <v>48</v>
          </cell>
          <cell r="E1967">
            <v>3481.5</v>
          </cell>
          <cell r="F1967">
            <v>0</v>
          </cell>
          <cell r="G1967">
            <v>0</v>
          </cell>
          <cell r="H1967">
            <v>45</v>
          </cell>
          <cell r="I1967">
            <v>0</v>
          </cell>
        </row>
        <row r="1968">
          <cell r="A1968">
            <v>1995</v>
          </cell>
          <cell r="B1968" t="str">
            <v>Stadt Bremen</v>
          </cell>
          <cell r="C1968" t="str">
            <v>insgesamt</v>
          </cell>
          <cell r="D1968">
            <v>49</v>
          </cell>
          <cell r="E1968">
            <v>3151.5</v>
          </cell>
          <cell r="F1968">
            <v>0</v>
          </cell>
          <cell r="G1968">
            <v>0</v>
          </cell>
          <cell r="H1968">
            <v>45</v>
          </cell>
          <cell r="I1968">
            <v>0</v>
          </cell>
        </row>
        <row r="1969">
          <cell r="E1969">
            <v>35972.5</v>
          </cell>
          <cell r="F1969">
            <v>74</v>
          </cell>
          <cell r="H1969" t="str">
            <v>45 Ergebnis</v>
          </cell>
          <cell r="I1969">
            <v>2.0571269719924943</v>
          </cell>
        </row>
        <row r="1970">
          <cell r="A1970">
            <v>1995</v>
          </cell>
          <cell r="B1970" t="str">
            <v>Bremerhaven</v>
          </cell>
          <cell r="C1970" t="str">
            <v>Deutsch</v>
          </cell>
          <cell r="D1970">
            <v>15</v>
          </cell>
          <cell r="E1970">
            <v>536.5</v>
          </cell>
          <cell r="F1970">
            <v>3</v>
          </cell>
          <cell r="G1970">
            <v>5.5917986952469647</v>
          </cell>
          <cell r="H1970">
            <v>15</v>
          </cell>
          <cell r="I1970">
            <v>5.5917986952469718</v>
          </cell>
        </row>
        <row r="1971">
          <cell r="A1971">
            <v>1995</v>
          </cell>
          <cell r="B1971" t="str">
            <v>Bremerhaven</v>
          </cell>
          <cell r="C1971" t="str">
            <v>Deutsch</v>
          </cell>
          <cell r="D1971">
            <v>16</v>
          </cell>
          <cell r="E1971">
            <v>567.5</v>
          </cell>
          <cell r="F1971">
            <v>7</v>
          </cell>
          <cell r="G1971">
            <v>12.334801762114514</v>
          </cell>
          <cell r="H1971">
            <v>15</v>
          </cell>
          <cell r="I1971">
            <v>12.334801762114537</v>
          </cell>
        </row>
        <row r="1972">
          <cell r="A1972">
            <v>1995</v>
          </cell>
          <cell r="B1972" t="str">
            <v>Bremerhaven</v>
          </cell>
          <cell r="C1972" t="str">
            <v>Deutsch</v>
          </cell>
          <cell r="D1972">
            <v>17</v>
          </cell>
          <cell r="E1972">
            <v>580</v>
          </cell>
          <cell r="F1972">
            <v>9</v>
          </cell>
          <cell r="G1972">
            <v>15.51724137931037</v>
          </cell>
          <cell r="H1972">
            <v>15</v>
          </cell>
          <cell r="I1972">
            <v>15.517241379310343</v>
          </cell>
        </row>
        <row r="1973">
          <cell r="A1973">
            <v>1995</v>
          </cell>
          <cell r="B1973" t="str">
            <v>Bremerhaven</v>
          </cell>
          <cell r="C1973" t="str">
            <v>Deutsch</v>
          </cell>
          <cell r="D1973">
            <v>18</v>
          </cell>
          <cell r="E1973">
            <v>606</v>
          </cell>
          <cell r="F1973">
            <v>18</v>
          </cell>
          <cell r="G1973">
            <v>29.702970297029722</v>
          </cell>
          <cell r="H1973">
            <v>15</v>
          </cell>
          <cell r="I1973">
            <v>29.702970297029701</v>
          </cell>
        </row>
        <row r="1974">
          <cell r="A1974">
            <v>1995</v>
          </cell>
          <cell r="B1974" t="str">
            <v>Bremerhaven</v>
          </cell>
          <cell r="C1974" t="str">
            <v>Deutsch</v>
          </cell>
          <cell r="D1974">
            <v>19</v>
          </cell>
          <cell r="E1974">
            <v>575.5</v>
          </cell>
          <cell r="F1974">
            <v>43</v>
          </cell>
          <cell r="G1974">
            <v>74.717636837532382</v>
          </cell>
          <cell r="H1974">
            <v>15</v>
          </cell>
          <cell r="I1974">
            <v>74.717636837532581</v>
          </cell>
        </row>
        <row r="1975">
          <cell r="E1975">
            <v>2865.5</v>
          </cell>
          <cell r="F1975">
            <v>80</v>
          </cell>
          <cell r="H1975" t="str">
            <v>15 Ergebnis</v>
          </cell>
          <cell r="I1975">
            <v>27.918338858837899</v>
          </cell>
        </row>
        <row r="1976">
          <cell r="A1976">
            <v>1995</v>
          </cell>
          <cell r="B1976" t="str">
            <v>Bremerhaven</v>
          </cell>
          <cell r="C1976" t="str">
            <v>Deutsch</v>
          </cell>
          <cell r="D1976">
            <v>20</v>
          </cell>
          <cell r="E1976">
            <v>557.5</v>
          </cell>
          <cell r="F1976">
            <v>32</v>
          </cell>
          <cell r="G1976">
            <v>57.399103139013867</v>
          </cell>
          <cell r="H1976">
            <v>20</v>
          </cell>
          <cell r="I1976">
            <v>57.399103139013455</v>
          </cell>
        </row>
        <row r="1977">
          <cell r="A1977">
            <v>1995</v>
          </cell>
          <cell r="B1977" t="str">
            <v>Bremerhaven</v>
          </cell>
          <cell r="C1977" t="str">
            <v>Deutsch</v>
          </cell>
          <cell r="D1977">
            <v>21</v>
          </cell>
          <cell r="E1977">
            <v>615</v>
          </cell>
          <cell r="F1977">
            <v>44</v>
          </cell>
          <cell r="G1977">
            <v>71.544715447154402</v>
          </cell>
          <cell r="H1977">
            <v>20</v>
          </cell>
          <cell r="I1977">
            <v>71.544715447154474</v>
          </cell>
        </row>
        <row r="1978">
          <cell r="A1978">
            <v>1995</v>
          </cell>
          <cell r="B1978" t="str">
            <v>Bremerhaven</v>
          </cell>
          <cell r="C1978" t="str">
            <v>Deutsch</v>
          </cell>
          <cell r="D1978">
            <v>22</v>
          </cell>
          <cell r="E1978">
            <v>666.5</v>
          </cell>
          <cell r="F1978">
            <v>53</v>
          </cell>
          <cell r="G1978">
            <v>79.519879969992374</v>
          </cell>
          <cell r="H1978">
            <v>20</v>
          </cell>
          <cell r="I1978">
            <v>79.519879969992502</v>
          </cell>
        </row>
        <row r="1979">
          <cell r="A1979">
            <v>1995</v>
          </cell>
          <cell r="B1979" t="str">
            <v>Bremerhaven</v>
          </cell>
          <cell r="C1979" t="str">
            <v>Deutsch</v>
          </cell>
          <cell r="D1979">
            <v>23</v>
          </cell>
          <cell r="E1979">
            <v>739.5</v>
          </cell>
          <cell r="F1979">
            <v>42</v>
          </cell>
          <cell r="G1979">
            <v>56.7951318458421</v>
          </cell>
          <cell r="H1979">
            <v>20</v>
          </cell>
          <cell r="I1979">
            <v>56.795131845841787</v>
          </cell>
        </row>
        <row r="1980">
          <cell r="A1980">
            <v>1995</v>
          </cell>
          <cell r="B1980" t="str">
            <v>Bremerhaven</v>
          </cell>
          <cell r="C1980" t="str">
            <v>Deutsch</v>
          </cell>
          <cell r="D1980">
            <v>24</v>
          </cell>
          <cell r="E1980">
            <v>790.5</v>
          </cell>
          <cell r="F1980">
            <v>65</v>
          </cell>
          <cell r="G1980">
            <v>82.226438962682522</v>
          </cell>
          <cell r="H1980">
            <v>20</v>
          </cell>
          <cell r="I1980">
            <v>82.226438962681854</v>
          </cell>
        </row>
        <row r="1981">
          <cell r="E1981">
            <v>3369</v>
          </cell>
          <cell r="F1981">
            <v>236</v>
          </cell>
          <cell r="H1981" t="str">
            <v>20 Ergebnis</v>
          </cell>
          <cell r="I1981">
            <v>70.050460077174236</v>
          </cell>
        </row>
        <row r="1982">
          <cell r="A1982">
            <v>1995</v>
          </cell>
          <cell r="B1982" t="str">
            <v>Bremerhaven</v>
          </cell>
          <cell r="C1982" t="str">
            <v>Deutsch</v>
          </cell>
          <cell r="D1982">
            <v>25</v>
          </cell>
          <cell r="E1982">
            <v>819</v>
          </cell>
          <cell r="F1982">
            <v>63</v>
          </cell>
          <cell r="G1982">
            <v>76.923076923077275</v>
          </cell>
          <cell r="H1982">
            <v>25</v>
          </cell>
          <cell r="I1982">
            <v>76.923076923076934</v>
          </cell>
        </row>
        <row r="1983">
          <cell r="A1983">
            <v>1995</v>
          </cell>
          <cell r="B1983" t="str">
            <v>Bremerhaven</v>
          </cell>
          <cell r="C1983" t="str">
            <v>Deutsch</v>
          </cell>
          <cell r="D1983">
            <v>26</v>
          </cell>
          <cell r="E1983">
            <v>884.5</v>
          </cell>
          <cell r="F1983">
            <v>80</v>
          </cell>
          <cell r="G1983">
            <v>90.446579988693799</v>
          </cell>
          <cell r="H1983">
            <v>25</v>
          </cell>
          <cell r="I1983">
            <v>90.446579988694182</v>
          </cell>
        </row>
        <row r="1984">
          <cell r="A1984">
            <v>1995</v>
          </cell>
          <cell r="B1984" t="str">
            <v>Bremerhaven</v>
          </cell>
          <cell r="C1984" t="str">
            <v>Deutsch</v>
          </cell>
          <cell r="D1984">
            <v>27</v>
          </cell>
          <cell r="E1984">
            <v>899</v>
          </cell>
          <cell r="F1984">
            <v>76</v>
          </cell>
          <cell r="G1984">
            <v>84.538375973304369</v>
          </cell>
          <cell r="H1984">
            <v>25</v>
          </cell>
          <cell r="I1984">
            <v>84.538375973303658</v>
          </cell>
        </row>
        <row r="1985">
          <cell r="A1985">
            <v>1995</v>
          </cell>
          <cell r="B1985" t="str">
            <v>Bremerhaven</v>
          </cell>
          <cell r="C1985" t="str">
            <v>Deutsch</v>
          </cell>
          <cell r="D1985">
            <v>28</v>
          </cell>
          <cell r="E1985">
            <v>896.5</v>
          </cell>
          <cell r="F1985">
            <v>76</v>
          </cell>
          <cell r="G1985">
            <v>84.774121583936903</v>
          </cell>
          <cell r="H1985">
            <v>25</v>
          </cell>
          <cell r="I1985">
            <v>84.774121583937529</v>
          </cell>
        </row>
        <row r="1986">
          <cell r="A1986">
            <v>1995</v>
          </cell>
          <cell r="B1986" t="str">
            <v>Bremerhaven</v>
          </cell>
          <cell r="C1986" t="str">
            <v>Deutsch</v>
          </cell>
          <cell r="D1986">
            <v>29</v>
          </cell>
          <cell r="E1986">
            <v>893.5</v>
          </cell>
          <cell r="F1986">
            <v>76</v>
          </cell>
          <cell r="G1986">
            <v>85.058757694459686</v>
          </cell>
          <cell r="H1986">
            <v>25</v>
          </cell>
          <cell r="I1986">
            <v>85.058757694459985</v>
          </cell>
        </row>
        <row r="1987">
          <cell r="E1987">
            <v>4392.5</v>
          </cell>
          <cell r="F1987">
            <v>371</v>
          </cell>
          <cell r="H1987" t="str">
            <v>25 Ergebnis</v>
          </cell>
          <cell r="I1987">
            <v>84.462151394422321</v>
          </cell>
        </row>
        <row r="1988">
          <cell r="A1988">
            <v>1995</v>
          </cell>
          <cell r="B1988" t="str">
            <v>Bremerhaven</v>
          </cell>
          <cell r="C1988" t="str">
            <v>Deutsch</v>
          </cell>
          <cell r="D1988">
            <v>30</v>
          </cell>
          <cell r="E1988">
            <v>898.5</v>
          </cell>
          <cell r="F1988">
            <v>70</v>
          </cell>
          <cell r="G1988">
            <v>77.907623817472953</v>
          </cell>
          <cell r="H1988">
            <v>30</v>
          </cell>
          <cell r="I1988">
            <v>77.907623817473564</v>
          </cell>
        </row>
        <row r="1989">
          <cell r="A1989">
            <v>1995</v>
          </cell>
          <cell r="B1989" t="str">
            <v>Bremerhaven</v>
          </cell>
          <cell r="C1989" t="str">
            <v>Deutsch</v>
          </cell>
          <cell r="D1989">
            <v>31</v>
          </cell>
          <cell r="E1989">
            <v>878</v>
          </cell>
          <cell r="F1989">
            <v>67</v>
          </cell>
          <cell r="G1989">
            <v>76.309794988609966</v>
          </cell>
          <cell r="H1989">
            <v>30</v>
          </cell>
          <cell r="I1989">
            <v>76.309794988610477</v>
          </cell>
        </row>
        <row r="1990">
          <cell r="A1990">
            <v>1995</v>
          </cell>
          <cell r="B1990" t="str">
            <v>Bremerhaven</v>
          </cell>
          <cell r="C1990" t="str">
            <v>Deutsch</v>
          </cell>
          <cell r="D1990">
            <v>32</v>
          </cell>
          <cell r="E1990">
            <v>875.5</v>
          </cell>
          <cell r="F1990">
            <v>61</v>
          </cell>
          <cell r="G1990">
            <v>69.674471730440487</v>
          </cell>
          <cell r="H1990">
            <v>30</v>
          </cell>
          <cell r="I1990">
            <v>69.674471730439748</v>
          </cell>
        </row>
        <row r="1991">
          <cell r="A1991">
            <v>1995</v>
          </cell>
          <cell r="B1991" t="str">
            <v>Bremerhaven</v>
          </cell>
          <cell r="C1991" t="str">
            <v>Deutsch</v>
          </cell>
          <cell r="D1991">
            <v>33</v>
          </cell>
          <cell r="E1991">
            <v>877.5</v>
          </cell>
          <cell r="F1991">
            <v>43</v>
          </cell>
          <cell r="G1991">
            <v>49.002849002848649</v>
          </cell>
          <cell r="H1991">
            <v>30</v>
          </cell>
          <cell r="I1991">
            <v>49.002849002849004</v>
          </cell>
        </row>
        <row r="1992">
          <cell r="A1992">
            <v>1995</v>
          </cell>
          <cell r="B1992" t="str">
            <v>Bremerhaven</v>
          </cell>
          <cell r="C1992" t="str">
            <v>Deutsch</v>
          </cell>
          <cell r="D1992">
            <v>34</v>
          </cell>
          <cell r="E1992">
            <v>836</v>
          </cell>
          <cell r="F1992">
            <v>36</v>
          </cell>
          <cell r="G1992">
            <v>43.062200956937964</v>
          </cell>
          <cell r="H1992">
            <v>30</v>
          </cell>
          <cell r="I1992">
            <v>43.062200956937801</v>
          </cell>
        </row>
        <row r="1993">
          <cell r="E1993">
            <v>4365.5</v>
          </cell>
          <cell r="F1993">
            <v>277</v>
          </cell>
          <cell r="H1993" t="str">
            <v>30 Ergebnis</v>
          </cell>
          <cell r="I1993">
            <v>63.452067346237548</v>
          </cell>
        </row>
        <row r="1994">
          <cell r="A1994">
            <v>1995</v>
          </cell>
          <cell r="B1994" t="str">
            <v>Bremerhaven</v>
          </cell>
          <cell r="C1994" t="str">
            <v>Deutsch</v>
          </cell>
          <cell r="D1994">
            <v>35</v>
          </cell>
          <cell r="E1994">
            <v>829.5</v>
          </cell>
          <cell r="F1994">
            <v>27</v>
          </cell>
          <cell r="G1994">
            <v>32.549728752260329</v>
          </cell>
          <cell r="H1994">
            <v>35</v>
          </cell>
          <cell r="I1994">
            <v>32.5497287522604</v>
          </cell>
        </row>
        <row r="1995">
          <cell r="A1995">
            <v>1995</v>
          </cell>
          <cell r="B1995" t="str">
            <v>Bremerhaven</v>
          </cell>
          <cell r="C1995" t="str">
            <v>Deutsch</v>
          </cell>
          <cell r="D1995">
            <v>36</v>
          </cell>
          <cell r="E1995">
            <v>804.5</v>
          </cell>
          <cell r="F1995">
            <v>23</v>
          </cell>
          <cell r="G1995">
            <v>28.589185829707869</v>
          </cell>
          <cell r="H1995">
            <v>35</v>
          </cell>
          <cell r="I1995">
            <v>28.589185829707894</v>
          </cell>
        </row>
        <row r="1996">
          <cell r="A1996">
            <v>1995</v>
          </cell>
          <cell r="B1996" t="str">
            <v>Bremerhaven</v>
          </cell>
          <cell r="C1996" t="str">
            <v>Deutsch</v>
          </cell>
          <cell r="D1996">
            <v>37</v>
          </cell>
          <cell r="E1996">
            <v>792</v>
          </cell>
          <cell r="F1996">
            <v>15</v>
          </cell>
          <cell r="G1996">
            <v>18.939393939393945</v>
          </cell>
          <cell r="H1996">
            <v>35</v>
          </cell>
          <cell r="I1996">
            <v>18.939393939393938</v>
          </cell>
        </row>
        <row r="1997">
          <cell r="A1997">
            <v>1995</v>
          </cell>
          <cell r="B1997" t="str">
            <v>Bremerhaven</v>
          </cell>
          <cell r="C1997" t="str">
            <v>Deutsch</v>
          </cell>
          <cell r="D1997">
            <v>38</v>
          </cell>
          <cell r="E1997">
            <v>795</v>
          </cell>
          <cell r="F1997">
            <v>9</v>
          </cell>
          <cell r="G1997">
            <v>11.320754716981151</v>
          </cell>
          <cell r="H1997">
            <v>35</v>
          </cell>
          <cell r="I1997">
            <v>11.320754716981131</v>
          </cell>
        </row>
        <row r="1998">
          <cell r="A1998">
            <v>1995</v>
          </cell>
          <cell r="B1998" t="str">
            <v>Bremerhaven</v>
          </cell>
          <cell r="C1998" t="str">
            <v>Deutsch</v>
          </cell>
          <cell r="D1998">
            <v>39</v>
          </cell>
          <cell r="E1998">
            <v>793.5</v>
          </cell>
          <cell r="F1998">
            <v>7</v>
          </cell>
          <cell r="G1998">
            <v>8.8216761184625305</v>
          </cell>
          <cell r="H1998">
            <v>35</v>
          </cell>
          <cell r="I1998">
            <v>8.8216761184625074</v>
          </cell>
        </row>
        <row r="1999">
          <cell r="E1999">
            <v>4014.5</v>
          </cell>
          <cell r="F1999">
            <v>81</v>
          </cell>
          <cell r="H1999" t="str">
            <v>35 Ergebnis</v>
          </cell>
          <cell r="I1999">
            <v>20.176858886536305</v>
          </cell>
        </row>
        <row r="2000">
          <cell r="A2000">
            <v>1995</v>
          </cell>
          <cell r="B2000" t="str">
            <v>Bremerhaven</v>
          </cell>
          <cell r="C2000" t="str">
            <v>Deutsch</v>
          </cell>
          <cell r="D2000">
            <v>40</v>
          </cell>
          <cell r="E2000">
            <v>804</v>
          </cell>
          <cell r="F2000">
            <v>7</v>
          </cell>
          <cell r="G2000">
            <v>8.7064676616915619</v>
          </cell>
          <cell r="H2000">
            <v>45</v>
          </cell>
          <cell r="I2000">
            <v>8.7064676616915406</v>
          </cell>
        </row>
        <row r="2001">
          <cell r="A2001">
            <v>1995</v>
          </cell>
          <cell r="B2001" t="str">
            <v>Bremerhaven</v>
          </cell>
          <cell r="C2001" t="str">
            <v>Deutsch</v>
          </cell>
          <cell r="D2001">
            <v>41</v>
          </cell>
          <cell r="E2001">
            <v>771.5</v>
          </cell>
          <cell r="F2001">
            <v>2</v>
          </cell>
          <cell r="G2001">
            <v>2.5923525599481279</v>
          </cell>
          <cell r="H2001">
            <v>45</v>
          </cell>
          <cell r="I2001">
            <v>2.5923525599481532</v>
          </cell>
        </row>
        <row r="2002">
          <cell r="A2002">
            <v>1995</v>
          </cell>
          <cell r="B2002" t="str">
            <v>Bremerhaven</v>
          </cell>
          <cell r="C2002" t="str">
            <v>Deutsch</v>
          </cell>
          <cell r="D2002">
            <v>42</v>
          </cell>
          <cell r="E2002">
            <v>743.5</v>
          </cell>
          <cell r="F2002">
            <v>3</v>
          </cell>
          <cell r="G2002">
            <v>4.0349697377269722</v>
          </cell>
          <cell r="H2002">
            <v>45</v>
          </cell>
          <cell r="I2002">
            <v>4.0349697377269669</v>
          </cell>
        </row>
        <row r="2003">
          <cell r="A2003">
            <v>1995</v>
          </cell>
          <cell r="B2003" t="str">
            <v>Bremerhaven</v>
          </cell>
          <cell r="C2003" t="str">
            <v>Deutsch</v>
          </cell>
          <cell r="D2003">
            <v>43</v>
          </cell>
          <cell r="E2003">
            <v>744.5</v>
          </cell>
          <cell r="F2003">
            <v>0</v>
          </cell>
          <cell r="G2003">
            <v>0</v>
          </cell>
          <cell r="H2003">
            <v>45</v>
          </cell>
          <cell r="I2003">
            <v>0</v>
          </cell>
        </row>
        <row r="2004">
          <cell r="A2004">
            <v>1995</v>
          </cell>
          <cell r="B2004" t="str">
            <v>Bremerhaven</v>
          </cell>
          <cell r="C2004" t="str">
            <v>Deutsch</v>
          </cell>
          <cell r="D2004">
            <v>44</v>
          </cell>
          <cell r="E2004">
            <v>736</v>
          </cell>
          <cell r="F2004">
            <v>0</v>
          </cell>
          <cell r="G2004">
            <v>0</v>
          </cell>
          <cell r="H2004">
            <v>45</v>
          </cell>
          <cell r="I2004">
            <v>0</v>
          </cell>
        </row>
        <row r="2005">
          <cell r="A2005">
            <v>1995</v>
          </cell>
          <cell r="B2005" t="str">
            <v>Bremerhaven</v>
          </cell>
          <cell r="C2005" t="str">
            <v>Deutsch</v>
          </cell>
          <cell r="D2005">
            <v>45</v>
          </cell>
          <cell r="E2005">
            <v>712</v>
          </cell>
          <cell r="F2005">
            <v>0</v>
          </cell>
          <cell r="G2005">
            <v>0</v>
          </cell>
          <cell r="H2005">
            <v>45</v>
          </cell>
          <cell r="I2005">
            <v>0</v>
          </cell>
        </row>
        <row r="2006">
          <cell r="A2006">
            <v>1995</v>
          </cell>
          <cell r="B2006" t="str">
            <v>Bremerhaven</v>
          </cell>
          <cell r="C2006" t="str">
            <v>Deutsch</v>
          </cell>
          <cell r="D2006">
            <v>46</v>
          </cell>
          <cell r="E2006">
            <v>683</v>
          </cell>
          <cell r="F2006">
            <v>0</v>
          </cell>
          <cell r="G2006">
            <v>0</v>
          </cell>
          <cell r="H2006">
            <v>45</v>
          </cell>
          <cell r="I2006">
            <v>0</v>
          </cell>
        </row>
        <row r="2007">
          <cell r="A2007">
            <v>1995</v>
          </cell>
          <cell r="B2007" t="str">
            <v>Bremerhaven</v>
          </cell>
          <cell r="C2007" t="str">
            <v>Deutsch</v>
          </cell>
          <cell r="D2007">
            <v>47</v>
          </cell>
          <cell r="E2007">
            <v>680</v>
          </cell>
          <cell r="F2007">
            <v>0</v>
          </cell>
          <cell r="G2007">
            <v>0</v>
          </cell>
          <cell r="H2007">
            <v>45</v>
          </cell>
          <cell r="I2007">
            <v>0</v>
          </cell>
        </row>
        <row r="2008">
          <cell r="A2008">
            <v>1995</v>
          </cell>
          <cell r="B2008" t="str">
            <v>Bremerhaven</v>
          </cell>
          <cell r="C2008" t="str">
            <v>Deutsch</v>
          </cell>
          <cell r="D2008">
            <v>48</v>
          </cell>
          <cell r="E2008">
            <v>676.5</v>
          </cell>
          <cell r="F2008">
            <v>0</v>
          </cell>
          <cell r="G2008">
            <v>0</v>
          </cell>
          <cell r="H2008">
            <v>45</v>
          </cell>
          <cell r="I2008">
            <v>0</v>
          </cell>
        </row>
        <row r="2009">
          <cell r="A2009">
            <v>1995</v>
          </cell>
          <cell r="B2009" t="str">
            <v>Bremerhaven</v>
          </cell>
          <cell r="C2009" t="str">
            <v>Deutsch</v>
          </cell>
          <cell r="D2009">
            <v>49</v>
          </cell>
          <cell r="E2009">
            <v>605.5</v>
          </cell>
          <cell r="F2009">
            <v>0</v>
          </cell>
          <cell r="G2009">
            <v>0</v>
          </cell>
          <cell r="H2009">
            <v>45</v>
          </cell>
          <cell r="I2009">
            <v>0</v>
          </cell>
        </row>
        <row r="2010">
          <cell r="E2010">
            <v>7156.5</v>
          </cell>
          <cell r="F2010">
            <v>12</v>
          </cell>
          <cell r="H2010" t="str">
            <v>45 Ergebnis</v>
          </cell>
          <cell r="I2010">
            <v>1.6767973171242927</v>
          </cell>
        </row>
        <row r="2011">
          <cell r="A2011">
            <v>1995</v>
          </cell>
          <cell r="B2011" t="str">
            <v>Bremerhaven</v>
          </cell>
          <cell r="C2011" t="str">
            <v>Ausl.</v>
          </cell>
          <cell r="D2011">
            <v>15</v>
          </cell>
          <cell r="E2011">
            <v>104.5</v>
          </cell>
          <cell r="F2011">
            <v>3</v>
          </cell>
          <cell r="G2011">
            <v>28.708133971291875</v>
          </cell>
          <cell r="H2011">
            <v>15</v>
          </cell>
          <cell r="I2011">
            <v>28.708133971291865</v>
          </cell>
        </row>
        <row r="2012">
          <cell r="A2012">
            <v>1995</v>
          </cell>
          <cell r="B2012" t="str">
            <v>Bremerhaven</v>
          </cell>
          <cell r="C2012" t="str">
            <v>Ausl.</v>
          </cell>
          <cell r="D2012">
            <v>16</v>
          </cell>
          <cell r="E2012">
            <v>102.5</v>
          </cell>
          <cell r="F2012">
            <v>4</v>
          </cell>
          <cell r="G2012">
            <v>39.024390243901841</v>
          </cell>
          <cell r="H2012">
            <v>15</v>
          </cell>
          <cell r="I2012">
            <v>39.024390243902438</v>
          </cell>
        </row>
        <row r="2013">
          <cell r="A2013">
            <v>1995</v>
          </cell>
          <cell r="B2013" t="str">
            <v>Bremerhaven</v>
          </cell>
          <cell r="C2013" t="str">
            <v>Ausl.</v>
          </cell>
          <cell r="D2013">
            <v>17</v>
          </cell>
          <cell r="E2013">
            <v>121.5</v>
          </cell>
          <cell r="F2013">
            <v>5</v>
          </cell>
          <cell r="G2013">
            <v>41.152263374485599</v>
          </cell>
          <cell r="H2013">
            <v>15</v>
          </cell>
          <cell r="I2013">
            <v>41.152263374485599</v>
          </cell>
        </row>
        <row r="2014">
          <cell r="A2014">
            <v>1995</v>
          </cell>
          <cell r="B2014" t="str">
            <v>Bremerhaven</v>
          </cell>
          <cell r="C2014" t="str">
            <v>Ausl.</v>
          </cell>
          <cell r="D2014">
            <v>18</v>
          </cell>
          <cell r="E2014">
            <v>126.5</v>
          </cell>
          <cell r="F2014">
            <v>5</v>
          </cell>
          <cell r="G2014">
            <v>39.52569169960524</v>
          </cell>
          <cell r="H2014">
            <v>15</v>
          </cell>
          <cell r="I2014">
            <v>39.525691699604742</v>
          </cell>
        </row>
        <row r="2015">
          <cell r="A2015">
            <v>1995</v>
          </cell>
          <cell r="B2015" t="str">
            <v>Bremerhaven</v>
          </cell>
          <cell r="C2015" t="str">
            <v>Ausl.</v>
          </cell>
          <cell r="D2015">
            <v>19</v>
          </cell>
          <cell r="E2015">
            <v>133</v>
          </cell>
          <cell r="F2015">
            <v>14</v>
          </cell>
          <cell r="G2015">
            <v>105.26315789473708</v>
          </cell>
          <cell r="H2015">
            <v>15</v>
          </cell>
          <cell r="I2015">
            <v>105.26315789473685</v>
          </cell>
        </row>
        <row r="2016">
          <cell r="E2016">
            <v>588</v>
          </cell>
          <cell r="F2016">
            <v>31</v>
          </cell>
          <cell r="H2016" t="str">
            <v>15 Ergebnis</v>
          </cell>
          <cell r="I2016">
            <v>52.721088435374149</v>
          </cell>
        </row>
        <row r="2017">
          <cell r="A2017">
            <v>1995</v>
          </cell>
          <cell r="B2017" t="str">
            <v>Bremerhaven</v>
          </cell>
          <cell r="C2017" t="str">
            <v>Ausl.</v>
          </cell>
          <cell r="D2017">
            <v>20</v>
          </cell>
          <cell r="E2017">
            <v>138</v>
          </cell>
          <cell r="F2017">
            <v>11</v>
          </cell>
          <cell r="G2017">
            <v>79.710144927536959</v>
          </cell>
          <cell r="H2017">
            <v>20</v>
          </cell>
          <cell r="I2017">
            <v>79.710144927536234</v>
          </cell>
        </row>
        <row r="2018">
          <cell r="A2018">
            <v>1995</v>
          </cell>
          <cell r="B2018" t="str">
            <v>Bremerhaven</v>
          </cell>
          <cell r="C2018" t="str">
            <v>Ausl.</v>
          </cell>
          <cell r="D2018">
            <v>21</v>
          </cell>
          <cell r="E2018">
            <v>141.5</v>
          </cell>
          <cell r="F2018">
            <v>19</v>
          </cell>
          <cell r="G2018">
            <v>134.27561837455875</v>
          </cell>
          <cell r="H2018">
            <v>20</v>
          </cell>
          <cell r="I2018">
            <v>134.27561837455829</v>
          </cell>
        </row>
        <row r="2019">
          <cell r="A2019">
            <v>1995</v>
          </cell>
          <cell r="B2019" t="str">
            <v>Bremerhaven</v>
          </cell>
          <cell r="C2019" t="str">
            <v>Ausl.</v>
          </cell>
          <cell r="D2019">
            <v>22</v>
          </cell>
          <cell r="E2019">
            <v>149</v>
          </cell>
          <cell r="F2019">
            <v>22</v>
          </cell>
          <cell r="G2019">
            <v>147.65100671140985</v>
          </cell>
          <cell r="H2019">
            <v>20</v>
          </cell>
          <cell r="I2019">
            <v>147.65100671140939</v>
          </cell>
        </row>
        <row r="2020">
          <cell r="A2020">
            <v>1995</v>
          </cell>
          <cell r="B2020" t="str">
            <v>Bremerhaven</v>
          </cell>
          <cell r="C2020" t="str">
            <v>Ausl.</v>
          </cell>
          <cell r="D2020">
            <v>23</v>
          </cell>
          <cell r="E2020">
            <v>150.5</v>
          </cell>
          <cell r="F2020">
            <v>26</v>
          </cell>
          <cell r="G2020">
            <v>172.75747508305594</v>
          </cell>
          <cell r="H2020">
            <v>20</v>
          </cell>
          <cell r="I2020">
            <v>172.75747508305648</v>
          </cell>
        </row>
        <row r="2021">
          <cell r="A2021">
            <v>1995</v>
          </cell>
          <cell r="B2021" t="str">
            <v>Bremerhaven</v>
          </cell>
          <cell r="C2021" t="str">
            <v>Ausl.</v>
          </cell>
          <cell r="D2021">
            <v>24</v>
          </cell>
          <cell r="E2021">
            <v>140.5</v>
          </cell>
          <cell r="F2021">
            <v>17</v>
          </cell>
          <cell r="G2021">
            <v>120.99644128113854</v>
          </cell>
          <cell r="H2021">
            <v>20</v>
          </cell>
          <cell r="I2021">
            <v>120.9964412811388</v>
          </cell>
        </row>
        <row r="2022">
          <cell r="E2022">
            <v>719.5</v>
          </cell>
          <cell r="F2022">
            <v>95</v>
          </cell>
          <cell r="H2022" t="str">
            <v>20 Ergebnis</v>
          </cell>
          <cell r="I2022">
            <v>132.0361362056984</v>
          </cell>
        </row>
        <row r="2023">
          <cell r="A2023">
            <v>1995</v>
          </cell>
          <cell r="B2023" t="str">
            <v>Bremerhaven</v>
          </cell>
          <cell r="C2023" t="str">
            <v>Ausl.</v>
          </cell>
          <cell r="D2023">
            <v>25</v>
          </cell>
          <cell r="E2023">
            <v>132.5</v>
          </cell>
          <cell r="F2023">
            <v>17</v>
          </cell>
          <cell r="G2023">
            <v>128.30188679245236</v>
          </cell>
          <cell r="H2023">
            <v>25</v>
          </cell>
          <cell r="I2023">
            <v>128.30188679245282</v>
          </cell>
        </row>
        <row r="2024">
          <cell r="A2024">
            <v>1995</v>
          </cell>
          <cell r="B2024" t="str">
            <v>Bremerhaven</v>
          </cell>
          <cell r="C2024" t="str">
            <v>Ausl.</v>
          </cell>
          <cell r="D2024">
            <v>26</v>
          </cell>
          <cell r="E2024">
            <v>124.5</v>
          </cell>
          <cell r="F2024">
            <v>21</v>
          </cell>
          <cell r="G2024">
            <v>168.6746987951806</v>
          </cell>
          <cell r="H2024">
            <v>25</v>
          </cell>
          <cell r="I2024">
            <v>168.67469879518075</v>
          </cell>
        </row>
        <row r="2025">
          <cell r="A2025">
            <v>1995</v>
          </cell>
          <cell r="B2025" t="str">
            <v>Bremerhaven</v>
          </cell>
          <cell r="C2025" t="str">
            <v>Ausl.</v>
          </cell>
          <cell r="D2025">
            <v>27</v>
          </cell>
          <cell r="E2025">
            <v>139.5</v>
          </cell>
          <cell r="F2025">
            <v>24</v>
          </cell>
          <cell r="G2025">
            <v>172.04301075268862</v>
          </cell>
          <cell r="H2025">
            <v>25</v>
          </cell>
          <cell r="I2025">
            <v>172.04301075268819</v>
          </cell>
        </row>
        <row r="2026">
          <cell r="A2026">
            <v>1995</v>
          </cell>
          <cell r="B2026" t="str">
            <v>Bremerhaven</v>
          </cell>
          <cell r="C2026" t="str">
            <v>Ausl.</v>
          </cell>
          <cell r="D2026">
            <v>28</v>
          </cell>
          <cell r="E2026">
            <v>126.5</v>
          </cell>
          <cell r="F2026">
            <v>17</v>
          </cell>
          <cell r="G2026">
            <v>134.3873517786557</v>
          </cell>
          <cell r="H2026">
            <v>25</v>
          </cell>
          <cell r="I2026">
            <v>134.38735177865613</v>
          </cell>
        </row>
        <row r="2027">
          <cell r="A2027">
            <v>1995</v>
          </cell>
          <cell r="B2027" t="str">
            <v>Bremerhaven</v>
          </cell>
          <cell r="C2027" t="str">
            <v>Ausl.</v>
          </cell>
          <cell r="D2027">
            <v>29</v>
          </cell>
          <cell r="E2027">
            <v>113.5</v>
          </cell>
          <cell r="F2027">
            <v>16</v>
          </cell>
          <cell r="G2027">
            <v>140.96916299559518</v>
          </cell>
          <cell r="H2027">
            <v>25</v>
          </cell>
          <cell r="I2027">
            <v>140.9691629955947</v>
          </cell>
        </row>
        <row r="2028">
          <cell r="E2028">
            <v>636.5</v>
          </cell>
          <cell r="F2028">
            <v>95</v>
          </cell>
          <cell r="H2028" t="str">
            <v>25 Ergebnis</v>
          </cell>
          <cell r="I2028">
            <v>149.25373134328359</v>
          </cell>
        </row>
        <row r="2029">
          <cell r="A2029">
            <v>1995</v>
          </cell>
          <cell r="B2029" t="str">
            <v>Bremerhaven</v>
          </cell>
          <cell r="C2029" t="str">
            <v>Ausl.</v>
          </cell>
          <cell r="D2029">
            <v>30</v>
          </cell>
          <cell r="E2029">
            <v>122.5</v>
          </cell>
          <cell r="F2029">
            <v>5</v>
          </cell>
          <cell r="G2029">
            <v>40.816326530612713</v>
          </cell>
          <cell r="H2029">
            <v>30</v>
          </cell>
          <cell r="I2029">
            <v>40.816326530612244</v>
          </cell>
        </row>
        <row r="2030">
          <cell r="A2030">
            <v>1995</v>
          </cell>
          <cell r="B2030" t="str">
            <v>Bremerhaven</v>
          </cell>
          <cell r="C2030" t="str">
            <v>Ausl.</v>
          </cell>
          <cell r="D2030">
            <v>31</v>
          </cell>
          <cell r="E2030">
            <v>128</v>
          </cell>
          <cell r="F2030">
            <v>10</v>
          </cell>
          <cell r="G2030">
            <v>78.125</v>
          </cell>
          <cell r="H2030">
            <v>30</v>
          </cell>
          <cell r="I2030">
            <v>78.125</v>
          </cell>
        </row>
        <row r="2031">
          <cell r="A2031">
            <v>1995</v>
          </cell>
          <cell r="B2031" t="str">
            <v>Bremerhaven</v>
          </cell>
          <cell r="C2031" t="str">
            <v>Ausl.</v>
          </cell>
          <cell r="D2031">
            <v>32</v>
          </cell>
          <cell r="E2031">
            <v>130.5</v>
          </cell>
          <cell r="F2031">
            <v>9</v>
          </cell>
          <cell r="G2031">
            <v>68.965517241379359</v>
          </cell>
          <cell r="H2031">
            <v>30</v>
          </cell>
          <cell r="I2031">
            <v>68.965517241379303</v>
          </cell>
        </row>
        <row r="2032">
          <cell r="A2032">
            <v>1995</v>
          </cell>
          <cell r="B2032" t="str">
            <v>Bremerhaven</v>
          </cell>
          <cell r="C2032" t="str">
            <v>Ausl.</v>
          </cell>
          <cell r="D2032">
            <v>33</v>
          </cell>
          <cell r="E2032">
            <v>110.5</v>
          </cell>
          <cell r="F2032">
            <v>8</v>
          </cell>
          <cell r="G2032">
            <v>72.398190045249194</v>
          </cell>
          <cell r="H2032">
            <v>30</v>
          </cell>
          <cell r="I2032">
            <v>72.398190045248867</v>
          </cell>
        </row>
        <row r="2033">
          <cell r="A2033">
            <v>1995</v>
          </cell>
          <cell r="B2033" t="str">
            <v>Bremerhaven</v>
          </cell>
          <cell r="C2033" t="str">
            <v>Ausl.</v>
          </cell>
          <cell r="D2033">
            <v>34</v>
          </cell>
          <cell r="E2033">
            <v>99</v>
          </cell>
          <cell r="F2033">
            <v>3</v>
          </cell>
          <cell r="G2033">
            <v>30.303030303030027</v>
          </cell>
          <cell r="H2033">
            <v>30</v>
          </cell>
          <cell r="I2033">
            <v>30.303030303030301</v>
          </cell>
        </row>
        <row r="2034">
          <cell r="E2034">
            <v>590.5</v>
          </cell>
          <cell r="F2034">
            <v>35</v>
          </cell>
          <cell r="H2034" t="str">
            <v>30 Ergebnis</v>
          </cell>
          <cell r="I2034">
            <v>59.271803556308214</v>
          </cell>
        </row>
        <row r="2035">
          <cell r="A2035">
            <v>1995</v>
          </cell>
          <cell r="B2035" t="str">
            <v>Bremerhaven</v>
          </cell>
          <cell r="C2035" t="str">
            <v>Ausl.</v>
          </cell>
          <cell r="D2035">
            <v>35</v>
          </cell>
          <cell r="E2035">
            <v>114.5</v>
          </cell>
          <cell r="F2035">
            <v>4</v>
          </cell>
          <cell r="G2035">
            <v>34.934497816593506</v>
          </cell>
          <cell r="H2035">
            <v>35</v>
          </cell>
          <cell r="I2035">
            <v>34.93449781659389</v>
          </cell>
        </row>
        <row r="2036">
          <cell r="A2036">
            <v>1995</v>
          </cell>
          <cell r="B2036" t="str">
            <v>Bremerhaven</v>
          </cell>
          <cell r="C2036" t="str">
            <v>Ausl.</v>
          </cell>
          <cell r="D2036">
            <v>36</v>
          </cell>
          <cell r="E2036">
            <v>119</v>
          </cell>
          <cell r="F2036">
            <v>6</v>
          </cell>
          <cell r="G2036">
            <v>50.420168067227557</v>
          </cell>
          <cell r="H2036">
            <v>35</v>
          </cell>
          <cell r="I2036">
            <v>50.420168067226896</v>
          </cell>
        </row>
        <row r="2037">
          <cell r="A2037">
            <v>1995</v>
          </cell>
          <cell r="B2037" t="str">
            <v>Bremerhaven</v>
          </cell>
          <cell r="C2037" t="str">
            <v>Ausl.</v>
          </cell>
          <cell r="D2037">
            <v>37</v>
          </cell>
          <cell r="E2037">
            <v>103</v>
          </cell>
          <cell r="F2037">
            <v>3</v>
          </cell>
          <cell r="G2037">
            <v>29.126213592232993</v>
          </cell>
          <cell r="H2037">
            <v>35</v>
          </cell>
          <cell r="I2037">
            <v>29.126213592233007</v>
          </cell>
        </row>
        <row r="2038">
          <cell r="A2038">
            <v>1995</v>
          </cell>
          <cell r="B2038" t="str">
            <v>Bremerhaven</v>
          </cell>
          <cell r="C2038" t="str">
            <v>Ausl.</v>
          </cell>
          <cell r="D2038">
            <v>38</v>
          </cell>
          <cell r="E2038">
            <v>89</v>
          </cell>
          <cell r="F2038">
            <v>4</v>
          </cell>
          <cell r="G2038">
            <v>44.943820224718792</v>
          </cell>
          <cell r="H2038">
            <v>35</v>
          </cell>
          <cell r="I2038">
            <v>44.943820224719104</v>
          </cell>
        </row>
        <row r="2039">
          <cell r="A2039">
            <v>1995</v>
          </cell>
          <cell r="B2039" t="str">
            <v>Bremerhaven</v>
          </cell>
          <cell r="C2039" t="str">
            <v>Ausl.</v>
          </cell>
          <cell r="D2039">
            <v>39</v>
          </cell>
          <cell r="E2039">
            <v>101</v>
          </cell>
          <cell r="F2039">
            <v>5</v>
          </cell>
          <cell r="G2039">
            <v>49.504950495049535</v>
          </cell>
          <cell r="H2039">
            <v>35</v>
          </cell>
          <cell r="I2039">
            <v>49.504950495049506</v>
          </cell>
        </row>
        <row r="2040">
          <cell r="E2040">
            <v>526.5</v>
          </cell>
          <cell r="F2040">
            <v>22</v>
          </cell>
          <cell r="H2040" t="str">
            <v>35 Ergebnis</v>
          </cell>
          <cell r="I2040">
            <v>41.785375118708451</v>
          </cell>
        </row>
        <row r="2041">
          <cell r="A2041">
            <v>1995</v>
          </cell>
          <cell r="B2041" t="str">
            <v>Bremerhaven</v>
          </cell>
          <cell r="C2041" t="str">
            <v>Ausl.</v>
          </cell>
          <cell r="D2041">
            <v>40</v>
          </cell>
          <cell r="E2041">
            <v>105</v>
          </cell>
          <cell r="F2041">
            <v>5</v>
          </cell>
          <cell r="G2041">
            <v>47.6190476190474</v>
          </cell>
          <cell r="H2041">
            <v>45</v>
          </cell>
          <cell r="I2041">
            <v>47.61904761904762</v>
          </cell>
        </row>
        <row r="2042">
          <cell r="A2042">
            <v>1995</v>
          </cell>
          <cell r="B2042" t="str">
            <v>Bremerhaven</v>
          </cell>
          <cell r="C2042" t="str">
            <v>Ausl.</v>
          </cell>
          <cell r="D2042">
            <v>41</v>
          </cell>
          <cell r="E2042">
            <v>109.5</v>
          </cell>
          <cell r="F2042">
            <v>2</v>
          </cell>
          <cell r="G2042">
            <v>18.264840182648378</v>
          </cell>
          <cell r="H2042">
            <v>45</v>
          </cell>
          <cell r="I2042">
            <v>18.264840182648403</v>
          </cell>
        </row>
        <row r="2043">
          <cell r="A2043">
            <v>1995</v>
          </cell>
          <cell r="B2043" t="str">
            <v>Bremerhaven</v>
          </cell>
          <cell r="C2043" t="str">
            <v>Ausl.</v>
          </cell>
          <cell r="D2043">
            <v>42</v>
          </cell>
          <cell r="E2043">
            <v>112</v>
          </cell>
          <cell r="F2043">
            <v>0</v>
          </cell>
          <cell r="G2043">
            <v>0</v>
          </cell>
          <cell r="H2043">
            <v>45</v>
          </cell>
          <cell r="I2043">
            <v>0</v>
          </cell>
        </row>
        <row r="2044">
          <cell r="A2044">
            <v>1995</v>
          </cell>
          <cell r="B2044" t="str">
            <v>Bremerhaven</v>
          </cell>
          <cell r="C2044" t="str">
            <v>Ausl.</v>
          </cell>
          <cell r="D2044">
            <v>43</v>
          </cell>
          <cell r="E2044">
            <v>97</v>
          </cell>
          <cell r="F2044">
            <v>1</v>
          </cell>
          <cell r="G2044">
            <v>10.30927835051547</v>
          </cell>
          <cell r="H2044">
            <v>45</v>
          </cell>
          <cell r="I2044">
            <v>10.309278350515465</v>
          </cell>
        </row>
        <row r="2045">
          <cell r="A2045">
            <v>1995</v>
          </cell>
          <cell r="B2045" t="str">
            <v>Bremerhaven</v>
          </cell>
          <cell r="C2045" t="str">
            <v>Ausl.</v>
          </cell>
          <cell r="D2045">
            <v>44</v>
          </cell>
          <cell r="E2045">
            <v>89</v>
          </cell>
          <cell r="F2045">
            <v>0</v>
          </cell>
          <cell r="G2045">
            <v>0</v>
          </cell>
          <cell r="H2045">
            <v>45</v>
          </cell>
          <cell r="I2045">
            <v>0</v>
          </cell>
        </row>
        <row r="2046">
          <cell r="A2046">
            <v>1995</v>
          </cell>
          <cell r="B2046" t="str">
            <v>Bremerhaven</v>
          </cell>
          <cell r="C2046" t="str">
            <v>Ausl.</v>
          </cell>
          <cell r="D2046">
            <v>45</v>
          </cell>
          <cell r="E2046">
            <v>95</v>
          </cell>
          <cell r="F2046">
            <v>0</v>
          </cell>
          <cell r="G2046">
            <v>0</v>
          </cell>
          <cell r="H2046">
            <v>45</v>
          </cell>
          <cell r="I2046">
            <v>0</v>
          </cell>
        </row>
        <row r="2047">
          <cell r="A2047">
            <v>1995</v>
          </cell>
          <cell r="B2047" t="str">
            <v>Bremerhaven</v>
          </cell>
          <cell r="C2047" t="str">
            <v>Ausl.</v>
          </cell>
          <cell r="D2047">
            <v>46</v>
          </cell>
          <cell r="E2047">
            <v>107</v>
          </cell>
          <cell r="F2047">
            <v>0</v>
          </cell>
          <cell r="G2047">
            <v>0</v>
          </cell>
          <cell r="H2047">
            <v>45</v>
          </cell>
          <cell r="I2047">
            <v>0</v>
          </cell>
        </row>
        <row r="2048">
          <cell r="A2048">
            <v>1995</v>
          </cell>
          <cell r="B2048" t="str">
            <v>Bremerhaven</v>
          </cell>
          <cell r="C2048" t="str">
            <v>Ausl.</v>
          </cell>
          <cell r="D2048">
            <v>47</v>
          </cell>
          <cell r="E2048">
            <v>100</v>
          </cell>
          <cell r="F2048">
            <v>0</v>
          </cell>
          <cell r="G2048">
            <v>0</v>
          </cell>
          <cell r="H2048">
            <v>45</v>
          </cell>
          <cell r="I2048">
            <v>0</v>
          </cell>
        </row>
        <row r="2049">
          <cell r="A2049">
            <v>1995</v>
          </cell>
          <cell r="B2049" t="str">
            <v>Bremerhaven</v>
          </cell>
          <cell r="C2049" t="str">
            <v>Ausl.</v>
          </cell>
          <cell r="D2049">
            <v>48</v>
          </cell>
          <cell r="E2049">
            <v>88.5</v>
          </cell>
          <cell r="F2049">
            <v>0</v>
          </cell>
          <cell r="G2049">
            <v>0</v>
          </cell>
          <cell r="H2049">
            <v>45</v>
          </cell>
          <cell r="I2049">
            <v>0</v>
          </cell>
        </row>
        <row r="2050">
          <cell r="A2050">
            <v>1995</v>
          </cell>
          <cell r="B2050" t="str">
            <v>Bremerhaven</v>
          </cell>
          <cell r="C2050" t="str">
            <v>Ausl.</v>
          </cell>
          <cell r="D2050">
            <v>49</v>
          </cell>
          <cell r="E2050">
            <v>84</v>
          </cell>
          <cell r="F2050">
            <v>0</v>
          </cell>
          <cell r="G2050">
            <v>0</v>
          </cell>
          <cell r="H2050">
            <v>45</v>
          </cell>
          <cell r="I2050">
            <v>0</v>
          </cell>
        </row>
        <row r="2051">
          <cell r="E2051">
            <v>987</v>
          </cell>
          <cell r="F2051">
            <v>8</v>
          </cell>
          <cell r="H2051" t="str">
            <v>45 Ergebnis</v>
          </cell>
          <cell r="I2051">
            <v>8.1053698074974676</v>
          </cell>
        </row>
        <row r="2052">
          <cell r="A2052">
            <v>1995</v>
          </cell>
          <cell r="B2052" t="str">
            <v>Bremerhaven</v>
          </cell>
          <cell r="C2052" t="str">
            <v>insgesamt</v>
          </cell>
          <cell r="D2052">
            <v>15</v>
          </cell>
          <cell r="E2052">
            <v>641</v>
          </cell>
          <cell r="F2052">
            <v>6</v>
          </cell>
          <cell r="G2052">
            <v>9.3603744149765795</v>
          </cell>
          <cell r="H2052">
            <v>15</v>
          </cell>
          <cell r="I2052">
            <v>9.3603744149765991</v>
          </cell>
        </row>
        <row r="2053">
          <cell r="A2053">
            <v>1995</v>
          </cell>
          <cell r="B2053" t="str">
            <v>Bremerhaven</v>
          </cell>
          <cell r="C2053" t="str">
            <v>insgesamt</v>
          </cell>
          <cell r="D2053">
            <v>16</v>
          </cell>
          <cell r="E2053">
            <v>670</v>
          </cell>
          <cell r="F2053">
            <v>11</v>
          </cell>
          <cell r="G2053">
            <v>16.417910447761216</v>
          </cell>
          <cell r="H2053">
            <v>15</v>
          </cell>
          <cell r="I2053">
            <v>16.417910447761194</v>
          </cell>
        </row>
        <row r="2054">
          <cell r="A2054">
            <v>1995</v>
          </cell>
          <cell r="B2054" t="str">
            <v>Bremerhaven</v>
          </cell>
          <cell r="C2054" t="str">
            <v>insgesamt</v>
          </cell>
          <cell r="D2054">
            <v>17</v>
          </cell>
          <cell r="E2054">
            <v>701.5</v>
          </cell>
          <cell r="F2054">
            <v>14</v>
          </cell>
          <cell r="G2054">
            <v>19.957234497505361</v>
          </cell>
          <cell r="H2054">
            <v>15</v>
          </cell>
          <cell r="I2054">
            <v>19.957234497505347</v>
          </cell>
        </row>
        <row r="2055">
          <cell r="A2055">
            <v>1995</v>
          </cell>
          <cell r="B2055" t="str">
            <v>Bremerhaven</v>
          </cell>
          <cell r="C2055" t="str">
            <v>insgesamt</v>
          </cell>
          <cell r="D2055">
            <v>18</v>
          </cell>
          <cell r="E2055">
            <v>732.5</v>
          </cell>
          <cell r="F2055">
            <v>23</v>
          </cell>
          <cell r="G2055">
            <v>31.399317406143879</v>
          </cell>
          <cell r="H2055">
            <v>15</v>
          </cell>
          <cell r="I2055">
            <v>31.399317406143346</v>
          </cell>
        </row>
        <row r="2056">
          <cell r="A2056">
            <v>1995</v>
          </cell>
          <cell r="B2056" t="str">
            <v>Bremerhaven</v>
          </cell>
          <cell r="C2056" t="str">
            <v>insgesamt</v>
          </cell>
          <cell r="D2056">
            <v>19</v>
          </cell>
          <cell r="E2056">
            <v>708.5</v>
          </cell>
          <cell r="F2056">
            <v>57</v>
          </cell>
          <cell r="G2056">
            <v>80.45165843331047</v>
          </cell>
          <cell r="H2056">
            <v>15</v>
          </cell>
          <cell r="I2056">
            <v>80.451658433309817</v>
          </cell>
        </row>
        <row r="2057">
          <cell r="E2057">
            <v>3453.5</v>
          </cell>
          <cell r="F2057">
            <v>111</v>
          </cell>
          <cell r="H2057" t="str">
            <v>15 Ergebnis</v>
          </cell>
          <cell r="I2057">
            <v>32.141305921528883</v>
          </cell>
        </row>
        <row r="2058">
          <cell r="A2058">
            <v>1995</v>
          </cell>
          <cell r="B2058" t="str">
            <v>Bremerhaven</v>
          </cell>
          <cell r="C2058" t="str">
            <v>insgesamt</v>
          </cell>
          <cell r="D2058">
            <v>20</v>
          </cell>
          <cell r="E2058">
            <v>695.5</v>
          </cell>
          <cell r="F2058">
            <v>43</v>
          </cell>
          <cell r="G2058">
            <v>61.826024442847128</v>
          </cell>
          <cell r="H2058">
            <v>20</v>
          </cell>
          <cell r="I2058">
            <v>61.826024442846865</v>
          </cell>
        </row>
        <row r="2059">
          <cell r="A2059">
            <v>1995</v>
          </cell>
          <cell r="B2059" t="str">
            <v>Bremerhaven</v>
          </cell>
          <cell r="C2059" t="str">
            <v>insgesamt</v>
          </cell>
          <cell r="D2059">
            <v>21</v>
          </cell>
          <cell r="E2059">
            <v>756.5</v>
          </cell>
          <cell r="F2059">
            <v>63</v>
          </cell>
          <cell r="G2059">
            <v>83.278255122274047</v>
          </cell>
          <cell r="H2059">
            <v>20</v>
          </cell>
          <cell r="I2059">
            <v>83.278255122273634</v>
          </cell>
        </row>
        <row r="2060">
          <cell r="A2060">
            <v>1995</v>
          </cell>
          <cell r="B2060" t="str">
            <v>Bremerhaven</v>
          </cell>
          <cell r="C2060" t="str">
            <v>insgesamt</v>
          </cell>
          <cell r="D2060">
            <v>22</v>
          </cell>
          <cell r="E2060">
            <v>815.5</v>
          </cell>
          <cell r="F2060">
            <v>75</v>
          </cell>
          <cell r="G2060">
            <v>91.968117719190673</v>
          </cell>
          <cell r="H2060">
            <v>20</v>
          </cell>
          <cell r="I2060">
            <v>91.968117719190673</v>
          </cell>
        </row>
        <row r="2061">
          <cell r="A2061">
            <v>1995</v>
          </cell>
          <cell r="B2061" t="str">
            <v>Bremerhaven</v>
          </cell>
          <cell r="C2061" t="str">
            <v>insgesamt</v>
          </cell>
          <cell r="D2061">
            <v>23</v>
          </cell>
          <cell r="E2061">
            <v>890</v>
          </cell>
          <cell r="F2061">
            <v>68</v>
          </cell>
          <cell r="G2061">
            <v>76.404494382022563</v>
          </cell>
          <cell r="H2061">
            <v>20</v>
          </cell>
          <cell r="I2061">
            <v>76.404494382022477</v>
          </cell>
        </row>
        <row r="2062">
          <cell r="A2062">
            <v>1995</v>
          </cell>
          <cell r="B2062" t="str">
            <v>Bremerhaven</v>
          </cell>
          <cell r="C2062" t="str">
            <v>insgesamt</v>
          </cell>
          <cell r="D2062">
            <v>24</v>
          </cell>
          <cell r="E2062">
            <v>931</v>
          </cell>
          <cell r="F2062">
            <v>82</v>
          </cell>
          <cell r="G2062">
            <v>88.07733619763755</v>
          </cell>
          <cell r="H2062">
            <v>20</v>
          </cell>
          <cell r="I2062">
            <v>88.077336197636953</v>
          </cell>
        </row>
        <row r="2063">
          <cell r="E2063">
            <v>4088.5</v>
          </cell>
          <cell r="F2063">
            <v>331</v>
          </cell>
          <cell r="H2063" t="str">
            <v>20 Ergebnis</v>
          </cell>
          <cell r="I2063">
            <v>80.958786841139784</v>
          </cell>
        </row>
        <row r="2064">
          <cell r="A2064">
            <v>1995</v>
          </cell>
          <cell r="B2064" t="str">
            <v>Bremerhaven</v>
          </cell>
          <cell r="C2064" t="str">
            <v>insgesamt</v>
          </cell>
          <cell r="D2064">
            <v>25</v>
          </cell>
          <cell r="E2064">
            <v>951.5</v>
          </cell>
          <cell r="F2064">
            <v>80</v>
          </cell>
          <cell r="G2064">
            <v>84.077771939044354</v>
          </cell>
          <cell r="H2064">
            <v>25</v>
          </cell>
          <cell r="I2064">
            <v>84.077771939043629</v>
          </cell>
        </row>
        <row r="2065">
          <cell r="A2065">
            <v>1995</v>
          </cell>
          <cell r="B2065" t="str">
            <v>Bremerhaven</v>
          </cell>
          <cell r="C2065" t="str">
            <v>insgesamt</v>
          </cell>
          <cell r="D2065">
            <v>26</v>
          </cell>
          <cell r="E2065">
            <v>1009</v>
          </cell>
          <cell r="F2065">
            <v>101</v>
          </cell>
          <cell r="G2065">
            <v>100.09910802775035</v>
          </cell>
          <cell r="H2065">
            <v>25</v>
          </cell>
          <cell r="I2065">
            <v>100.09910802775025</v>
          </cell>
        </row>
        <row r="2066">
          <cell r="A2066">
            <v>1995</v>
          </cell>
          <cell r="B2066" t="str">
            <v>Bremerhaven</v>
          </cell>
          <cell r="C2066" t="str">
            <v>insgesamt</v>
          </cell>
          <cell r="D2066">
            <v>27</v>
          </cell>
          <cell r="E2066">
            <v>1038.5</v>
          </cell>
          <cell r="F2066">
            <v>100</v>
          </cell>
          <cell r="G2066">
            <v>96.292729898891935</v>
          </cell>
          <cell r="H2066">
            <v>25</v>
          </cell>
          <cell r="I2066">
            <v>96.292729898892631</v>
          </cell>
        </row>
        <row r="2067">
          <cell r="A2067">
            <v>1995</v>
          </cell>
          <cell r="B2067" t="str">
            <v>Bremerhaven</v>
          </cell>
          <cell r="C2067" t="str">
            <v>insgesamt</v>
          </cell>
          <cell r="D2067">
            <v>28</v>
          </cell>
          <cell r="E2067">
            <v>1023</v>
          </cell>
          <cell r="F2067">
            <v>93</v>
          </cell>
          <cell r="G2067">
            <v>90.909090909091603</v>
          </cell>
          <cell r="H2067">
            <v>25</v>
          </cell>
          <cell r="I2067">
            <v>90.909090909090907</v>
          </cell>
        </row>
        <row r="2068">
          <cell r="A2068">
            <v>1995</v>
          </cell>
          <cell r="B2068" t="str">
            <v>Bremerhaven</v>
          </cell>
          <cell r="C2068" t="str">
            <v>insgesamt</v>
          </cell>
          <cell r="D2068">
            <v>29</v>
          </cell>
          <cell r="E2068">
            <v>1007</v>
          </cell>
          <cell r="F2068">
            <v>92</v>
          </cell>
          <cell r="G2068">
            <v>91.360476663356195</v>
          </cell>
          <cell r="H2068">
            <v>25</v>
          </cell>
          <cell r="I2068">
            <v>91.360476663356508</v>
          </cell>
        </row>
        <row r="2069">
          <cell r="E2069">
            <v>5029</v>
          </cell>
          <cell r="F2069">
            <v>466</v>
          </cell>
          <cell r="H2069" t="str">
            <v>25 Ergebnis</v>
          </cell>
          <cell r="I2069">
            <v>92.662557168423149</v>
          </cell>
        </row>
        <row r="2070">
          <cell r="A2070">
            <v>1995</v>
          </cell>
          <cell r="B2070" t="str">
            <v>Bremerhaven</v>
          </cell>
          <cell r="C2070" t="str">
            <v>insgesamt</v>
          </cell>
          <cell r="D2070">
            <v>30</v>
          </cell>
          <cell r="E2070">
            <v>1021</v>
          </cell>
          <cell r="F2070">
            <v>75</v>
          </cell>
          <cell r="G2070">
            <v>73.457394711066911</v>
          </cell>
          <cell r="H2070">
            <v>30</v>
          </cell>
          <cell r="I2070">
            <v>73.457394711067579</v>
          </cell>
        </row>
        <row r="2071">
          <cell r="A2071">
            <v>1995</v>
          </cell>
          <cell r="B2071" t="str">
            <v>Bremerhaven</v>
          </cell>
          <cell r="C2071" t="str">
            <v>insgesamt</v>
          </cell>
          <cell r="D2071">
            <v>31</v>
          </cell>
          <cell r="E2071">
            <v>1006</v>
          </cell>
          <cell r="F2071">
            <v>77</v>
          </cell>
          <cell r="G2071">
            <v>76.540755467197073</v>
          </cell>
          <cell r="H2071">
            <v>30</v>
          </cell>
          <cell r="I2071">
            <v>76.540755467196817</v>
          </cell>
        </row>
        <row r="2072">
          <cell r="A2072">
            <v>1995</v>
          </cell>
          <cell r="B2072" t="str">
            <v>Bremerhaven</v>
          </cell>
          <cell r="C2072" t="str">
            <v>insgesamt</v>
          </cell>
          <cell r="D2072">
            <v>32</v>
          </cell>
          <cell r="E2072">
            <v>1006</v>
          </cell>
          <cell r="F2072">
            <v>70</v>
          </cell>
          <cell r="G2072">
            <v>69.58250497017832</v>
          </cell>
          <cell r="H2072">
            <v>30</v>
          </cell>
          <cell r="I2072">
            <v>69.582504970178931</v>
          </cell>
        </row>
        <row r="2073">
          <cell r="A2073">
            <v>1995</v>
          </cell>
          <cell r="B2073" t="str">
            <v>Bremerhaven</v>
          </cell>
          <cell r="C2073" t="str">
            <v>insgesamt</v>
          </cell>
          <cell r="D2073">
            <v>33</v>
          </cell>
          <cell r="E2073">
            <v>988</v>
          </cell>
          <cell r="F2073">
            <v>51</v>
          </cell>
          <cell r="G2073">
            <v>51.619433198379824</v>
          </cell>
          <cell r="H2073">
            <v>30</v>
          </cell>
          <cell r="I2073">
            <v>51.61943319838057</v>
          </cell>
        </row>
        <row r="2074">
          <cell r="A2074">
            <v>1995</v>
          </cell>
          <cell r="B2074" t="str">
            <v>Bremerhaven</v>
          </cell>
          <cell r="C2074" t="str">
            <v>insgesamt</v>
          </cell>
          <cell r="D2074">
            <v>34</v>
          </cell>
          <cell r="E2074">
            <v>935</v>
          </cell>
          <cell r="F2074">
            <v>39</v>
          </cell>
          <cell r="G2074">
            <v>41.711229946523396</v>
          </cell>
          <cell r="H2074">
            <v>30</v>
          </cell>
          <cell r="I2074">
            <v>41.711229946524064</v>
          </cell>
        </row>
        <row r="2075">
          <cell r="E2075">
            <v>4956</v>
          </cell>
          <cell r="F2075">
            <v>312</v>
          </cell>
          <cell r="H2075" t="str">
            <v>30 Ergebnis</v>
          </cell>
          <cell r="I2075">
            <v>62.953995157384988</v>
          </cell>
        </row>
        <row r="2076">
          <cell r="A2076">
            <v>1995</v>
          </cell>
          <cell r="B2076" t="str">
            <v>Bremerhaven</v>
          </cell>
          <cell r="C2076" t="str">
            <v>insgesamt</v>
          </cell>
          <cell r="D2076">
            <v>35</v>
          </cell>
          <cell r="E2076">
            <v>944</v>
          </cell>
          <cell r="F2076">
            <v>31</v>
          </cell>
          <cell r="G2076">
            <v>32.838983050847432</v>
          </cell>
          <cell r="H2076">
            <v>35</v>
          </cell>
          <cell r="I2076">
            <v>32.83898305084746</v>
          </cell>
        </row>
        <row r="2077">
          <cell r="A2077">
            <v>1995</v>
          </cell>
          <cell r="B2077" t="str">
            <v>Bremerhaven</v>
          </cell>
          <cell r="C2077" t="str">
            <v>insgesamt</v>
          </cell>
          <cell r="D2077">
            <v>36</v>
          </cell>
          <cell r="E2077">
            <v>923.5</v>
          </cell>
          <cell r="F2077">
            <v>29</v>
          </cell>
          <cell r="G2077">
            <v>31.402273957768632</v>
          </cell>
          <cell r="H2077">
            <v>35</v>
          </cell>
          <cell r="I2077">
            <v>31.402273957769356</v>
          </cell>
        </row>
        <row r="2078">
          <cell r="A2078">
            <v>1995</v>
          </cell>
          <cell r="B2078" t="str">
            <v>Bremerhaven</v>
          </cell>
          <cell r="C2078" t="str">
            <v>insgesamt</v>
          </cell>
          <cell r="D2078">
            <v>37</v>
          </cell>
          <cell r="E2078">
            <v>895</v>
          </cell>
          <cell r="F2078">
            <v>18</v>
          </cell>
          <cell r="G2078">
            <v>20.11173184357542</v>
          </cell>
          <cell r="H2078">
            <v>35</v>
          </cell>
          <cell r="I2078">
            <v>20.111731843575416</v>
          </cell>
        </row>
        <row r="2079">
          <cell r="A2079">
            <v>1995</v>
          </cell>
          <cell r="B2079" t="str">
            <v>Bremerhaven</v>
          </cell>
          <cell r="C2079" t="str">
            <v>insgesamt</v>
          </cell>
          <cell r="D2079">
            <v>38</v>
          </cell>
          <cell r="E2079">
            <v>884</v>
          </cell>
          <cell r="F2079">
            <v>13</v>
          </cell>
          <cell r="G2079">
            <v>14.705882352941167</v>
          </cell>
          <cell r="H2079">
            <v>35</v>
          </cell>
          <cell r="I2079">
            <v>14.705882352941176</v>
          </cell>
        </row>
        <row r="2080">
          <cell r="A2080">
            <v>1995</v>
          </cell>
          <cell r="B2080" t="str">
            <v>Bremerhaven</v>
          </cell>
          <cell r="C2080" t="str">
            <v>insgesamt</v>
          </cell>
          <cell r="D2080">
            <v>39</v>
          </cell>
          <cell r="E2080">
            <v>894.5</v>
          </cell>
          <cell r="F2080">
            <v>12</v>
          </cell>
          <cell r="G2080">
            <v>13.415315818893259</v>
          </cell>
          <cell r="H2080">
            <v>35</v>
          </cell>
          <cell r="I2080">
            <v>13.415315818893237</v>
          </cell>
        </row>
        <row r="2081">
          <cell r="E2081">
            <v>4541</v>
          </cell>
          <cell r="F2081">
            <v>103</v>
          </cell>
          <cell r="H2081" t="str">
            <v>35 Ergebnis</v>
          </cell>
          <cell r="I2081">
            <v>22.682228584012332</v>
          </cell>
        </row>
        <row r="2082">
          <cell r="A2082">
            <v>1995</v>
          </cell>
          <cell r="B2082" t="str">
            <v>Bremerhaven</v>
          </cell>
          <cell r="C2082" t="str">
            <v>insgesamt</v>
          </cell>
          <cell r="D2082">
            <v>40</v>
          </cell>
          <cell r="E2082">
            <v>909</v>
          </cell>
          <cell r="F2082">
            <v>12</v>
          </cell>
          <cell r="G2082">
            <v>13.20132013201321</v>
          </cell>
          <cell r="H2082">
            <v>45</v>
          </cell>
          <cell r="I2082">
            <v>13.201320132013201</v>
          </cell>
        </row>
        <row r="2083">
          <cell r="A2083">
            <v>1995</v>
          </cell>
          <cell r="B2083" t="str">
            <v>Bremerhaven</v>
          </cell>
          <cell r="C2083" t="str">
            <v>insgesamt</v>
          </cell>
          <cell r="D2083">
            <v>41</v>
          </cell>
          <cell r="E2083">
            <v>881</v>
          </cell>
          <cell r="F2083">
            <v>4</v>
          </cell>
          <cell r="G2083">
            <v>4.5402951191827468</v>
          </cell>
          <cell r="H2083">
            <v>45</v>
          </cell>
          <cell r="I2083">
            <v>4.5402951191827468</v>
          </cell>
        </row>
        <row r="2084">
          <cell r="A2084">
            <v>1995</v>
          </cell>
          <cell r="B2084" t="str">
            <v>Bremerhaven</v>
          </cell>
          <cell r="C2084" t="str">
            <v>insgesamt</v>
          </cell>
          <cell r="D2084">
            <v>42</v>
          </cell>
          <cell r="E2084">
            <v>855.5</v>
          </cell>
          <cell r="F2084">
            <v>3</v>
          </cell>
          <cell r="G2084">
            <v>3.5067212156633643</v>
          </cell>
          <cell r="H2084">
            <v>45</v>
          </cell>
          <cell r="I2084">
            <v>3.5067212156633549</v>
          </cell>
        </row>
        <row r="2085">
          <cell r="A2085">
            <v>1995</v>
          </cell>
          <cell r="B2085" t="str">
            <v>Bremerhaven</v>
          </cell>
          <cell r="C2085" t="str">
            <v>insgesamt</v>
          </cell>
          <cell r="D2085">
            <v>43</v>
          </cell>
          <cell r="E2085">
            <v>841.5</v>
          </cell>
          <cell r="F2085">
            <v>1</v>
          </cell>
          <cell r="G2085">
            <v>1.1883541295306101</v>
          </cell>
          <cell r="H2085">
            <v>45</v>
          </cell>
          <cell r="I2085">
            <v>1.1883541295306002</v>
          </cell>
        </row>
        <row r="2086">
          <cell r="A2086">
            <v>1995</v>
          </cell>
          <cell r="B2086" t="str">
            <v>Bremerhaven</v>
          </cell>
          <cell r="C2086" t="str">
            <v>insgesamt</v>
          </cell>
          <cell r="D2086">
            <v>44</v>
          </cell>
          <cell r="E2086">
            <v>825</v>
          </cell>
          <cell r="F2086">
            <v>0</v>
          </cell>
          <cell r="G2086">
            <v>0</v>
          </cell>
          <cell r="H2086">
            <v>45</v>
          </cell>
          <cell r="I2086">
            <v>0</v>
          </cell>
        </row>
        <row r="2087">
          <cell r="A2087">
            <v>1995</v>
          </cell>
          <cell r="B2087" t="str">
            <v>Bremerhaven</v>
          </cell>
          <cell r="C2087" t="str">
            <v>insgesamt</v>
          </cell>
          <cell r="D2087">
            <v>45</v>
          </cell>
          <cell r="E2087">
            <v>807</v>
          </cell>
          <cell r="F2087">
            <v>0</v>
          </cell>
          <cell r="G2087">
            <v>0</v>
          </cell>
          <cell r="H2087">
            <v>45</v>
          </cell>
          <cell r="I2087">
            <v>0</v>
          </cell>
        </row>
        <row r="2088">
          <cell r="A2088">
            <v>1995</v>
          </cell>
          <cell r="B2088" t="str">
            <v>Bremerhaven</v>
          </cell>
          <cell r="C2088" t="str">
            <v>insgesamt</v>
          </cell>
          <cell r="D2088">
            <v>46</v>
          </cell>
          <cell r="E2088">
            <v>790</v>
          </cell>
          <cell r="F2088">
            <v>0</v>
          </cell>
          <cell r="G2088">
            <v>0</v>
          </cell>
          <cell r="H2088">
            <v>45</v>
          </cell>
          <cell r="I2088">
            <v>0</v>
          </cell>
        </row>
        <row r="2089">
          <cell r="A2089">
            <v>1995</v>
          </cell>
          <cell r="B2089" t="str">
            <v>Bremerhaven</v>
          </cell>
          <cell r="C2089" t="str">
            <v>insgesamt</v>
          </cell>
          <cell r="D2089">
            <v>47</v>
          </cell>
          <cell r="E2089">
            <v>780</v>
          </cell>
          <cell r="F2089">
            <v>0</v>
          </cell>
          <cell r="G2089">
            <v>0</v>
          </cell>
          <cell r="H2089">
            <v>45</v>
          </cell>
          <cell r="I2089">
            <v>0</v>
          </cell>
        </row>
        <row r="2090">
          <cell r="A2090">
            <v>1995</v>
          </cell>
          <cell r="B2090" t="str">
            <v>Bremerhaven</v>
          </cell>
          <cell r="C2090" t="str">
            <v>insgesamt</v>
          </cell>
          <cell r="D2090">
            <v>48</v>
          </cell>
          <cell r="E2090">
            <v>765</v>
          </cell>
          <cell r="F2090">
            <v>0</v>
          </cell>
          <cell r="G2090">
            <v>0</v>
          </cell>
          <cell r="H2090">
            <v>45</v>
          </cell>
          <cell r="I2090">
            <v>0</v>
          </cell>
        </row>
        <row r="2091">
          <cell r="A2091">
            <v>1995</v>
          </cell>
          <cell r="B2091" t="str">
            <v>Bremerhaven</v>
          </cell>
          <cell r="C2091" t="str">
            <v>insgesamt</v>
          </cell>
          <cell r="D2091">
            <v>49</v>
          </cell>
          <cell r="E2091">
            <v>689.5</v>
          </cell>
          <cell r="F2091">
            <v>0</v>
          </cell>
          <cell r="G2091">
            <v>0</v>
          </cell>
          <cell r="H2091">
            <v>45</v>
          </cell>
          <cell r="I2091">
            <v>0</v>
          </cell>
        </row>
        <row r="2092">
          <cell r="E2092">
            <v>8143.5</v>
          </cell>
          <cell r="F2092">
            <v>20</v>
          </cell>
          <cell r="H2092" t="str">
            <v>45 Ergebnis</v>
          </cell>
          <cell r="I2092">
            <v>2.4559464603671639</v>
          </cell>
        </row>
        <row r="2093">
          <cell r="A2093">
            <v>1995</v>
          </cell>
          <cell r="B2093" t="str">
            <v>Land Bremen</v>
          </cell>
          <cell r="C2093" t="str">
            <v>Deutsch</v>
          </cell>
          <cell r="D2093">
            <v>15</v>
          </cell>
          <cell r="E2093">
            <v>2385</v>
          </cell>
          <cell r="F2093">
            <v>4</v>
          </cell>
          <cell r="G2093">
            <v>1.6771488469601687</v>
          </cell>
          <cell r="H2093">
            <v>15</v>
          </cell>
          <cell r="I2093">
            <v>1.6771488469601676</v>
          </cell>
        </row>
        <row r="2094">
          <cell r="A2094">
            <v>1995</v>
          </cell>
          <cell r="B2094" t="str">
            <v>Land Bremen</v>
          </cell>
          <cell r="C2094" t="str">
            <v>Deutsch</v>
          </cell>
          <cell r="D2094">
            <v>16</v>
          </cell>
          <cell r="E2094">
            <v>2414</v>
          </cell>
          <cell r="F2094">
            <v>13</v>
          </cell>
          <cell r="G2094">
            <v>5.3852526926263273</v>
          </cell>
          <cell r="H2094">
            <v>15</v>
          </cell>
          <cell r="I2094">
            <v>5.3852526926263469</v>
          </cell>
        </row>
        <row r="2095">
          <cell r="A2095">
            <v>1995</v>
          </cell>
          <cell r="B2095" t="str">
            <v>Land Bremen</v>
          </cell>
          <cell r="C2095" t="str">
            <v>Deutsch</v>
          </cell>
          <cell r="D2095">
            <v>17</v>
          </cell>
          <cell r="E2095">
            <v>2482</v>
          </cell>
          <cell r="F2095">
            <v>34</v>
          </cell>
          <cell r="G2095">
            <v>13.698630136986283</v>
          </cell>
          <cell r="H2095">
            <v>15</v>
          </cell>
          <cell r="I2095">
            <v>13.698630136986301</v>
          </cell>
        </row>
        <row r="2096">
          <cell r="A2096">
            <v>1995</v>
          </cell>
          <cell r="B2096" t="str">
            <v>Land Bremen</v>
          </cell>
          <cell r="C2096" t="str">
            <v>Deutsch</v>
          </cell>
          <cell r="D2096">
            <v>18</v>
          </cell>
          <cell r="E2096">
            <v>2590</v>
          </cell>
          <cell r="F2096">
            <v>49</v>
          </cell>
          <cell r="G2096">
            <v>18.918918918918916</v>
          </cell>
          <cell r="H2096">
            <v>15</v>
          </cell>
          <cell r="I2096">
            <v>18.918918918918919</v>
          </cell>
        </row>
        <row r="2097">
          <cell r="A2097">
            <v>1995</v>
          </cell>
          <cell r="B2097" t="str">
            <v>Land Bremen</v>
          </cell>
          <cell r="C2097" t="str">
            <v>Deutsch</v>
          </cell>
          <cell r="D2097">
            <v>19</v>
          </cell>
          <cell r="E2097">
            <v>2661.5</v>
          </cell>
          <cell r="F2097">
            <v>87</v>
          </cell>
          <cell r="G2097">
            <v>32.688333646439567</v>
          </cell>
          <cell r="H2097">
            <v>15</v>
          </cell>
          <cell r="I2097">
            <v>32.688333646439979</v>
          </cell>
        </row>
        <row r="2098">
          <cell r="E2098">
            <v>12532.5</v>
          </cell>
          <cell r="F2098">
            <v>187</v>
          </cell>
          <cell r="H2098" t="str">
            <v>15 Ergebnis</v>
          </cell>
          <cell r="I2098">
            <v>14.921204867344903</v>
          </cell>
        </row>
        <row r="2099">
          <cell r="A2099">
            <v>1995</v>
          </cell>
          <cell r="B2099" t="str">
            <v>Land Bremen</v>
          </cell>
          <cell r="C2099" t="str">
            <v>Deutsch</v>
          </cell>
          <cell r="D2099">
            <v>20</v>
          </cell>
          <cell r="E2099">
            <v>2682.5</v>
          </cell>
          <cell r="F2099">
            <v>103</v>
          </cell>
          <cell r="G2099">
            <v>38.397017707363204</v>
          </cell>
          <cell r="H2099">
            <v>20</v>
          </cell>
          <cell r="I2099">
            <v>38.397017707362536</v>
          </cell>
        </row>
        <row r="2100">
          <cell r="A2100">
            <v>1995</v>
          </cell>
          <cell r="B2100" t="str">
            <v>Land Bremen</v>
          </cell>
          <cell r="C2100" t="str">
            <v>Deutsch</v>
          </cell>
          <cell r="D2100">
            <v>21</v>
          </cell>
          <cell r="E2100">
            <v>2898</v>
          </cell>
          <cell r="F2100">
            <v>137</v>
          </cell>
          <cell r="G2100">
            <v>47.273982056590462</v>
          </cell>
          <cell r="H2100">
            <v>20</v>
          </cell>
          <cell r="I2100">
            <v>47.273982056590754</v>
          </cell>
        </row>
        <row r="2101">
          <cell r="A2101">
            <v>1995</v>
          </cell>
          <cell r="B2101" t="str">
            <v>Land Bremen</v>
          </cell>
          <cell r="C2101" t="str">
            <v>Deutsch</v>
          </cell>
          <cell r="D2101">
            <v>22</v>
          </cell>
          <cell r="E2101">
            <v>3289</v>
          </cell>
          <cell r="F2101">
            <v>147</v>
          </cell>
          <cell r="G2101">
            <v>44.694435998783725</v>
          </cell>
          <cell r="H2101">
            <v>20</v>
          </cell>
          <cell r="I2101">
            <v>44.694435998783824</v>
          </cell>
        </row>
        <row r="2102">
          <cell r="A2102">
            <v>1995</v>
          </cell>
          <cell r="B2102" t="str">
            <v>Land Bremen</v>
          </cell>
          <cell r="C2102" t="str">
            <v>Deutsch</v>
          </cell>
          <cell r="D2102">
            <v>23</v>
          </cell>
          <cell r="E2102">
            <v>3730</v>
          </cell>
          <cell r="F2102">
            <v>187</v>
          </cell>
          <cell r="G2102">
            <v>50.134048257372349</v>
          </cell>
          <cell r="H2102">
            <v>20</v>
          </cell>
          <cell r="I2102">
            <v>50.134048257372655</v>
          </cell>
        </row>
        <row r="2103">
          <cell r="A2103">
            <v>1995</v>
          </cell>
          <cell r="B2103" t="str">
            <v>Land Bremen</v>
          </cell>
          <cell r="C2103" t="str">
            <v>Deutsch</v>
          </cell>
          <cell r="D2103">
            <v>24</v>
          </cell>
          <cell r="E2103">
            <v>4057</v>
          </cell>
          <cell r="F2103">
            <v>237</v>
          </cell>
          <cell r="G2103">
            <v>58.417549913729616</v>
          </cell>
          <cell r="H2103">
            <v>20</v>
          </cell>
          <cell r="I2103">
            <v>58.417549913729353</v>
          </cell>
        </row>
        <row r="2104">
          <cell r="E2104">
            <v>16656.5</v>
          </cell>
          <cell r="F2104">
            <v>811</v>
          </cell>
          <cell r="H2104" t="str">
            <v>20 Ergebnis</v>
          </cell>
          <cell r="I2104">
            <v>48.689700717437638</v>
          </cell>
        </row>
        <row r="2105">
          <cell r="A2105">
            <v>1995</v>
          </cell>
          <cell r="B2105" t="str">
            <v>Land Bremen</v>
          </cell>
          <cell r="C2105" t="str">
            <v>Deutsch</v>
          </cell>
          <cell r="D2105">
            <v>25</v>
          </cell>
          <cell r="E2105">
            <v>4422</v>
          </cell>
          <cell r="F2105">
            <v>245</v>
          </cell>
          <cell r="G2105">
            <v>55.404794210763605</v>
          </cell>
          <cell r="H2105">
            <v>25</v>
          </cell>
          <cell r="I2105">
            <v>55.404794210764358</v>
          </cell>
        </row>
        <row r="2106">
          <cell r="A2106">
            <v>1995</v>
          </cell>
          <cell r="B2106" t="str">
            <v>Land Bremen</v>
          </cell>
          <cell r="C2106" t="str">
            <v>Deutsch</v>
          </cell>
          <cell r="D2106">
            <v>26</v>
          </cell>
          <cell r="E2106">
            <v>4867.5</v>
          </cell>
          <cell r="F2106">
            <v>320</v>
          </cell>
          <cell r="G2106">
            <v>65.742167437082756</v>
          </cell>
          <cell r="H2106">
            <v>25</v>
          </cell>
          <cell r="I2106">
            <v>65.742167437082685</v>
          </cell>
        </row>
        <row r="2107">
          <cell r="A2107">
            <v>1995</v>
          </cell>
          <cell r="B2107" t="str">
            <v>Land Bremen</v>
          </cell>
          <cell r="C2107" t="str">
            <v>Deutsch</v>
          </cell>
          <cell r="D2107">
            <v>27</v>
          </cell>
          <cell r="E2107">
            <v>5062.5</v>
          </cell>
          <cell r="F2107">
            <v>356</v>
          </cell>
          <cell r="G2107">
            <v>70.320987654320987</v>
          </cell>
          <cell r="H2107">
            <v>25</v>
          </cell>
          <cell r="I2107">
            <v>70.320987654320987</v>
          </cell>
        </row>
        <row r="2108">
          <cell r="A2108">
            <v>1995</v>
          </cell>
          <cell r="B2108" t="str">
            <v>Land Bremen</v>
          </cell>
          <cell r="C2108" t="str">
            <v>Deutsch</v>
          </cell>
          <cell r="D2108">
            <v>28</v>
          </cell>
          <cell r="E2108">
            <v>5092</v>
          </cell>
          <cell r="F2108">
            <v>385</v>
          </cell>
          <cell r="G2108">
            <v>75.608798114689833</v>
          </cell>
          <cell r="H2108">
            <v>25</v>
          </cell>
          <cell r="I2108">
            <v>75.608798114689705</v>
          </cell>
        </row>
        <row r="2109">
          <cell r="A2109">
            <v>1995</v>
          </cell>
          <cell r="B2109" t="str">
            <v>Land Bremen</v>
          </cell>
          <cell r="C2109" t="str">
            <v>Deutsch</v>
          </cell>
          <cell r="D2109">
            <v>29</v>
          </cell>
          <cell r="E2109">
            <v>5076</v>
          </cell>
          <cell r="F2109">
            <v>441</v>
          </cell>
          <cell r="G2109">
            <v>86.879432624113704</v>
          </cell>
          <cell r="H2109">
            <v>25</v>
          </cell>
          <cell r="I2109">
            <v>86.879432624113477</v>
          </cell>
        </row>
        <row r="2110">
          <cell r="E2110">
            <v>24520</v>
          </cell>
          <cell r="F2110">
            <v>1747</v>
          </cell>
          <cell r="H2110" t="str">
            <v>25 Ergebnis</v>
          </cell>
          <cell r="I2110">
            <v>71.247960848287107</v>
          </cell>
        </row>
        <row r="2111">
          <cell r="A2111">
            <v>1995</v>
          </cell>
          <cell r="B2111" t="str">
            <v>Land Bremen</v>
          </cell>
          <cell r="C2111" t="str">
            <v>Deutsch</v>
          </cell>
          <cell r="D2111">
            <v>30</v>
          </cell>
          <cell r="E2111">
            <v>4930</v>
          </cell>
          <cell r="F2111">
            <v>400</v>
          </cell>
          <cell r="G2111">
            <v>81.135902636916626</v>
          </cell>
          <cell r="H2111">
            <v>30</v>
          </cell>
          <cell r="I2111">
            <v>81.135902636916839</v>
          </cell>
        </row>
        <row r="2112">
          <cell r="A2112">
            <v>1995</v>
          </cell>
          <cell r="B2112" t="str">
            <v>Land Bremen</v>
          </cell>
          <cell r="C2112" t="str">
            <v>Deutsch</v>
          </cell>
          <cell r="D2112">
            <v>31</v>
          </cell>
          <cell r="E2112">
            <v>4756</v>
          </cell>
          <cell r="F2112">
            <v>395</v>
          </cell>
          <cell r="G2112">
            <v>83.052985702271002</v>
          </cell>
          <cell r="H2112">
            <v>30</v>
          </cell>
          <cell r="I2112">
            <v>83.052985702270817</v>
          </cell>
        </row>
        <row r="2113">
          <cell r="A2113">
            <v>1995</v>
          </cell>
          <cell r="B2113" t="str">
            <v>Land Bremen</v>
          </cell>
          <cell r="C2113" t="str">
            <v>Deutsch</v>
          </cell>
          <cell r="D2113">
            <v>32</v>
          </cell>
          <cell r="E2113">
            <v>4801.5</v>
          </cell>
          <cell r="F2113">
            <v>338</v>
          </cell>
          <cell r="G2113">
            <v>70.394668332812074</v>
          </cell>
          <cell r="H2113">
            <v>30</v>
          </cell>
          <cell r="I2113">
            <v>70.394668332812657</v>
          </cell>
        </row>
        <row r="2114">
          <cell r="A2114">
            <v>1995</v>
          </cell>
          <cell r="B2114" t="str">
            <v>Land Bremen</v>
          </cell>
          <cell r="C2114" t="str">
            <v>Deutsch</v>
          </cell>
          <cell r="D2114">
            <v>33</v>
          </cell>
          <cell r="E2114">
            <v>4725.5</v>
          </cell>
          <cell r="F2114">
            <v>270</v>
          </cell>
          <cell r="G2114">
            <v>57.136810919478741</v>
          </cell>
          <cell r="H2114">
            <v>30</v>
          </cell>
          <cell r="I2114">
            <v>57.136810919479423</v>
          </cell>
        </row>
        <row r="2115">
          <cell r="A2115">
            <v>1995</v>
          </cell>
          <cell r="B2115" t="str">
            <v>Land Bremen</v>
          </cell>
          <cell r="C2115" t="str">
            <v>Deutsch</v>
          </cell>
          <cell r="D2115">
            <v>34</v>
          </cell>
          <cell r="E2115">
            <v>4557.5</v>
          </cell>
          <cell r="F2115">
            <v>228</v>
          </cell>
          <cell r="G2115">
            <v>50.027427317608598</v>
          </cell>
          <cell r="H2115">
            <v>30</v>
          </cell>
          <cell r="I2115">
            <v>50.027427317608335</v>
          </cell>
        </row>
        <row r="2116">
          <cell r="E2116">
            <v>23770.5</v>
          </cell>
          <cell r="F2116">
            <v>1631</v>
          </cell>
          <cell r="H2116" t="str">
            <v>30 Ergebnis</v>
          </cell>
          <cell r="I2116">
            <v>68.614459098462376</v>
          </cell>
        </row>
        <row r="2117">
          <cell r="A2117">
            <v>1995</v>
          </cell>
          <cell r="B2117" t="str">
            <v>Land Bremen</v>
          </cell>
          <cell r="C2117" t="str">
            <v>Deutsch</v>
          </cell>
          <cell r="D2117">
            <v>35</v>
          </cell>
          <cell r="E2117">
            <v>4446</v>
          </cell>
          <cell r="F2117">
            <v>180</v>
          </cell>
          <cell r="G2117">
            <v>40.485829959513794</v>
          </cell>
          <cell r="H2117">
            <v>35</v>
          </cell>
          <cell r="I2117">
            <v>40.48582995951417</v>
          </cell>
        </row>
        <row r="2118">
          <cell r="A2118">
            <v>1995</v>
          </cell>
          <cell r="B2118" t="str">
            <v>Land Bremen</v>
          </cell>
          <cell r="C2118" t="str">
            <v>Deutsch</v>
          </cell>
          <cell r="D2118">
            <v>36</v>
          </cell>
          <cell r="E2118">
            <v>4391</v>
          </cell>
          <cell r="F2118">
            <v>151</v>
          </cell>
          <cell r="G2118">
            <v>34.388521976770306</v>
          </cell>
          <cell r="H2118">
            <v>35</v>
          </cell>
          <cell r="I2118">
            <v>34.388521976770669</v>
          </cell>
        </row>
        <row r="2119">
          <cell r="A2119">
            <v>1995</v>
          </cell>
          <cell r="B2119" t="str">
            <v>Land Bremen</v>
          </cell>
          <cell r="C2119" t="str">
            <v>Deutsch</v>
          </cell>
          <cell r="D2119">
            <v>37</v>
          </cell>
          <cell r="E2119">
            <v>4317.5</v>
          </cell>
          <cell r="F2119">
            <v>102</v>
          </cell>
          <cell r="G2119">
            <v>23.62478286045166</v>
          </cell>
          <cell r="H2119">
            <v>35</v>
          </cell>
          <cell r="I2119">
            <v>23.624782860451649</v>
          </cell>
        </row>
        <row r="2120">
          <cell r="A2120">
            <v>1995</v>
          </cell>
          <cell r="B2120" t="str">
            <v>Land Bremen</v>
          </cell>
          <cell r="C2120" t="str">
            <v>Deutsch</v>
          </cell>
          <cell r="D2120">
            <v>38</v>
          </cell>
          <cell r="E2120">
            <v>4224.5</v>
          </cell>
          <cell r="F2120">
            <v>70</v>
          </cell>
          <cell r="G2120">
            <v>16.570008285004114</v>
          </cell>
          <cell r="H2120">
            <v>35</v>
          </cell>
          <cell r="I2120">
            <v>16.570008285004143</v>
          </cell>
        </row>
        <row r="2121">
          <cell r="A2121">
            <v>1995</v>
          </cell>
          <cell r="B2121" t="str">
            <v>Land Bremen</v>
          </cell>
          <cell r="C2121" t="str">
            <v>Deutsch</v>
          </cell>
          <cell r="D2121">
            <v>39</v>
          </cell>
          <cell r="E2121">
            <v>4104</v>
          </cell>
          <cell r="F2121">
            <v>54</v>
          </cell>
          <cell r="G2121">
            <v>13.157894736842097</v>
          </cell>
          <cell r="H2121">
            <v>35</v>
          </cell>
          <cell r="I2121">
            <v>13.157894736842104</v>
          </cell>
        </row>
        <row r="2122">
          <cell r="E2122">
            <v>21483</v>
          </cell>
          <cell r="F2122">
            <v>557</v>
          </cell>
          <cell r="H2122" t="str">
            <v>35 Ergebnis</v>
          </cell>
          <cell r="I2122">
            <v>25.927477540380767</v>
          </cell>
        </row>
        <row r="2123">
          <cell r="A2123">
            <v>1995</v>
          </cell>
          <cell r="B2123" t="str">
            <v>Land Bremen</v>
          </cell>
          <cell r="C2123" t="str">
            <v>Deutsch</v>
          </cell>
          <cell r="D2123">
            <v>40</v>
          </cell>
          <cell r="E2123">
            <v>4003</v>
          </cell>
          <cell r="F2123">
            <v>28</v>
          </cell>
          <cell r="G2123">
            <v>6.9947539345491032</v>
          </cell>
          <cell r="H2123">
            <v>45</v>
          </cell>
          <cell r="I2123">
            <v>6.9947539345490881</v>
          </cell>
        </row>
        <row r="2124">
          <cell r="A2124">
            <v>1995</v>
          </cell>
          <cell r="B2124" t="str">
            <v>Land Bremen</v>
          </cell>
          <cell r="C2124" t="str">
            <v>Deutsch</v>
          </cell>
          <cell r="D2124">
            <v>41</v>
          </cell>
          <cell r="E2124">
            <v>3899</v>
          </cell>
          <cell r="F2124">
            <v>17</v>
          </cell>
          <cell r="G2124">
            <v>4.3600923313670172</v>
          </cell>
          <cell r="H2124">
            <v>45</v>
          </cell>
          <cell r="I2124">
            <v>4.3600923313670172</v>
          </cell>
        </row>
        <row r="2125">
          <cell r="A2125">
            <v>1995</v>
          </cell>
          <cell r="B2125" t="str">
            <v>Land Bremen</v>
          </cell>
          <cell r="C2125" t="str">
            <v>Deutsch</v>
          </cell>
          <cell r="D2125">
            <v>42</v>
          </cell>
          <cell r="E2125">
            <v>3831.5</v>
          </cell>
          <cell r="F2125">
            <v>14</v>
          </cell>
          <cell r="G2125">
            <v>3.6539214406890208</v>
          </cell>
          <cell r="H2125">
            <v>45</v>
          </cell>
          <cell r="I2125">
            <v>3.6539214406890252</v>
          </cell>
        </row>
        <row r="2126">
          <cell r="A2126">
            <v>1995</v>
          </cell>
          <cell r="B2126" t="str">
            <v>Land Bremen</v>
          </cell>
          <cell r="C2126" t="str">
            <v>Deutsch</v>
          </cell>
          <cell r="D2126">
            <v>43</v>
          </cell>
          <cell r="E2126">
            <v>3901.5</v>
          </cell>
          <cell r="F2126">
            <v>6</v>
          </cell>
          <cell r="G2126">
            <v>1.5378700499807956</v>
          </cell>
          <cell r="H2126">
            <v>45</v>
          </cell>
          <cell r="I2126">
            <v>1.5378700499807765</v>
          </cell>
        </row>
        <row r="2127">
          <cell r="A2127">
            <v>1995</v>
          </cell>
          <cell r="B2127" t="str">
            <v>Land Bremen</v>
          </cell>
          <cell r="C2127" t="str">
            <v>Deutsch</v>
          </cell>
          <cell r="D2127">
            <v>44</v>
          </cell>
          <cell r="E2127">
            <v>4001</v>
          </cell>
          <cell r="F2127">
            <v>1</v>
          </cell>
          <cell r="G2127">
            <v>0.24993751562109434</v>
          </cell>
          <cell r="H2127">
            <v>45</v>
          </cell>
          <cell r="I2127">
            <v>0.24993751562109473</v>
          </cell>
        </row>
        <row r="2128">
          <cell r="A2128">
            <v>1995</v>
          </cell>
          <cell r="B2128" t="str">
            <v>Land Bremen</v>
          </cell>
          <cell r="C2128" t="str">
            <v>Deutsch</v>
          </cell>
          <cell r="D2128">
            <v>45</v>
          </cell>
          <cell r="E2128">
            <v>4018</v>
          </cell>
          <cell r="F2128">
            <v>0</v>
          </cell>
          <cell r="G2128">
            <v>0</v>
          </cell>
          <cell r="H2128">
            <v>45</v>
          </cell>
          <cell r="I2128">
            <v>0</v>
          </cell>
        </row>
        <row r="2129">
          <cell r="A2129">
            <v>1995</v>
          </cell>
          <cell r="B2129" t="str">
            <v>Land Bremen</v>
          </cell>
          <cell r="C2129" t="str">
            <v>Deutsch</v>
          </cell>
          <cell r="D2129">
            <v>46</v>
          </cell>
          <cell r="E2129">
            <v>3911</v>
          </cell>
          <cell r="F2129">
            <v>1</v>
          </cell>
          <cell r="G2129">
            <v>0.25568908207619606</v>
          </cell>
          <cell r="H2129">
            <v>45</v>
          </cell>
          <cell r="I2129">
            <v>0.25568908207619534</v>
          </cell>
        </row>
        <row r="2130">
          <cell r="A2130">
            <v>1995</v>
          </cell>
          <cell r="B2130" t="str">
            <v>Land Bremen</v>
          </cell>
          <cell r="C2130" t="str">
            <v>Deutsch</v>
          </cell>
          <cell r="D2130">
            <v>47</v>
          </cell>
          <cell r="E2130">
            <v>3775</v>
          </cell>
          <cell r="F2130">
            <v>0</v>
          </cell>
          <cell r="G2130">
            <v>0</v>
          </cell>
          <cell r="H2130">
            <v>45</v>
          </cell>
          <cell r="I2130">
            <v>0</v>
          </cell>
        </row>
        <row r="2131">
          <cell r="A2131">
            <v>1995</v>
          </cell>
          <cell r="B2131" t="str">
            <v>Land Bremen</v>
          </cell>
          <cell r="C2131" t="str">
            <v>Deutsch</v>
          </cell>
          <cell r="D2131">
            <v>48</v>
          </cell>
          <cell r="E2131">
            <v>3731</v>
          </cell>
          <cell r="F2131">
            <v>0</v>
          </cell>
          <cell r="G2131">
            <v>0</v>
          </cell>
          <cell r="H2131">
            <v>45</v>
          </cell>
          <cell r="I2131">
            <v>0</v>
          </cell>
        </row>
        <row r="2132">
          <cell r="A2132">
            <v>1995</v>
          </cell>
          <cell r="B2132" t="str">
            <v>Land Bremen</v>
          </cell>
          <cell r="C2132" t="str">
            <v>Deutsch</v>
          </cell>
          <cell r="D2132">
            <v>49</v>
          </cell>
          <cell r="E2132">
            <v>3379.5</v>
          </cell>
          <cell r="F2132">
            <v>0</v>
          </cell>
          <cell r="G2132">
            <v>0</v>
          </cell>
          <cell r="H2132">
            <v>45</v>
          </cell>
          <cell r="I2132">
            <v>0</v>
          </cell>
        </row>
        <row r="2133">
          <cell r="E2133">
            <v>38450.5</v>
          </cell>
          <cell r="F2133">
            <v>67</v>
          </cell>
          <cell r="H2133" t="str">
            <v>45 Ergebnis</v>
          </cell>
          <cell r="I2133">
            <v>1.7425000975279905</v>
          </cell>
        </row>
        <row r="2134">
          <cell r="A2134">
            <v>1995</v>
          </cell>
          <cell r="B2134" t="str">
            <v>Land Bremen</v>
          </cell>
          <cell r="C2134" t="str">
            <v>Ausl.</v>
          </cell>
          <cell r="D2134">
            <v>15</v>
          </cell>
          <cell r="E2134">
            <v>555.5</v>
          </cell>
          <cell r="F2134">
            <v>9</v>
          </cell>
          <cell r="G2134">
            <v>16.201620162016209</v>
          </cell>
          <cell r="H2134">
            <v>15</v>
          </cell>
          <cell r="I2134">
            <v>16.201620162016201</v>
          </cell>
        </row>
        <row r="2135">
          <cell r="A2135">
            <v>1995</v>
          </cell>
          <cell r="B2135" t="str">
            <v>Land Bremen</v>
          </cell>
          <cell r="C2135" t="str">
            <v>Ausl.</v>
          </cell>
          <cell r="D2135">
            <v>16</v>
          </cell>
          <cell r="E2135">
            <v>559</v>
          </cell>
          <cell r="F2135">
            <v>11</v>
          </cell>
          <cell r="G2135">
            <v>19.677996422182442</v>
          </cell>
          <cell r="H2135">
            <v>15</v>
          </cell>
          <cell r="I2135">
            <v>19.677996422182467</v>
          </cell>
        </row>
        <row r="2136">
          <cell r="A2136">
            <v>1995</v>
          </cell>
          <cell r="B2136" t="str">
            <v>Land Bremen</v>
          </cell>
          <cell r="C2136" t="str">
            <v>Ausl.</v>
          </cell>
          <cell r="D2136">
            <v>17</v>
          </cell>
          <cell r="E2136">
            <v>580.5</v>
          </cell>
          <cell r="F2136">
            <v>21</v>
          </cell>
          <cell r="G2136">
            <v>36.175710594314893</v>
          </cell>
          <cell r="H2136">
            <v>15</v>
          </cell>
          <cell r="I2136">
            <v>36.175710594315248</v>
          </cell>
        </row>
        <row r="2137">
          <cell r="A2137">
            <v>1995</v>
          </cell>
          <cell r="B2137" t="str">
            <v>Land Bremen</v>
          </cell>
          <cell r="C2137" t="str">
            <v>Ausl.</v>
          </cell>
          <cell r="D2137">
            <v>18</v>
          </cell>
          <cell r="E2137">
            <v>628.5</v>
          </cell>
          <cell r="F2137">
            <v>38</v>
          </cell>
          <cell r="G2137">
            <v>60.461416070007623</v>
          </cell>
          <cell r="H2137">
            <v>15</v>
          </cell>
          <cell r="I2137">
            <v>60.461416070007957</v>
          </cell>
        </row>
        <row r="2138">
          <cell r="A2138">
            <v>1995</v>
          </cell>
          <cell r="B2138" t="str">
            <v>Land Bremen</v>
          </cell>
          <cell r="C2138" t="str">
            <v>Ausl.</v>
          </cell>
          <cell r="D2138">
            <v>19</v>
          </cell>
          <cell r="E2138">
            <v>706.5</v>
          </cell>
          <cell r="F2138">
            <v>49</v>
          </cell>
          <cell r="G2138">
            <v>69.355980184005489</v>
          </cell>
          <cell r="H2138">
            <v>15</v>
          </cell>
          <cell r="I2138">
            <v>69.355980184005659</v>
          </cell>
        </row>
        <row r="2139">
          <cell r="E2139">
            <v>3030</v>
          </cell>
          <cell r="F2139">
            <v>128</v>
          </cell>
          <cell r="H2139" t="str">
            <v>15 Ergebnis</v>
          </cell>
          <cell r="I2139">
            <v>42.244224422442244</v>
          </cell>
        </row>
        <row r="2140">
          <cell r="A2140">
            <v>1995</v>
          </cell>
          <cell r="B2140" t="str">
            <v>Land Bremen</v>
          </cell>
          <cell r="C2140" t="str">
            <v>Ausl.</v>
          </cell>
          <cell r="D2140">
            <v>20</v>
          </cell>
          <cell r="E2140">
            <v>741.5</v>
          </cell>
          <cell r="F2140">
            <v>67</v>
          </cell>
          <cell r="G2140">
            <v>90.357383681726873</v>
          </cell>
          <cell r="H2140">
            <v>20</v>
          </cell>
          <cell r="I2140">
            <v>90.357383681726233</v>
          </cell>
        </row>
        <row r="2141">
          <cell r="A2141">
            <v>1995</v>
          </cell>
          <cell r="B2141" t="str">
            <v>Land Bremen</v>
          </cell>
          <cell r="C2141" t="str">
            <v>Ausl.</v>
          </cell>
          <cell r="D2141">
            <v>21</v>
          </cell>
          <cell r="E2141">
            <v>744</v>
          </cell>
          <cell r="F2141">
            <v>78</v>
          </cell>
          <cell r="G2141">
            <v>104.8387096774196</v>
          </cell>
          <cell r="H2141">
            <v>20</v>
          </cell>
          <cell r="I2141">
            <v>104.83870967741935</v>
          </cell>
        </row>
        <row r="2142">
          <cell r="A2142">
            <v>1995</v>
          </cell>
          <cell r="B2142" t="str">
            <v>Land Bremen</v>
          </cell>
          <cell r="C2142" t="str">
            <v>Ausl.</v>
          </cell>
          <cell r="D2142">
            <v>22</v>
          </cell>
          <cell r="E2142">
            <v>804</v>
          </cell>
          <cell r="F2142">
            <v>102</v>
          </cell>
          <cell r="G2142">
            <v>126.86567164179088</v>
          </cell>
          <cell r="H2142">
            <v>20</v>
          </cell>
          <cell r="I2142">
            <v>126.86567164179104</v>
          </cell>
        </row>
        <row r="2143">
          <cell r="A2143">
            <v>1995</v>
          </cell>
          <cell r="B2143" t="str">
            <v>Land Bremen</v>
          </cell>
          <cell r="C2143" t="str">
            <v>Ausl.</v>
          </cell>
          <cell r="D2143">
            <v>23</v>
          </cell>
          <cell r="E2143">
            <v>844</v>
          </cell>
          <cell r="F2143">
            <v>123</v>
          </cell>
          <cell r="G2143">
            <v>145.73459715639842</v>
          </cell>
          <cell r="H2143">
            <v>20</v>
          </cell>
          <cell r="I2143">
            <v>145.73459715639811</v>
          </cell>
        </row>
        <row r="2144">
          <cell r="A2144">
            <v>1995</v>
          </cell>
          <cell r="B2144" t="str">
            <v>Land Bremen</v>
          </cell>
          <cell r="C2144" t="str">
            <v>Ausl.</v>
          </cell>
          <cell r="D2144">
            <v>24</v>
          </cell>
          <cell r="E2144">
            <v>857.5</v>
          </cell>
          <cell r="F2144">
            <v>109</v>
          </cell>
          <cell r="G2144">
            <v>127.11370262390642</v>
          </cell>
          <cell r="H2144">
            <v>20</v>
          </cell>
          <cell r="I2144">
            <v>127.11370262390672</v>
          </cell>
        </row>
        <row r="2145">
          <cell r="E2145">
            <v>3991</v>
          </cell>
          <cell r="F2145">
            <v>479</v>
          </cell>
          <cell r="H2145" t="str">
            <v>20 Ergebnis</v>
          </cell>
          <cell r="I2145">
            <v>120.02004510147832</v>
          </cell>
        </row>
        <row r="2146">
          <cell r="A2146">
            <v>1995</v>
          </cell>
          <cell r="B2146" t="str">
            <v>Land Bremen</v>
          </cell>
          <cell r="C2146" t="str">
            <v>Ausl.</v>
          </cell>
          <cell r="D2146">
            <v>25</v>
          </cell>
          <cell r="E2146">
            <v>833.5</v>
          </cell>
          <cell r="F2146">
            <v>93</v>
          </cell>
          <cell r="G2146">
            <v>111.57768446310776</v>
          </cell>
          <cell r="H2146">
            <v>25</v>
          </cell>
          <cell r="I2146">
            <v>111.57768446310737</v>
          </cell>
        </row>
        <row r="2147">
          <cell r="A2147">
            <v>1995</v>
          </cell>
          <cell r="B2147" t="str">
            <v>Land Bremen</v>
          </cell>
          <cell r="C2147" t="str">
            <v>Ausl.</v>
          </cell>
          <cell r="D2147">
            <v>26</v>
          </cell>
          <cell r="E2147">
            <v>819</v>
          </cell>
          <cell r="F2147">
            <v>91</v>
          </cell>
          <cell r="G2147">
            <v>111.11111111111111</v>
          </cell>
          <cell r="H2147">
            <v>25</v>
          </cell>
          <cell r="I2147">
            <v>111.11111111111111</v>
          </cell>
        </row>
        <row r="2148">
          <cell r="A2148">
            <v>1995</v>
          </cell>
          <cell r="B2148" t="str">
            <v>Land Bremen</v>
          </cell>
          <cell r="C2148" t="str">
            <v>Ausl.</v>
          </cell>
          <cell r="D2148">
            <v>27</v>
          </cell>
          <cell r="E2148">
            <v>815</v>
          </cell>
          <cell r="F2148">
            <v>94</v>
          </cell>
          <cell r="G2148">
            <v>115.3374233128837</v>
          </cell>
          <cell r="H2148">
            <v>25</v>
          </cell>
          <cell r="I2148">
            <v>115.33742331288343</v>
          </cell>
        </row>
        <row r="2149">
          <cell r="A2149">
            <v>1995</v>
          </cell>
          <cell r="B2149" t="str">
            <v>Land Bremen</v>
          </cell>
          <cell r="C2149" t="str">
            <v>Ausl.</v>
          </cell>
          <cell r="D2149">
            <v>28</v>
          </cell>
          <cell r="E2149">
            <v>799.5</v>
          </cell>
          <cell r="F2149">
            <v>91</v>
          </cell>
          <cell r="G2149">
            <v>113.8211382113824</v>
          </cell>
          <cell r="H2149">
            <v>25</v>
          </cell>
          <cell r="I2149">
            <v>113.82113821138212</v>
          </cell>
        </row>
        <row r="2150">
          <cell r="A2150">
            <v>1995</v>
          </cell>
          <cell r="B2150" t="str">
            <v>Land Bremen</v>
          </cell>
          <cell r="C2150" t="str">
            <v>Ausl.</v>
          </cell>
          <cell r="D2150">
            <v>29</v>
          </cell>
          <cell r="E2150">
            <v>817.5</v>
          </cell>
          <cell r="F2150">
            <v>85</v>
          </cell>
          <cell r="G2150">
            <v>103.97553516819539</v>
          </cell>
          <cell r="H2150">
            <v>25</v>
          </cell>
          <cell r="I2150">
            <v>103.97553516819571</v>
          </cell>
        </row>
        <row r="2151">
          <cell r="E2151">
            <v>4084.5</v>
          </cell>
          <cell r="F2151">
            <v>454</v>
          </cell>
          <cell r="H2151" t="str">
            <v>25 Ergebnis</v>
          </cell>
          <cell r="I2151">
            <v>111.15191577916514</v>
          </cell>
        </row>
        <row r="2152">
          <cell r="A2152">
            <v>1995</v>
          </cell>
          <cell r="B2152" t="str">
            <v>Land Bremen</v>
          </cell>
          <cell r="C2152" t="str">
            <v>Ausl.</v>
          </cell>
          <cell r="D2152">
            <v>30</v>
          </cell>
          <cell r="E2152">
            <v>787.5</v>
          </cell>
          <cell r="F2152">
            <v>67</v>
          </cell>
          <cell r="G2152">
            <v>85.079365079364422</v>
          </cell>
          <cell r="H2152">
            <v>30</v>
          </cell>
          <cell r="I2152">
            <v>85.079365079365076</v>
          </cell>
        </row>
        <row r="2153">
          <cell r="A2153">
            <v>1995</v>
          </cell>
          <cell r="B2153" t="str">
            <v>Land Bremen</v>
          </cell>
          <cell r="C2153" t="str">
            <v>Ausl.</v>
          </cell>
          <cell r="D2153">
            <v>31</v>
          </cell>
          <cell r="E2153">
            <v>743</v>
          </cell>
          <cell r="F2153">
            <v>50</v>
          </cell>
          <cell r="G2153">
            <v>67.294751009420821</v>
          </cell>
          <cell r="H2153">
            <v>30</v>
          </cell>
          <cell r="I2153">
            <v>67.294751009421262</v>
          </cell>
        </row>
        <row r="2154">
          <cell r="A2154">
            <v>1995</v>
          </cell>
          <cell r="B2154" t="str">
            <v>Land Bremen</v>
          </cell>
          <cell r="C2154" t="str">
            <v>Ausl.</v>
          </cell>
          <cell r="D2154">
            <v>32</v>
          </cell>
          <cell r="E2154">
            <v>731</v>
          </cell>
          <cell r="F2154">
            <v>53</v>
          </cell>
          <cell r="G2154">
            <v>72.503419972639847</v>
          </cell>
          <cell r="H2154">
            <v>30</v>
          </cell>
          <cell r="I2154">
            <v>72.503419972640231</v>
          </cell>
        </row>
        <row r="2155">
          <cell r="A2155">
            <v>1995</v>
          </cell>
          <cell r="B2155" t="str">
            <v>Land Bremen</v>
          </cell>
          <cell r="C2155" t="str">
            <v>Ausl.</v>
          </cell>
          <cell r="D2155">
            <v>33</v>
          </cell>
          <cell r="E2155">
            <v>679.5</v>
          </cell>
          <cell r="F2155">
            <v>39</v>
          </cell>
          <cell r="G2155">
            <v>57.395143487858562</v>
          </cell>
          <cell r="H2155">
            <v>30</v>
          </cell>
          <cell r="I2155">
            <v>57.395143487858718</v>
          </cell>
        </row>
        <row r="2156">
          <cell r="A2156">
            <v>1995</v>
          </cell>
          <cell r="B2156" t="str">
            <v>Land Bremen</v>
          </cell>
          <cell r="C2156" t="str">
            <v>Ausl.</v>
          </cell>
          <cell r="D2156">
            <v>34</v>
          </cell>
          <cell r="E2156">
            <v>694</v>
          </cell>
          <cell r="F2156">
            <v>33</v>
          </cell>
          <cell r="G2156">
            <v>47.550432276657524</v>
          </cell>
          <cell r="H2156">
            <v>30</v>
          </cell>
          <cell r="I2156">
            <v>47.550432276657062</v>
          </cell>
        </row>
        <row r="2157">
          <cell r="E2157">
            <v>3635</v>
          </cell>
          <cell r="F2157">
            <v>242</v>
          </cell>
          <cell r="H2157" t="str">
            <v>30 Ergebnis</v>
          </cell>
          <cell r="I2157">
            <v>66.574965612104535</v>
          </cell>
        </row>
        <row r="2158">
          <cell r="A2158">
            <v>1995</v>
          </cell>
          <cell r="B2158" t="str">
            <v>Land Bremen</v>
          </cell>
          <cell r="C2158" t="str">
            <v>Ausl.</v>
          </cell>
          <cell r="D2158">
            <v>35</v>
          </cell>
          <cell r="E2158">
            <v>686.5</v>
          </cell>
          <cell r="F2158">
            <v>36</v>
          </cell>
          <cell r="G2158">
            <v>52.439912600146322</v>
          </cell>
          <cell r="H2158">
            <v>35</v>
          </cell>
          <cell r="I2158">
            <v>52.439912600145668</v>
          </cell>
        </row>
        <row r="2159">
          <cell r="A2159">
            <v>1995</v>
          </cell>
          <cell r="B2159" t="str">
            <v>Land Bremen</v>
          </cell>
          <cell r="C2159" t="str">
            <v>Ausl.</v>
          </cell>
          <cell r="D2159">
            <v>36</v>
          </cell>
          <cell r="E2159">
            <v>620.5</v>
          </cell>
          <cell r="F2159">
            <v>21</v>
          </cell>
          <cell r="G2159">
            <v>33.843674456084436</v>
          </cell>
          <cell r="H2159">
            <v>35</v>
          </cell>
          <cell r="I2159">
            <v>33.843674456083804</v>
          </cell>
        </row>
        <row r="2160">
          <cell r="A2160">
            <v>1995</v>
          </cell>
          <cell r="B2160" t="str">
            <v>Land Bremen</v>
          </cell>
          <cell r="C2160" t="str">
            <v>Ausl.</v>
          </cell>
          <cell r="D2160">
            <v>37</v>
          </cell>
          <cell r="E2160">
            <v>586</v>
          </cell>
          <cell r="F2160">
            <v>14</v>
          </cell>
          <cell r="G2160">
            <v>23.890784982935173</v>
          </cell>
          <cell r="H2160">
            <v>35</v>
          </cell>
          <cell r="I2160">
            <v>23.890784982935156</v>
          </cell>
        </row>
        <row r="2161">
          <cell r="A2161">
            <v>1995</v>
          </cell>
          <cell r="B2161" t="str">
            <v>Land Bremen</v>
          </cell>
          <cell r="C2161" t="str">
            <v>Ausl.</v>
          </cell>
          <cell r="D2161">
            <v>38</v>
          </cell>
          <cell r="E2161">
            <v>602</v>
          </cell>
          <cell r="F2161">
            <v>16</v>
          </cell>
          <cell r="G2161">
            <v>26.578073089701011</v>
          </cell>
          <cell r="H2161">
            <v>35</v>
          </cell>
          <cell r="I2161">
            <v>26.578073089700997</v>
          </cell>
        </row>
        <row r="2162">
          <cell r="A2162">
            <v>1995</v>
          </cell>
          <cell r="B2162" t="str">
            <v>Land Bremen</v>
          </cell>
          <cell r="C2162" t="str">
            <v>Ausl.</v>
          </cell>
          <cell r="D2162">
            <v>39</v>
          </cell>
          <cell r="E2162">
            <v>631.5</v>
          </cell>
          <cell r="F2162">
            <v>12</v>
          </cell>
          <cell r="G2162">
            <v>19.002375296912106</v>
          </cell>
          <cell r="H2162">
            <v>35</v>
          </cell>
          <cell r="I2162">
            <v>19.002375296912113</v>
          </cell>
        </row>
        <row r="2163">
          <cell r="E2163">
            <v>3126.5</v>
          </cell>
          <cell r="F2163">
            <v>99</v>
          </cell>
          <cell r="H2163" t="str">
            <v>35 Ergebnis</v>
          </cell>
          <cell r="I2163">
            <v>31.664800895570124</v>
          </cell>
        </row>
        <row r="2164">
          <cell r="A2164">
            <v>1995</v>
          </cell>
          <cell r="B2164" t="str">
            <v>Land Bremen</v>
          </cell>
          <cell r="C2164" t="str">
            <v>Ausl.</v>
          </cell>
          <cell r="D2164">
            <v>40</v>
          </cell>
          <cell r="E2164">
            <v>613.5</v>
          </cell>
          <cell r="F2164">
            <v>13</v>
          </cell>
          <cell r="G2164">
            <v>21.189894050529748</v>
          </cell>
          <cell r="H2164">
            <v>45</v>
          </cell>
          <cell r="I2164">
            <v>21.189894050529748</v>
          </cell>
        </row>
        <row r="2165">
          <cell r="A2165">
            <v>1995</v>
          </cell>
          <cell r="B2165" t="str">
            <v>Land Bremen</v>
          </cell>
          <cell r="C2165" t="str">
            <v>Ausl.</v>
          </cell>
          <cell r="D2165">
            <v>41</v>
          </cell>
          <cell r="E2165">
            <v>613.5</v>
          </cell>
          <cell r="F2165">
            <v>7</v>
          </cell>
          <cell r="G2165">
            <v>11.409942950285272</v>
          </cell>
          <cell r="H2165">
            <v>45</v>
          </cell>
          <cell r="I2165">
            <v>11.409942950285249</v>
          </cell>
        </row>
        <row r="2166">
          <cell r="A2166">
            <v>1995</v>
          </cell>
          <cell r="B2166" t="str">
            <v>Land Bremen</v>
          </cell>
          <cell r="C2166" t="str">
            <v>Ausl.</v>
          </cell>
          <cell r="D2166">
            <v>42</v>
          </cell>
          <cell r="E2166">
            <v>616</v>
          </cell>
          <cell r="F2166">
            <v>3</v>
          </cell>
          <cell r="G2166">
            <v>4.8701298701298583</v>
          </cell>
          <cell r="H2166">
            <v>45</v>
          </cell>
          <cell r="I2166">
            <v>4.8701298701298699</v>
          </cell>
        </row>
        <row r="2167">
          <cell r="A2167">
            <v>1995</v>
          </cell>
          <cell r="B2167" t="str">
            <v>Land Bremen</v>
          </cell>
          <cell r="C2167" t="str">
            <v>Ausl.</v>
          </cell>
          <cell r="D2167">
            <v>43</v>
          </cell>
          <cell r="E2167">
            <v>563.5</v>
          </cell>
          <cell r="F2167">
            <v>2</v>
          </cell>
          <cell r="G2167">
            <v>3.5492457852706396</v>
          </cell>
          <cell r="H2167">
            <v>45</v>
          </cell>
          <cell r="I2167">
            <v>3.5492457852706298</v>
          </cell>
        </row>
        <row r="2168">
          <cell r="A2168">
            <v>1995</v>
          </cell>
          <cell r="B2168" t="str">
            <v>Land Bremen</v>
          </cell>
          <cell r="C2168" t="str">
            <v>Ausl.</v>
          </cell>
          <cell r="D2168">
            <v>44</v>
          </cell>
          <cell r="E2168">
            <v>568.5</v>
          </cell>
          <cell r="F2168">
            <v>1</v>
          </cell>
          <cell r="G2168">
            <v>1.7590149516270894</v>
          </cell>
          <cell r="H2168">
            <v>45</v>
          </cell>
          <cell r="I2168">
            <v>1.7590149516270888</v>
          </cell>
        </row>
        <row r="2169">
          <cell r="A2169">
            <v>1995</v>
          </cell>
          <cell r="B2169" t="str">
            <v>Land Bremen</v>
          </cell>
          <cell r="C2169" t="str">
            <v>Ausl.</v>
          </cell>
          <cell r="D2169">
            <v>45</v>
          </cell>
          <cell r="E2169">
            <v>611</v>
          </cell>
          <cell r="F2169">
            <v>1</v>
          </cell>
          <cell r="G2169">
            <v>1.6366612111292993</v>
          </cell>
          <cell r="H2169">
            <v>45</v>
          </cell>
          <cell r="I2169">
            <v>1.6366612111292962</v>
          </cell>
        </row>
        <row r="2170">
          <cell r="A2170">
            <v>1995</v>
          </cell>
          <cell r="B2170" t="str">
            <v>Land Bremen</v>
          </cell>
          <cell r="C2170" t="str">
            <v>Ausl.</v>
          </cell>
          <cell r="D2170">
            <v>46</v>
          </cell>
          <cell r="E2170">
            <v>566.5</v>
          </cell>
          <cell r="F2170">
            <v>0</v>
          </cell>
          <cell r="G2170">
            <v>0</v>
          </cell>
          <cell r="H2170">
            <v>45</v>
          </cell>
          <cell r="I2170">
            <v>0</v>
          </cell>
        </row>
        <row r="2171">
          <cell r="A2171">
            <v>1995</v>
          </cell>
          <cell r="B2171" t="str">
            <v>Land Bremen</v>
          </cell>
          <cell r="C2171" t="str">
            <v>Ausl.</v>
          </cell>
          <cell r="D2171">
            <v>47</v>
          </cell>
          <cell r="E2171">
            <v>536</v>
          </cell>
          <cell r="F2171">
            <v>0</v>
          </cell>
          <cell r="G2171">
            <v>0</v>
          </cell>
          <cell r="H2171">
            <v>45</v>
          </cell>
          <cell r="I2171">
            <v>0</v>
          </cell>
        </row>
        <row r="2172">
          <cell r="A2172">
            <v>1995</v>
          </cell>
          <cell r="B2172" t="str">
            <v>Land Bremen</v>
          </cell>
          <cell r="C2172" t="str">
            <v>Ausl.</v>
          </cell>
          <cell r="D2172">
            <v>48</v>
          </cell>
          <cell r="E2172">
            <v>515.5</v>
          </cell>
          <cell r="F2172">
            <v>0</v>
          </cell>
          <cell r="G2172">
            <v>0</v>
          </cell>
          <cell r="H2172">
            <v>45</v>
          </cell>
          <cell r="I2172">
            <v>0</v>
          </cell>
        </row>
        <row r="2173">
          <cell r="A2173">
            <v>1995</v>
          </cell>
          <cell r="B2173" t="str">
            <v>Land Bremen</v>
          </cell>
          <cell r="C2173" t="str">
            <v>Ausl.</v>
          </cell>
          <cell r="D2173">
            <v>49</v>
          </cell>
          <cell r="E2173">
            <v>461.5</v>
          </cell>
          <cell r="F2173">
            <v>0</v>
          </cell>
          <cell r="G2173">
            <v>0</v>
          </cell>
          <cell r="H2173">
            <v>45</v>
          </cell>
          <cell r="I2173">
            <v>0</v>
          </cell>
        </row>
        <row r="2174">
          <cell r="E2174">
            <v>5665.5</v>
          </cell>
          <cell r="F2174">
            <v>27</v>
          </cell>
          <cell r="H2174" t="str">
            <v>45 Ergebnis</v>
          </cell>
          <cell r="I2174">
            <v>4.7656870532168387</v>
          </cell>
        </row>
        <row r="2175">
          <cell r="A2175">
            <v>1995</v>
          </cell>
          <cell r="B2175" t="str">
            <v>Land Bremen</v>
          </cell>
          <cell r="C2175" t="str">
            <v>insgesamt</v>
          </cell>
          <cell r="D2175">
            <v>15</v>
          </cell>
          <cell r="E2175">
            <v>2940.5</v>
          </cell>
          <cell r="F2175">
            <v>13</v>
          </cell>
          <cell r="G2175">
            <v>4.4210168338717679</v>
          </cell>
          <cell r="H2175">
            <v>15</v>
          </cell>
          <cell r="I2175">
            <v>4.4210168338717901</v>
          </cell>
        </row>
        <row r="2176">
          <cell r="A2176">
            <v>1995</v>
          </cell>
          <cell r="B2176" t="str">
            <v>Land Bremen</v>
          </cell>
          <cell r="C2176" t="str">
            <v>insgesamt</v>
          </cell>
          <cell r="D2176">
            <v>16</v>
          </cell>
          <cell r="E2176">
            <v>2973</v>
          </cell>
          <cell r="F2176">
            <v>24</v>
          </cell>
          <cell r="G2176">
            <v>8.0726538849646907</v>
          </cell>
          <cell r="H2176">
            <v>15</v>
          </cell>
          <cell r="I2176">
            <v>8.0726538849646818</v>
          </cell>
        </row>
        <row r="2177">
          <cell r="A2177">
            <v>1995</v>
          </cell>
          <cell r="B2177" t="str">
            <v>Land Bremen</v>
          </cell>
          <cell r="C2177" t="str">
            <v>insgesamt</v>
          </cell>
          <cell r="D2177">
            <v>17</v>
          </cell>
          <cell r="E2177">
            <v>3062.5</v>
          </cell>
          <cell r="F2177">
            <v>55</v>
          </cell>
          <cell r="G2177">
            <v>17.95918367346939</v>
          </cell>
          <cell r="H2177">
            <v>15</v>
          </cell>
          <cell r="I2177">
            <v>17.959183673469386</v>
          </cell>
        </row>
        <row r="2178">
          <cell r="A2178">
            <v>1995</v>
          </cell>
          <cell r="B2178" t="str">
            <v>Land Bremen</v>
          </cell>
          <cell r="C2178" t="str">
            <v>insgesamt</v>
          </cell>
          <cell r="D2178">
            <v>18</v>
          </cell>
          <cell r="E2178">
            <v>3218.5</v>
          </cell>
          <cell r="F2178">
            <v>87</v>
          </cell>
          <cell r="G2178">
            <v>27.03122572626998</v>
          </cell>
          <cell r="H2178">
            <v>15</v>
          </cell>
          <cell r="I2178">
            <v>27.031225726270002</v>
          </cell>
        </row>
        <row r="2179">
          <cell r="A2179">
            <v>1995</v>
          </cell>
          <cell r="B2179" t="str">
            <v>Land Bremen</v>
          </cell>
          <cell r="C2179" t="str">
            <v>insgesamt</v>
          </cell>
          <cell r="D2179">
            <v>19</v>
          </cell>
          <cell r="E2179">
            <v>3368</v>
          </cell>
          <cell r="F2179">
            <v>136</v>
          </cell>
          <cell r="G2179">
            <v>40.380047505938116</v>
          </cell>
          <cell r="H2179">
            <v>15</v>
          </cell>
          <cell r="I2179">
            <v>40.380047505938244</v>
          </cell>
        </row>
        <row r="2180">
          <cell r="E2180">
            <v>15562.5</v>
          </cell>
          <cell r="F2180">
            <v>315</v>
          </cell>
          <cell r="H2180" t="str">
            <v>15 Ergebnis</v>
          </cell>
          <cell r="I2180">
            <v>20.240963855421686</v>
          </cell>
        </row>
        <row r="2181">
          <cell r="A2181">
            <v>1995</v>
          </cell>
          <cell r="B2181" t="str">
            <v>Land Bremen</v>
          </cell>
          <cell r="C2181" t="str">
            <v>insgesamt</v>
          </cell>
          <cell r="D2181">
            <v>20</v>
          </cell>
          <cell r="E2181">
            <v>3424</v>
          </cell>
          <cell r="F2181">
            <v>170</v>
          </cell>
          <cell r="G2181">
            <v>49.649532710280447</v>
          </cell>
          <cell r="H2181">
            <v>20</v>
          </cell>
          <cell r="I2181">
            <v>49.649532710280376</v>
          </cell>
        </row>
        <row r="2182">
          <cell r="A2182">
            <v>1995</v>
          </cell>
          <cell r="B2182" t="str">
            <v>Land Bremen</v>
          </cell>
          <cell r="C2182" t="str">
            <v>insgesamt</v>
          </cell>
          <cell r="D2182">
            <v>21</v>
          </cell>
          <cell r="E2182">
            <v>3642</v>
          </cell>
          <cell r="F2182">
            <v>215</v>
          </cell>
          <cell r="G2182">
            <v>59.033498077978969</v>
          </cell>
          <cell r="H2182">
            <v>20</v>
          </cell>
          <cell r="I2182">
            <v>59.033498077979132</v>
          </cell>
        </row>
        <row r="2183">
          <cell r="A2183">
            <v>1995</v>
          </cell>
          <cell r="B2183" t="str">
            <v>Land Bremen</v>
          </cell>
          <cell r="C2183" t="str">
            <v>insgesamt</v>
          </cell>
          <cell r="D2183">
            <v>22</v>
          </cell>
          <cell r="E2183">
            <v>4093</v>
          </cell>
          <cell r="F2183">
            <v>249</v>
          </cell>
          <cell r="G2183">
            <v>60.835572929391859</v>
          </cell>
          <cell r="H2183">
            <v>20</v>
          </cell>
          <cell r="I2183">
            <v>60.835572929391645</v>
          </cell>
        </row>
        <row r="2184">
          <cell r="A2184">
            <v>1995</v>
          </cell>
          <cell r="B2184" t="str">
            <v>Land Bremen</v>
          </cell>
          <cell r="C2184" t="str">
            <v>insgesamt</v>
          </cell>
          <cell r="D2184">
            <v>23</v>
          </cell>
          <cell r="E2184">
            <v>4574</v>
          </cell>
          <cell r="F2184">
            <v>310</v>
          </cell>
          <cell r="G2184">
            <v>67.774376912985829</v>
          </cell>
          <cell r="H2184">
            <v>20</v>
          </cell>
          <cell r="I2184">
            <v>67.774376912986455</v>
          </cell>
        </row>
        <row r="2185">
          <cell r="A2185">
            <v>1995</v>
          </cell>
          <cell r="B2185" t="str">
            <v>Land Bremen</v>
          </cell>
          <cell r="C2185" t="str">
            <v>insgesamt</v>
          </cell>
          <cell r="D2185">
            <v>24</v>
          </cell>
          <cell r="E2185">
            <v>4914.5</v>
          </cell>
          <cell r="F2185">
            <v>346</v>
          </cell>
          <cell r="G2185">
            <v>70.403906806389273</v>
          </cell>
          <cell r="H2185">
            <v>20</v>
          </cell>
          <cell r="I2185">
            <v>70.403906806389259</v>
          </cell>
        </row>
        <row r="2186">
          <cell r="E2186">
            <v>20647.5</v>
          </cell>
          <cell r="F2186">
            <v>1290</v>
          </cell>
          <cell r="H2186" t="str">
            <v>20 Ergebnis</v>
          </cell>
          <cell r="I2186">
            <v>62.477297493643299</v>
          </cell>
        </row>
        <row r="2187">
          <cell r="A2187">
            <v>1995</v>
          </cell>
          <cell r="B2187" t="str">
            <v>Land Bremen</v>
          </cell>
          <cell r="C2187" t="str">
            <v>insgesamt</v>
          </cell>
          <cell r="D2187">
            <v>25</v>
          </cell>
          <cell r="E2187">
            <v>5255.5</v>
          </cell>
          <cell r="F2187">
            <v>338</v>
          </cell>
          <cell r="G2187">
            <v>64.31357625344917</v>
          </cell>
          <cell r="H2187">
            <v>25</v>
          </cell>
          <cell r="I2187">
            <v>64.313576253448772</v>
          </cell>
        </row>
        <row r="2188">
          <cell r="A2188">
            <v>1995</v>
          </cell>
          <cell r="B2188" t="str">
            <v>Land Bremen</v>
          </cell>
          <cell r="C2188" t="str">
            <v>insgesamt</v>
          </cell>
          <cell r="D2188">
            <v>26</v>
          </cell>
          <cell r="E2188">
            <v>5686.5</v>
          </cell>
          <cell r="F2188">
            <v>411</v>
          </cell>
          <cell r="G2188">
            <v>72.276444209971046</v>
          </cell>
          <cell r="H2188">
            <v>25</v>
          </cell>
          <cell r="I2188">
            <v>72.276444209970975</v>
          </cell>
        </row>
        <row r="2189">
          <cell r="A2189">
            <v>1995</v>
          </cell>
          <cell r="B2189" t="str">
            <v>Land Bremen</v>
          </cell>
          <cell r="C2189" t="str">
            <v>insgesamt</v>
          </cell>
          <cell r="D2189">
            <v>27</v>
          </cell>
          <cell r="E2189">
            <v>5877.5</v>
          </cell>
          <cell r="F2189">
            <v>450</v>
          </cell>
          <cell r="G2189">
            <v>76.563164610803227</v>
          </cell>
          <cell r="H2189">
            <v>25</v>
          </cell>
          <cell r="I2189">
            <v>76.563164610803923</v>
          </cell>
        </row>
        <row r="2190">
          <cell r="A2190">
            <v>1995</v>
          </cell>
          <cell r="B2190" t="str">
            <v>Land Bremen</v>
          </cell>
          <cell r="C2190" t="str">
            <v>insgesamt</v>
          </cell>
          <cell r="D2190">
            <v>28</v>
          </cell>
          <cell r="E2190">
            <v>5891.5</v>
          </cell>
          <cell r="F2190">
            <v>476</v>
          </cell>
          <cell r="G2190">
            <v>80.794364762793776</v>
          </cell>
          <cell r="H2190">
            <v>25</v>
          </cell>
          <cell r="I2190">
            <v>80.794364762793847</v>
          </cell>
        </row>
        <row r="2191">
          <cell r="A2191">
            <v>1995</v>
          </cell>
          <cell r="B2191" t="str">
            <v>Land Bremen</v>
          </cell>
          <cell r="C2191" t="str">
            <v>insgesamt</v>
          </cell>
          <cell r="D2191">
            <v>29</v>
          </cell>
          <cell r="E2191">
            <v>5893.5</v>
          </cell>
          <cell r="F2191">
            <v>526</v>
          </cell>
          <cell r="G2191">
            <v>89.250869602103336</v>
          </cell>
          <cell r="H2191">
            <v>25</v>
          </cell>
          <cell r="I2191">
            <v>89.250869602104018</v>
          </cell>
        </row>
        <row r="2192">
          <cell r="E2192">
            <v>28604.5</v>
          </cell>
          <cell r="F2192">
            <v>2201</v>
          </cell>
          <cell r="H2192" t="str">
            <v>25 Ergebnis</v>
          </cell>
          <cell r="I2192">
            <v>76.945935080144736</v>
          </cell>
        </row>
        <row r="2193">
          <cell r="A2193">
            <v>1995</v>
          </cell>
          <cell r="B2193" t="str">
            <v>Land Bremen</v>
          </cell>
          <cell r="C2193" t="str">
            <v>insgesamt</v>
          </cell>
          <cell r="D2193">
            <v>30</v>
          </cell>
          <cell r="E2193">
            <v>5717.5</v>
          </cell>
          <cell r="F2193">
            <v>467</v>
          </cell>
          <cell r="G2193">
            <v>81.679055531263529</v>
          </cell>
          <cell r="H2193">
            <v>30</v>
          </cell>
          <cell r="I2193">
            <v>81.679055531263671</v>
          </cell>
        </row>
        <row r="2194">
          <cell r="A2194">
            <v>1995</v>
          </cell>
          <cell r="B2194" t="str">
            <v>Land Bremen</v>
          </cell>
          <cell r="C2194" t="str">
            <v>insgesamt</v>
          </cell>
          <cell r="D2194">
            <v>31</v>
          </cell>
          <cell r="E2194">
            <v>5499</v>
          </cell>
          <cell r="F2194">
            <v>445</v>
          </cell>
          <cell r="G2194">
            <v>80.923804328059745</v>
          </cell>
          <cell r="H2194">
            <v>30</v>
          </cell>
          <cell r="I2194">
            <v>80.923804328059646</v>
          </cell>
        </row>
        <row r="2195">
          <cell r="A2195">
            <v>1995</v>
          </cell>
          <cell r="B2195" t="str">
            <v>Land Bremen</v>
          </cell>
          <cell r="C2195" t="str">
            <v>insgesamt</v>
          </cell>
          <cell r="D2195">
            <v>32</v>
          </cell>
          <cell r="E2195">
            <v>5532.5</v>
          </cell>
          <cell r="F2195">
            <v>391</v>
          </cell>
          <cell r="G2195">
            <v>70.673294170809328</v>
          </cell>
          <cell r="H2195">
            <v>30</v>
          </cell>
          <cell r="I2195">
            <v>70.673294170808859</v>
          </cell>
        </row>
        <row r="2196">
          <cell r="A2196">
            <v>1995</v>
          </cell>
          <cell r="B2196" t="str">
            <v>Land Bremen</v>
          </cell>
          <cell r="C2196" t="str">
            <v>insgesamt</v>
          </cell>
          <cell r="D2196">
            <v>33</v>
          </cell>
          <cell r="E2196">
            <v>5405</v>
          </cell>
          <cell r="F2196">
            <v>309</v>
          </cell>
          <cell r="G2196">
            <v>57.169287696576738</v>
          </cell>
          <cell r="H2196">
            <v>30</v>
          </cell>
          <cell r="I2196">
            <v>57.169287696577243</v>
          </cell>
        </row>
        <row r="2197">
          <cell r="A2197">
            <v>1995</v>
          </cell>
          <cell r="B2197" t="str">
            <v>Land Bremen</v>
          </cell>
          <cell r="C2197" t="str">
            <v>insgesamt</v>
          </cell>
          <cell r="D2197">
            <v>34</v>
          </cell>
          <cell r="E2197">
            <v>5251.5</v>
          </cell>
          <cell r="F2197">
            <v>261</v>
          </cell>
          <cell r="G2197">
            <v>49.70008568980338</v>
          </cell>
          <cell r="H2197">
            <v>30</v>
          </cell>
          <cell r="I2197">
            <v>49.700085689802918</v>
          </cell>
        </row>
        <row r="2198">
          <cell r="E2198">
            <v>27405.5</v>
          </cell>
          <cell r="F2198">
            <v>1873</v>
          </cell>
          <cell r="H2198" t="str">
            <v>30 Ergebnis</v>
          </cell>
          <cell r="I2198">
            <v>68.343945558373321</v>
          </cell>
        </row>
        <row r="2199">
          <cell r="A2199">
            <v>1995</v>
          </cell>
          <cell r="B2199" t="str">
            <v>Land Bremen</v>
          </cell>
          <cell r="C2199" t="str">
            <v>insgesamt</v>
          </cell>
          <cell r="D2199">
            <v>35</v>
          </cell>
          <cell r="E2199">
            <v>5132.5</v>
          </cell>
          <cell r="F2199">
            <v>216</v>
          </cell>
          <cell r="G2199">
            <v>42.084754018509372</v>
          </cell>
          <cell r="H2199">
            <v>35</v>
          </cell>
          <cell r="I2199">
            <v>42.0847540185095</v>
          </cell>
        </row>
        <row r="2200">
          <cell r="A2200">
            <v>1995</v>
          </cell>
          <cell r="B2200" t="str">
            <v>Land Bremen</v>
          </cell>
          <cell r="C2200" t="str">
            <v>insgesamt</v>
          </cell>
          <cell r="D2200">
            <v>36</v>
          </cell>
          <cell r="E2200">
            <v>5011.5</v>
          </cell>
          <cell r="F2200">
            <v>172</v>
          </cell>
          <cell r="G2200">
            <v>34.321061558416403</v>
          </cell>
          <cell r="H2200">
            <v>35</v>
          </cell>
          <cell r="I2200">
            <v>34.321061558415643</v>
          </cell>
        </row>
        <row r="2201">
          <cell r="A2201">
            <v>1995</v>
          </cell>
          <cell r="B2201" t="str">
            <v>Land Bremen</v>
          </cell>
          <cell r="C2201" t="str">
            <v>insgesamt</v>
          </cell>
          <cell r="D2201">
            <v>37</v>
          </cell>
          <cell r="E2201">
            <v>4903.5</v>
          </cell>
          <cell r="F2201">
            <v>116</v>
          </cell>
          <cell r="G2201">
            <v>23.656571836443376</v>
          </cell>
          <cell r="H2201">
            <v>35</v>
          </cell>
          <cell r="I2201">
            <v>23.656571836443359</v>
          </cell>
        </row>
        <row r="2202">
          <cell r="A2202">
            <v>1995</v>
          </cell>
          <cell r="B2202" t="str">
            <v>Land Bremen</v>
          </cell>
          <cell r="C2202" t="str">
            <v>insgesamt</v>
          </cell>
          <cell r="D2202">
            <v>38</v>
          </cell>
          <cell r="E2202">
            <v>4826.5</v>
          </cell>
          <cell r="F2202">
            <v>86</v>
          </cell>
          <cell r="G2202">
            <v>17.818294830622619</v>
          </cell>
          <cell r="H2202">
            <v>35</v>
          </cell>
          <cell r="I2202">
            <v>17.818294830622605</v>
          </cell>
        </row>
        <row r="2203">
          <cell r="A2203">
            <v>1995</v>
          </cell>
          <cell r="B2203" t="str">
            <v>Land Bremen</v>
          </cell>
          <cell r="C2203" t="str">
            <v>insgesamt</v>
          </cell>
          <cell r="D2203">
            <v>39</v>
          </cell>
          <cell r="E2203">
            <v>4735.5</v>
          </cell>
          <cell r="F2203">
            <v>66</v>
          </cell>
          <cell r="G2203">
            <v>13.937282229965147</v>
          </cell>
          <cell r="H2203">
            <v>35</v>
          </cell>
          <cell r="I2203">
            <v>13.937282229965158</v>
          </cell>
        </row>
        <row r="2204">
          <cell r="E2204">
            <v>24609.5</v>
          </cell>
          <cell r="F2204">
            <v>656</v>
          </cell>
          <cell r="H2204" t="str">
            <v>35 Ergebnis</v>
          </cell>
          <cell r="I2204">
            <v>26.656372539060118</v>
          </cell>
        </row>
        <row r="2205">
          <cell r="A2205">
            <v>1995</v>
          </cell>
          <cell r="B2205" t="str">
            <v>Land Bremen</v>
          </cell>
          <cell r="C2205" t="str">
            <v>insgesamt</v>
          </cell>
          <cell r="D2205">
            <v>40</v>
          </cell>
          <cell r="E2205">
            <v>4616.5</v>
          </cell>
          <cell r="F2205">
            <v>41</v>
          </cell>
          <cell r="G2205">
            <v>8.8811870464637508</v>
          </cell>
          <cell r="H2205">
            <v>45</v>
          </cell>
          <cell r="I2205">
            <v>8.8811870464637721</v>
          </cell>
        </row>
        <row r="2206">
          <cell r="A2206">
            <v>1995</v>
          </cell>
          <cell r="B2206" t="str">
            <v>Land Bremen</v>
          </cell>
          <cell r="C2206" t="str">
            <v>insgesamt</v>
          </cell>
          <cell r="D2206">
            <v>41</v>
          </cell>
          <cell r="E2206">
            <v>4512.5</v>
          </cell>
          <cell r="F2206">
            <v>24</v>
          </cell>
          <cell r="G2206">
            <v>5.3185595567867194</v>
          </cell>
          <cell r="H2206">
            <v>45</v>
          </cell>
          <cell r="I2206">
            <v>5.3185595567867034</v>
          </cell>
        </row>
        <row r="2207">
          <cell r="A2207">
            <v>1995</v>
          </cell>
          <cell r="B2207" t="str">
            <v>Land Bremen</v>
          </cell>
          <cell r="C2207" t="str">
            <v>insgesamt</v>
          </cell>
          <cell r="D2207">
            <v>42</v>
          </cell>
          <cell r="E2207">
            <v>4447.5</v>
          </cell>
          <cell r="F2207">
            <v>17</v>
          </cell>
          <cell r="G2207">
            <v>3.822372119168064</v>
          </cell>
          <cell r="H2207">
            <v>45</v>
          </cell>
          <cell r="I2207">
            <v>3.822372119168072</v>
          </cell>
        </row>
        <row r="2208">
          <cell r="A2208">
            <v>1995</v>
          </cell>
          <cell r="B2208" t="str">
            <v>Land Bremen</v>
          </cell>
          <cell r="C2208" t="str">
            <v>insgesamt</v>
          </cell>
          <cell r="D2208">
            <v>43</v>
          </cell>
          <cell r="E2208">
            <v>4465</v>
          </cell>
          <cell r="F2208">
            <v>8</v>
          </cell>
          <cell r="G2208">
            <v>1.7917133258678555</v>
          </cell>
          <cell r="H2208">
            <v>45</v>
          </cell>
          <cell r="I2208">
            <v>1.7917133258678613</v>
          </cell>
        </row>
        <row r="2209">
          <cell r="A2209">
            <v>1995</v>
          </cell>
          <cell r="B2209" t="str">
            <v>Land Bremen</v>
          </cell>
          <cell r="C2209" t="str">
            <v>insgesamt</v>
          </cell>
          <cell r="D2209">
            <v>44</v>
          </cell>
          <cell r="E2209">
            <v>4569.5</v>
          </cell>
          <cell r="F2209">
            <v>2</v>
          </cell>
          <cell r="G2209">
            <v>0.43768464821096376</v>
          </cell>
          <cell r="H2209">
            <v>45</v>
          </cell>
          <cell r="I2209">
            <v>0.43768464821096398</v>
          </cell>
        </row>
        <row r="2210">
          <cell r="A2210">
            <v>1995</v>
          </cell>
          <cell r="B2210" t="str">
            <v>Land Bremen</v>
          </cell>
          <cell r="C2210" t="str">
            <v>insgesamt</v>
          </cell>
          <cell r="D2210">
            <v>45</v>
          </cell>
          <cell r="E2210">
            <v>4629</v>
          </cell>
          <cell r="F2210">
            <v>1</v>
          </cell>
          <cell r="G2210">
            <v>0.21602937999567987</v>
          </cell>
          <cell r="H2210">
            <v>45</v>
          </cell>
          <cell r="I2210">
            <v>0.21602937999567942</v>
          </cell>
        </row>
        <row r="2211">
          <cell r="A2211">
            <v>1995</v>
          </cell>
          <cell r="B2211" t="str">
            <v>Land Bremen</v>
          </cell>
          <cell r="C2211" t="str">
            <v>insgesamt</v>
          </cell>
          <cell r="D2211">
            <v>46</v>
          </cell>
          <cell r="E2211">
            <v>4477.5</v>
          </cell>
          <cell r="F2211">
            <v>1</v>
          </cell>
          <cell r="G2211">
            <v>0.22333891680625412</v>
          </cell>
          <cell r="H2211">
            <v>45</v>
          </cell>
          <cell r="I2211">
            <v>0.22333891680625348</v>
          </cell>
        </row>
        <row r="2212">
          <cell r="A2212">
            <v>1995</v>
          </cell>
          <cell r="B2212" t="str">
            <v>Land Bremen</v>
          </cell>
          <cell r="C2212" t="str">
            <v>insgesamt</v>
          </cell>
          <cell r="D2212">
            <v>47</v>
          </cell>
          <cell r="E2212">
            <v>4311</v>
          </cell>
          <cell r="F2212">
            <v>0</v>
          </cell>
          <cell r="G2212">
            <v>0</v>
          </cell>
          <cell r="H2212">
            <v>45</v>
          </cell>
          <cell r="I2212">
            <v>0</v>
          </cell>
        </row>
        <row r="2213">
          <cell r="A2213">
            <v>1995</v>
          </cell>
          <cell r="B2213" t="str">
            <v>Land Bremen</v>
          </cell>
          <cell r="C2213" t="str">
            <v>insgesamt</v>
          </cell>
          <cell r="D2213">
            <v>48</v>
          </cell>
          <cell r="E2213">
            <v>4246.5</v>
          </cell>
          <cell r="F2213">
            <v>0</v>
          </cell>
          <cell r="G2213">
            <v>0</v>
          </cell>
          <cell r="H2213">
            <v>45</v>
          </cell>
          <cell r="I2213">
            <v>0</v>
          </cell>
        </row>
        <row r="2214">
          <cell r="A2214">
            <v>1995</v>
          </cell>
          <cell r="B2214" t="str">
            <v>Land Bremen</v>
          </cell>
          <cell r="C2214" t="str">
            <v>insgesamt</v>
          </cell>
          <cell r="D2214">
            <v>49</v>
          </cell>
          <cell r="E2214">
            <v>3841</v>
          </cell>
          <cell r="F2214">
            <v>0</v>
          </cell>
          <cell r="G2214">
            <v>0</v>
          </cell>
          <cell r="H2214">
            <v>45</v>
          </cell>
          <cell r="I2214">
            <v>0</v>
          </cell>
        </row>
        <row r="2215">
          <cell r="E2215">
            <v>44116</v>
          </cell>
          <cell r="F2215">
            <v>94</v>
          </cell>
          <cell r="H2215" t="str">
            <v>45 Ergebnis</v>
          </cell>
          <cell r="I2215">
            <v>2.1307462145253422</v>
          </cell>
        </row>
        <row r="2216">
          <cell r="A2216">
            <v>2001</v>
          </cell>
          <cell r="B2216" t="str">
            <v>Stadt Bremen</v>
          </cell>
          <cell r="C2216" t="str">
            <v>Deutsch</v>
          </cell>
          <cell r="D2216">
            <v>15</v>
          </cell>
          <cell r="E2216">
            <v>1913.5</v>
          </cell>
          <cell r="F2216">
            <v>7</v>
          </cell>
          <cell r="G2216">
            <v>3.6582179252678455</v>
          </cell>
          <cell r="H2216">
            <v>15</v>
          </cell>
          <cell r="I2216">
            <v>3.6582179252678344</v>
          </cell>
        </row>
        <row r="2217">
          <cell r="A2217">
            <v>2001</v>
          </cell>
          <cell r="B2217" t="str">
            <v>Stadt Bremen</v>
          </cell>
          <cell r="C2217" t="str">
            <v>Deutsch</v>
          </cell>
          <cell r="D2217">
            <v>16</v>
          </cell>
          <cell r="E2217">
            <v>1901</v>
          </cell>
          <cell r="F2217">
            <v>11</v>
          </cell>
          <cell r="G2217">
            <v>5.7864281956864811</v>
          </cell>
          <cell r="H2217">
            <v>15</v>
          </cell>
          <cell r="I2217">
            <v>5.7864281956864811</v>
          </cell>
        </row>
        <row r="2218">
          <cell r="A2218">
            <v>2001</v>
          </cell>
          <cell r="B2218" t="str">
            <v>Stadt Bremen</v>
          </cell>
          <cell r="C2218" t="str">
            <v>Deutsch</v>
          </cell>
          <cell r="D2218">
            <v>17</v>
          </cell>
          <cell r="E2218">
            <v>2034</v>
          </cell>
          <cell r="F2218">
            <v>20</v>
          </cell>
          <cell r="G2218">
            <v>9.8328416912487935</v>
          </cell>
          <cell r="H2218">
            <v>15</v>
          </cell>
          <cell r="I2218">
            <v>9.8328416912487704</v>
          </cell>
        </row>
        <row r="2219">
          <cell r="A2219">
            <v>2001</v>
          </cell>
          <cell r="B2219" t="str">
            <v>Stadt Bremen</v>
          </cell>
          <cell r="C2219" t="str">
            <v>Deutsch</v>
          </cell>
          <cell r="D2219">
            <v>18</v>
          </cell>
          <cell r="E2219">
            <v>2223.5</v>
          </cell>
          <cell r="F2219">
            <v>46</v>
          </cell>
          <cell r="G2219">
            <v>20.688104340004521</v>
          </cell>
          <cell r="H2219">
            <v>15</v>
          </cell>
          <cell r="I2219">
            <v>20.688104340004497</v>
          </cell>
        </row>
        <row r="2220">
          <cell r="A2220">
            <v>2001</v>
          </cell>
          <cell r="B2220" t="str">
            <v>Stadt Bremen</v>
          </cell>
          <cell r="C2220" t="str">
            <v>Deutsch</v>
          </cell>
          <cell r="D2220">
            <v>19</v>
          </cell>
          <cell r="E2220">
            <v>2383.5</v>
          </cell>
          <cell r="F2220">
            <v>75</v>
          </cell>
          <cell r="G2220">
            <v>31.466331025802468</v>
          </cell>
          <cell r="H2220">
            <v>15</v>
          </cell>
          <cell r="I2220">
            <v>31.46633102580239</v>
          </cell>
        </row>
        <row r="2221">
          <cell r="E2221">
            <v>10455.5</v>
          </cell>
          <cell r="F2221">
            <v>159</v>
          </cell>
          <cell r="H2221" t="str">
            <v>15 Ergebnis</v>
          </cell>
          <cell r="I2221">
            <v>15.207307158911579</v>
          </cell>
        </row>
        <row r="2222">
          <cell r="A2222">
            <v>2001</v>
          </cell>
          <cell r="B2222" t="str">
            <v>Stadt Bremen</v>
          </cell>
          <cell r="C2222" t="str">
            <v>Deutsch</v>
          </cell>
          <cell r="D2222">
            <v>20</v>
          </cell>
          <cell r="E2222">
            <v>2477</v>
          </cell>
          <cell r="F2222">
            <v>89</v>
          </cell>
          <cell r="G2222">
            <v>35.930561162696236</v>
          </cell>
          <cell r="H2222">
            <v>20</v>
          </cell>
          <cell r="I2222">
            <v>35.930561162696812</v>
          </cell>
        </row>
        <row r="2223">
          <cell r="A2223">
            <v>2001</v>
          </cell>
          <cell r="B2223" t="str">
            <v>Stadt Bremen</v>
          </cell>
          <cell r="C2223" t="str">
            <v>Deutsch</v>
          </cell>
          <cell r="D2223">
            <v>21</v>
          </cell>
          <cell r="E2223">
            <v>2518</v>
          </cell>
          <cell r="F2223">
            <v>103</v>
          </cell>
          <cell r="G2223">
            <v>40.905480540111263</v>
          </cell>
          <cell r="H2223">
            <v>20</v>
          </cell>
          <cell r="I2223">
            <v>40.905480540111199</v>
          </cell>
        </row>
        <row r="2224">
          <cell r="A2224">
            <v>2001</v>
          </cell>
          <cell r="B2224" t="str">
            <v>Stadt Bremen</v>
          </cell>
          <cell r="C2224" t="str">
            <v>Deutsch</v>
          </cell>
          <cell r="D2224">
            <v>22</v>
          </cell>
          <cell r="E2224">
            <v>2514.5</v>
          </cell>
          <cell r="F2224">
            <v>101</v>
          </cell>
          <cell r="G2224">
            <v>40.167031218930042</v>
          </cell>
          <cell r="H2224">
            <v>20</v>
          </cell>
          <cell r="I2224">
            <v>40.167031218930205</v>
          </cell>
        </row>
        <row r="2225">
          <cell r="A2225">
            <v>2001</v>
          </cell>
          <cell r="B2225" t="str">
            <v>Stadt Bremen</v>
          </cell>
          <cell r="C2225" t="str">
            <v>Deutsch</v>
          </cell>
          <cell r="D2225">
            <v>23</v>
          </cell>
          <cell r="E2225">
            <v>2517.5</v>
          </cell>
          <cell r="F2225">
            <v>132</v>
          </cell>
          <cell r="G2225">
            <v>52.432969215491539</v>
          </cell>
          <cell r="H2225">
            <v>20</v>
          </cell>
          <cell r="I2225">
            <v>52.432969215491553</v>
          </cell>
        </row>
        <row r="2226">
          <cell r="A2226">
            <v>2001</v>
          </cell>
          <cell r="B2226" t="str">
            <v>Stadt Bremen</v>
          </cell>
          <cell r="C2226" t="str">
            <v>Deutsch</v>
          </cell>
          <cell r="D2226">
            <v>24</v>
          </cell>
          <cell r="E2226">
            <v>2518.5</v>
          </cell>
          <cell r="F2226">
            <v>135</v>
          </cell>
          <cell r="G2226">
            <v>53.603335318641975</v>
          </cell>
          <cell r="H2226">
            <v>20</v>
          </cell>
          <cell r="I2226">
            <v>53.603335318642046</v>
          </cell>
        </row>
        <row r="2227">
          <cell r="E2227">
            <v>12545.5</v>
          </cell>
          <cell r="F2227">
            <v>560</v>
          </cell>
          <cell r="H2227" t="str">
            <v>20 Ergebnis</v>
          </cell>
          <cell r="I2227">
            <v>44.637519429277425</v>
          </cell>
        </row>
        <row r="2228">
          <cell r="A2228">
            <v>2001</v>
          </cell>
          <cell r="B2228" t="str">
            <v>Stadt Bremen</v>
          </cell>
          <cell r="C2228" t="str">
            <v>Deutsch</v>
          </cell>
          <cell r="D2228">
            <v>25</v>
          </cell>
          <cell r="E2228">
            <v>2525</v>
          </cell>
          <cell r="F2228">
            <v>149</v>
          </cell>
          <cell r="G2228">
            <v>59.009900990099069</v>
          </cell>
          <cell r="H2228">
            <v>25</v>
          </cell>
          <cell r="I2228">
            <v>59.009900990099013</v>
          </cell>
        </row>
        <row r="2229">
          <cell r="A2229">
            <v>2001</v>
          </cell>
          <cell r="B2229" t="str">
            <v>Stadt Bremen</v>
          </cell>
          <cell r="C2229" t="str">
            <v>Deutsch</v>
          </cell>
          <cell r="D2229">
            <v>26</v>
          </cell>
          <cell r="E2229">
            <v>2523.5</v>
          </cell>
          <cell r="F2229">
            <v>161</v>
          </cell>
          <cell r="G2229">
            <v>63.800277392510289</v>
          </cell>
          <cell r="H2229">
            <v>25</v>
          </cell>
          <cell r="I2229">
            <v>63.800277392510402</v>
          </cell>
        </row>
        <row r="2230">
          <cell r="A2230">
            <v>2001</v>
          </cell>
          <cell r="B2230" t="str">
            <v>Stadt Bremen</v>
          </cell>
          <cell r="C2230" t="str">
            <v>Deutsch</v>
          </cell>
          <cell r="D2230">
            <v>27</v>
          </cell>
          <cell r="E2230">
            <v>2615.5</v>
          </cell>
          <cell r="F2230">
            <v>144</v>
          </cell>
          <cell r="G2230">
            <v>55.056394570827621</v>
          </cell>
          <cell r="H2230">
            <v>25</v>
          </cell>
          <cell r="I2230">
            <v>55.056394570827756</v>
          </cell>
        </row>
        <row r="2231">
          <cell r="A2231">
            <v>2001</v>
          </cell>
          <cell r="B2231" t="str">
            <v>Stadt Bremen</v>
          </cell>
          <cell r="C2231" t="str">
            <v>Deutsch</v>
          </cell>
          <cell r="D2231">
            <v>28</v>
          </cell>
          <cell r="E2231">
            <v>2782.5</v>
          </cell>
          <cell r="F2231">
            <v>177</v>
          </cell>
          <cell r="G2231">
            <v>63.611859838274654</v>
          </cell>
          <cell r="H2231">
            <v>25</v>
          </cell>
          <cell r="I2231">
            <v>63.611859838274931</v>
          </cell>
        </row>
        <row r="2232">
          <cell r="A2232">
            <v>2001</v>
          </cell>
          <cell r="B2232" t="str">
            <v>Stadt Bremen</v>
          </cell>
          <cell r="C2232" t="str">
            <v>Deutsch</v>
          </cell>
          <cell r="D2232">
            <v>29</v>
          </cell>
          <cell r="E2232">
            <v>3019.5</v>
          </cell>
          <cell r="F2232">
            <v>203</v>
          </cell>
          <cell r="G2232">
            <v>67.229673787050757</v>
          </cell>
          <cell r="H2232">
            <v>25</v>
          </cell>
          <cell r="I2232">
            <v>67.229673787050828</v>
          </cell>
        </row>
        <row r="2233">
          <cell r="E2233">
            <v>13466</v>
          </cell>
          <cell r="F2233">
            <v>834</v>
          </cell>
          <cell r="H2233" t="str">
            <v>25 Ergebnis</v>
          </cell>
          <cell r="I2233">
            <v>61.933759096985</v>
          </cell>
        </row>
        <row r="2234">
          <cell r="A2234">
            <v>2001</v>
          </cell>
          <cell r="B2234" t="str">
            <v>Stadt Bremen</v>
          </cell>
          <cell r="C2234" t="str">
            <v>Deutsch</v>
          </cell>
          <cell r="D2234">
            <v>30</v>
          </cell>
          <cell r="E2234">
            <v>3151</v>
          </cell>
          <cell r="F2234">
            <v>234</v>
          </cell>
          <cell r="G2234">
            <v>74.262139003490319</v>
          </cell>
          <cell r="H2234">
            <v>30</v>
          </cell>
          <cell r="I2234">
            <v>74.262139003490958</v>
          </cell>
        </row>
        <row r="2235">
          <cell r="A2235">
            <v>2001</v>
          </cell>
          <cell r="B2235" t="str">
            <v>Stadt Bremen</v>
          </cell>
          <cell r="C2235" t="str">
            <v>Deutsch</v>
          </cell>
          <cell r="D2235">
            <v>31</v>
          </cell>
          <cell r="E2235">
            <v>3398</v>
          </cell>
          <cell r="F2235">
            <v>236</v>
          </cell>
          <cell r="G2235">
            <v>69.452619187757961</v>
          </cell>
          <cell r="H2235">
            <v>30</v>
          </cell>
          <cell r="I2235">
            <v>69.452619187757506</v>
          </cell>
        </row>
        <row r="2236">
          <cell r="A2236">
            <v>2001</v>
          </cell>
          <cell r="B2236" t="str">
            <v>Stadt Bremen</v>
          </cell>
          <cell r="C2236" t="str">
            <v>Deutsch</v>
          </cell>
          <cell r="D2236">
            <v>32</v>
          </cell>
          <cell r="E2236">
            <v>3725</v>
          </cell>
          <cell r="F2236">
            <v>271</v>
          </cell>
          <cell r="G2236">
            <v>72.75167785234872</v>
          </cell>
          <cell r="H2236">
            <v>30</v>
          </cell>
          <cell r="I2236">
            <v>72.75167785234899</v>
          </cell>
        </row>
        <row r="2237">
          <cell r="A2237">
            <v>2001</v>
          </cell>
          <cell r="B2237" t="str">
            <v>Stadt Bremen</v>
          </cell>
          <cell r="C2237" t="str">
            <v>Deutsch</v>
          </cell>
          <cell r="D2237">
            <v>33</v>
          </cell>
          <cell r="E2237">
            <v>3862</v>
          </cell>
          <cell r="F2237">
            <v>239</v>
          </cell>
          <cell r="G2237">
            <v>61.885033661315347</v>
          </cell>
          <cell r="H2237">
            <v>30</v>
          </cell>
          <cell r="I2237">
            <v>61.885033661315376</v>
          </cell>
        </row>
        <row r="2238">
          <cell r="A2238">
            <v>2001</v>
          </cell>
          <cell r="B2238" t="str">
            <v>Stadt Bremen</v>
          </cell>
          <cell r="C2238" t="str">
            <v>Deutsch</v>
          </cell>
          <cell r="D2238">
            <v>34</v>
          </cell>
          <cell r="E2238">
            <v>3837</v>
          </cell>
          <cell r="F2238">
            <v>239</v>
          </cell>
          <cell r="G2238">
            <v>62.288246025540317</v>
          </cell>
          <cell r="H2238">
            <v>30</v>
          </cell>
          <cell r="I2238">
            <v>62.288246025540786</v>
          </cell>
        </row>
        <row r="2239">
          <cell r="E2239">
            <v>17973</v>
          </cell>
          <cell r="F2239">
            <v>1219</v>
          </cell>
          <cell r="H2239" t="str">
            <v>30 Ergebnis</v>
          </cell>
          <cell r="I2239">
            <v>67.823958159461412</v>
          </cell>
        </row>
        <row r="2240">
          <cell r="A2240">
            <v>2001</v>
          </cell>
          <cell r="B2240" t="str">
            <v>Stadt Bremen</v>
          </cell>
          <cell r="C2240" t="str">
            <v>Deutsch</v>
          </cell>
          <cell r="D2240">
            <v>35</v>
          </cell>
          <cell r="E2240">
            <v>3861</v>
          </cell>
          <cell r="F2240">
            <v>205</v>
          </cell>
          <cell r="G2240">
            <v>53.095053095052585</v>
          </cell>
          <cell r="H2240">
            <v>35</v>
          </cell>
          <cell r="I2240">
            <v>53.095053095053103</v>
          </cell>
        </row>
        <row r="2241">
          <cell r="A2241">
            <v>2001</v>
          </cell>
          <cell r="B2241" t="str">
            <v>Stadt Bremen</v>
          </cell>
          <cell r="C2241" t="str">
            <v>Deutsch</v>
          </cell>
          <cell r="D2241">
            <v>36</v>
          </cell>
          <cell r="E2241">
            <v>3801.5</v>
          </cell>
          <cell r="F2241">
            <v>170</v>
          </cell>
          <cell r="G2241">
            <v>44.719189793502515</v>
          </cell>
          <cell r="H2241">
            <v>35</v>
          </cell>
          <cell r="I2241">
            <v>44.719189793502565</v>
          </cell>
        </row>
        <row r="2242">
          <cell r="A2242">
            <v>2001</v>
          </cell>
          <cell r="B2242" t="str">
            <v>Stadt Bremen</v>
          </cell>
          <cell r="C2242" t="str">
            <v>Deutsch</v>
          </cell>
          <cell r="D2242">
            <v>37</v>
          </cell>
          <cell r="E2242">
            <v>3724.5</v>
          </cell>
          <cell r="F2242">
            <v>110</v>
          </cell>
          <cell r="G2242">
            <v>29.534165659820097</v>
          </cell>
          <cell r="H2242">
            <v>35</v>
          </cell>
          <cell r="I2242">
            <v>29.534165659820111</v>
          </cell>
        </row>
        <row r="2243">
          <cell r="A2243">
            <v>2001</v>
          </cell>
          <cell r="B2243" t="str">
            <v>Stadt Bremen</v>
          </cell>
          <cell r="C2243" t="str">
            <v>Deutsch</v>
          </cell>
          <cell r="D2243">
            <v>38</v>
          </cell>
          <cell r="E2243">
            <v>3749</v>
          </cell>
          <cell r="F2243">
            <v>109</v>
          </cell>
          <cell r="G2243">
            <v>29.074419845292081</v>
          </cell>
          <cell r="H2243">
            <v>35</v>
          </cell>
          <cell r="I2243">
            <v>29.074419845292081</v>
          </cell>
        </row>
        <row r="2244">
          <cell r="A2244">
            <v>2001</v>
          </cell>
          <cell r="B2244" t="str">
            <v>Stadt Bremen</v>
          </cell>
          <cell r="C2244" t="str">
            <v>Deutsch</v>
          </cell>
          <cell r="D2244">
            <v>39</v>
          </cell>
          <cell r="E2244">
            <v>3720.5</v>
          </cell>
          <cell r="F2244">
            <v>78</v>
          </cell>
          <cell r="G2244">
            <v>20.964924069345528</v>
          </cell>
          <cell r="H2244">
            <v>35</v>
          </cell>
          <cell r="I2244">
            <v>20.964924069345518</v>
          </cell>
        </row>
        <row r="2245">
          <cell r="E2245">
            <v>18856.5</v>
          </cell>
          <cell r="F2245">
            <v>672</v>
          </cell>
          <cell r="H2245" t="str">
            <v>35 Ergebnis</v>
          </cell>
          <cell r="I2245">
            <v>35.637578553814336</v>
          </cell>
        </row>
        <row r="2246">
          <cell r="A2246">
            <v>2001</v>
          </cell>
          <cell r="B2246" t="str">
            <v>Stadt Bremen</v>
          </cell>
          <cell r="C2246" t="str">
            <v>Deutsch</v>
          </cell>
          <cell r="D2246">
            <v>40</v>
          </cell>
          <cell r="E2246">
            <v>3669</v>
          </cell>
          <cell r="F2246">
            <v>37</v>
          </cell>
          <cell r="G2246">
            <v>10.084491687108216</v>
          </cell>
          <cell r="H2246">
            <v>45</v>
          </cell>
          <cell r="I2246">
            <v>10.084491687108203</v>
          </cell>
        </row>
        <row r="2247">
          <cell r="A2247">
            <v>2001</v>
          </cell>
          <cell r="B2247" t="str">
            <v>Stadt Bremen</v>
          </cell>
          <cell r="C2247" t="str">
            <v>Deutsch</v>
          </cell>
          <cell r="D2247">
            <v>41</v>
          </cell>
          <cell r="E2247">
            <v>3587.5</v>
          </cell>
          <cell r="F2247">
            <v>26</v>
          </cell>
          <cell r="G2247">
            <v>7.2473867595818726</v>
          </cell>
          <cell r="H2247">
            <v>45</v>
          </cell>
          <cell r="I2247">
            <v>7.2473867595818815</v>
          </cell>
        </row>
        <row r="2248">
          <cell r="A2248">
            <v>2001</v>
          </cell>
          <cell r="B2248" t="str">
            <v>Stadt Bremen</v>
          </cell>
          <cell r="C2248" t="str">
            <v>Deutsch</v>
          </cell>
          <cell r="D2248">
            <v>42</v>
          </cell>
          <cell r="E2248">
            <v>3529.5</v>
          </cell>
          <cell r="F2248">
            <v>14</v>
          </cell>
          <cell r="G2248">
            <v>3.9665675024790938</v>
          </cell>
          <cell r="H2248">
            <v>45</v>
          </cell>
          <cell r="I2248">
            <v>3.9665675024791049</v>
          </cell>
        </row>
        <row r="2249">
          <cell r="A2249">
            <v>2001</v>
          </cell>
          <cell r="B2249" t="str">
            <v>Stadt Bremen</v>
          </cell>
          <cell r="C2249" t="str">
            <v>Deutsch</v>
          </cell>
          <cell r="D2249">
            <v>43</v>
          </cell>
          <cell r="E2249">
            <v>3510.5</v>
          </cell>
          <cell r="F2249">
            <v>8</v>
          </cell>
          <cell r="G2249">
            <v>2.2788776527560333</v>
          </cell>
          <cell r="H2249">
            <v>45</v>
          </cell>
          <cell r="I2249">
            <v>2.2788776527560177</v>
          </cell>
        </row>
        <row r="2250">
          <cell r="A2250">
            <v>2001</v>
          </cell>
          <cell r="B2250" t="str">
            <v>Stadt Bremen</v>
          </cell>
          <cell r="C2250" t="str">
            <v>Deutsch</v>
          </cell>
          <cell r="D2250">
            <v>44</v>
          </cell>
          <cell r="E2250">
            <v>3459</v>
          </cell>
          <cell r="F2250">
            <v>5</v>
          </cell>
          <cell r="G2250">
            <v>1.445504481063913</v>
          </cell>
          <cell r="H2250">
            <v>45</v>
          </cell>
          <cell r="I2250">
            <v>1.4455044810638911</v>
          </cell>
        </row>
        <row r="2251">
          <cell r="A2251">
            <v>2001</v>
          </cell>
          <cell r="B2251" t="str">
            <v>Stadt Bremen</v>
          </cell>
          <cell r="C2251" t="str">
            <v>Deutsch</v>
          </cell>
          <cell r="D2251">
            <v>45</v>
          </cell>
          <cell r="E2251">
            <v>3335.5</v>
          </cell>
          <cell r="F2251">
            <v>2</v>
          </cell>
          <cell r="G2251">
            <v>0.59961025333533169</v>
          </cell>
          <cell r="H2251">
            <v>45</v>
          </cell>
          <cell r="I2251">
            <v>0.59961025333533202</v>
          </cell>
        </row>
        <row r="2252">
          <cell r="A2252">
            <v>2001</v>
          </cell>
          <cell r="B2252" t="str">
            <v>Stadt Bremen</v>
          </cell>
          <cell r="C2252" t="str">
            <v>Deutsch</v>
          </cell>
          <cell r="D2252">
            <v>46</v>
          </cell>
          <cell r="E2252">
            <v>3262</v>
          </cell>
          <cell r="F2252">
            <v>0</v>
          </cell>
          <cell r="G2252">
            <v>0</v>
          </cell>
          <cell r="H2252">
            <v>45</v>
          </cell>
          <cell r="I2252">
            <v>0</v>
          </cell>
        </row>
        <row r="2253">
          <cell r="A2253">
            <v>2001</v>
          </cell>
          <cell r="B2253" t="str">
            <v>Stadt Bremen</v>
          </cell>
          <cell r="C2253" t="str">
            <v>Deutsch</v>
          </cell>
          <cell r="D2253">
            <v>47</v>
          </cell>
          <cell r="E2253">
            <v>3188.5</v>
          </cell>
          <cell r="F2253">
            <v>1</v>
          </cell>
          <cell r="G2253">
            <v>0.31362709738121392</v>
          </cell>
          <cell r="H2253">
            <v>45</v>
          </cell>
          <cell r="I2253">
            <v>0.31362709738121375</v>
          </cell>
        </row>
        <row r="2254">
          <cell r="A2254">
            <v>2001</v>
          </cell>
          <cell r="B2254" t="str">
            <v>Stadt Bremen</v>
          </cell>
          <cell r="C2254" t="str">
            <v>Deutsch</v>
          </cell>
          <cell r="D2254">
            <v>48</v>
          </cell>
          <cell r="E2254">
            <v>3142</v>
          </cell>
          <cell r="F2254">
            <v>0</v>
          </cell>
          <cell r="G2254">
            <v>0</v>
          </cell>
          <cell r="H2254">
            <v>45</v>
          </cell>
          <cell r="I2254">
            <v>0</v>
          </cell>
        </row>
        <row r="2255">
          <cell r="A2255">
            <v>2001</v>
          </cell>
          <cell r="B2255" t="str">
            <v>Stadt Bremen</v>
          </cell>
          <cell r="C2255" t="str">
            <v>Deutsch</v>
          </cell>
          <cell r="D2255">
            <v>49</v>
          </cell>
          <cell r="E2255">
            <v>3204</v>
          </cell>
          <cell r="F2255">
            <v>0</v>
          </cell>
          <cell r="G2255">
            <v>0</v>
          </cell>
          <cell r="H2255">
            <v>45</v>
          </cell>
          <cell r="I2255">
            <v>0</v>
          </cell>
        </row>
        <row r="2256">
          <cell r="E2256">
            <v>33887.5</v>
          </cell>
          <cell r="F2256">
            <v>93</v>
          </cell>
          <cell r="H2256" t="str">
            <v>45 Ergebnis</v>
          </cell>
          <cell r="I2256">
            <v>2.7443747694577647</v>
          </cell>
        </row>
        <row r="2257">
          <cell r="A2257">
            <v>2001</v>
          </cell>
          <cell r="B2257" t="str">
            <v>Stadt Bremen</v>
          </cell>
          <cell r="C2257" t="str">
            <v>Ausl.</v>
          </cell>
          <cell r="D2257">
            <v>15</v>
          </cell>
          <cell r="E2257">
            <v>433</v>
          </cell>
          <cell r="F2257">
            <v>0</v>
          </cell>
          <cell r="G2257">
            <v>0</v>
          </cell>
          <cell r="H2257">
            <v>15</v>
          </cell>
          <cell r="I2257">
            <v>0</v>
          </cell>
        </row>
        <row r="2258">
          <cell r="A2258">
            <v>2001</v>
          </cell>
          <cell r="B2258" t="str">
            <v>Stadt Bremen</v>
          </cell>
          <cell r="C2258" t="str">
            <v>Ausl.</v>
          </cell>
          <cell r="D2258">
            <v>16</v>
          </cell>
          <cell r="E2258">
            <v>420</v>
          </cell>
          <cell r="F2258">
            <v>5</v>
          </cell>
          <cell r="G2258">
            <v>11.904761904761926</v>
          </cell>
          <cell r="H2258">
            <v>15</v>
          </cell>
          <cell r="I2258">
            <v>11.904761904761905</v>
          </cell>
        </row>
        <row r="2259">
          <cell r="A2259">
            <v>2001</v>
          </cell>
          <cell r="B2259" t="str">
            <v>Stadt Bremen</v>
          </cell>
          <cell r="C2259" t="str">
            <v>Ausl.</v>
          </cell>
          <cell r="D2259">
            <v>17</v>
          </cell>
          <cell r="E2259">
            <v>426.5</v>
          </cell>
          <cell r="F2259">
            <v>8</v>
          </cell>
          <cell r="G2259">
            <v>18.75732708089097</v>
          </cell>
          <cell r="H2259">
            <v>15</v>
          </cell>
          <cell r="I2259">
            <v>18.757327080890974</v>
          </cell>
        </row>
        <row r="2260">
          <cell r="A2260">
            <v>2001</v>
          </cell>
          <cell r="B2260" t="str">
            <v>Stadt Bremen</v>
          </cell>
          <cell r="C2260" t="str">
            <v>Ausl.</v>
          </cell>
          <cell r="D2260">
            <v>18</v>
          </cell>
          <cell r="E2260">
            <v>449.5</v>
          </cell>
          <cell r="F2260">
            <v>15</v>
          </cell>
          <cell r="G2260">
            <v>33.370411568408777</v>
          </cell>
          <cell r="H2260">
            <v>15</v>
          </cell>
          <cell r="I2260">
            <v>33.370411568409338</v>
          </cell>
        </row>
        <row r="2261">
          <cell r="A2261">
            <v>2001</v>
          </cell>
          <cell r="B2261" t="str">
            <v>Stadt Bremen</v>
          </cell>
          <cell r="C2261" t="str">
            <v>Ausl.</v>
          </cell>
          <cell r="D2261">
            <v>19</v>
          </cell>
          <cell r="E2261">
            <v>481</v>
          </cell>
          <cell r="F2261">
            <v>31</v>
          </cell>
          <cell r="G2261">
            <v>64.449064449064167</v>
          </cell>
          <cell r="H2261">
            <v>15</v>
          </cell>
          <cell r="I2261">
            <v>64.449064449064451</v>
          </cell>
        </row>
        <row r="2262">
          <cell r="E2262">
            <v>2210</v>
          </cell>
          <cell r="F2262">
            <v>59</v>
          </cell>
          <cell r="H2262" t="str">
            <v>15 Ergebnis</v>
          </cell>
          <cell r="I2262">
            <v>26.696832579185521</v>
          </cell>
        </row>
        <row r="2263">
          <cell r="A2263">
            <v>2001</v>
          </cell>
          <cell r="B2263" t="str">
            <v>Stadt Bremen</v>
          </cell>
          <cell r="C2263" t="str">
            <v>Ausl.</v>
          </cell>
          <cell r="D2263">
            <v>20</v>
          </cell>
          <cell r="E2263">
            <v>545.5</v>
          </cell>
          <cell r="F2263">
            <v>53</v>
          </cell>
          <cell r="G2263">
            <v>97.158570119157147</v>
          </cell>
          <cell r="H2263">
            <v>20</v>
          </cell>
          <cell r="I2263">
            <v>97.158570119156735</v>
          </cell>
        </row>
        <row r="2264">
          <cell r="A2264">
            <v>2001</v>
          </cell>
          <cell r="B2264" t="str">
            <v>Stadt Bremen</v>
          </cell>
          <cell r="C2264" t="str">
            <v>Ausl.</v>
          </cell>
          <cell r="D2264">
            <v>21</v>
          </cell>
          <cell r="E2264">
            <v>603.5</v>
          </cell>
          <cell r="F2264">
            <v>64</v>
          </cell>
          <cell r="G2264">
            <v>106.04805302402683</v>
          </cell>
          <cell r="H2264">
            <v>20</v>
          </cell>
          <cell r="I2264">
            <v>106.04805302402652</v>
          </cell>
        </row>
        <row r="2265">
          <cell r="A2265">
            <v>2001</v>
          </cell>
          <cell r="B2265" t="str">
            <v>Stadt Bremen</v>
          </cell>
          <cell r="C2265" t="str">
            <v>Ausl.</v>
          </cell>
          <cell r="D2265">
            <v>22</v>
          </cell>
          <cell r="E2265">
            <v>647</v>
          </cell>
          <cell r="F2265">
            <v>78</v>
          </cell>
          <cell r="G2265">
            <v>120.55641421947416</v>
          </cell>
          <cell r="H2265">
            <v>20</v>
          </cell>
          <cell r="I2265">
            <v>120.5564142194745</v>
          </cell>
        </row>
        <row r="2266">
          <cell r="A2266">
            <v>2001</v>
          </cell>
          <cell r="B2266" t="str">
            <v>Stadt Bremen</v>
          </cell>
          <cell r="C2266" t="str">
            <v>Ausl.</v>
          </cell>
          <cell r="D2266">
            <v>23</v>
          </cell>
          <cell r="E2266">
            <v>700.5</v>
          </cell>
          <cell r="F2266">
            <v>76</v>
          </cell>
          <cell r="G2266">
            <v>108.49393290506782</v>
          </cell>
          <cell r="H2266">
            <v>20</v>
          </cell>
          <cell r="I2266">
            <v>108.49393290506781</v>
          </cell>
        </row>
        <row r="2267">
          <cell r="A2267">
            <v>2001</v>
          </cell>
          <cell r="B2267" t="str">
            <v>Stadt Bremen</v>
          </cell>
          <cell r="C2267" t="str">
            <v>Ausl.</v>
          </cell>
          <cell r="D2267">
            <v>24</v>
          </cell>
          <cell r="E2267">
            <v>755.5</v>
          </cell>
          <cell r="F2267">
            <v>78</v>
          </cell>
          <cell r="G2267">
            <v>103.24288550628715</v>
          </cell>
          <cell r="H2267">
            <v>20</v>
          </cell>
          <cell r="I2267">
            <v>103.24288550628724</v>
          </cell>
        </row>
        <row r="2268">
          <cell r="E2268">
            <v>3252</v>
          </cell>
          <cell r="F2268">
            <v>349</v>
          </cell>
          <cell r="H2268" t="str">
            <v>20 Ergebnis</v>
          </cell>
          <cell r="I2268">
            <v>107.31857318573185</v>
          </cell>
        </row>
        <row r="2269">
          <cell r="A2269">
            <v>2001</v>
          </cell>
          <cell r="B2269" t="str">
            <v>Stadt Bremen</v>
          </cell>
          <cell r="C2269" t="str">
            <v>Ausl.</v>
          </cell>
          <cell r="D2269">
            <v>25</v>
          </cell>
          <cell r="E2269">
            <v>793</v>
          </cell>
          <cell r="F2269">
            <v>74</v>
          </cell>
          <cell r="G2269">
            <v>93.316519546028047</v>
          </cell>
          <cell r="H2269">
            <v>25</v>
          </cell>
          <cell r="I2269">
            <v>93.316519546027749</v>
          </cell>
        </row>
        <row r="2270">
          <cell r="A2270">
            <v>2001</v>
          </cell>
          <cell r="B2270" t="str">
            <v>Stadt Bremen</v>
          </cell>
          <cell r="C2270" t="str">
            <v>Ausl.</v>
          </cell>
          <cell r="D2270">
            <v>26</v>
          </cell>
          <cell r="E2270">
            <v>764.5</v>
          </cell>
          <cell r="F2270">
            <v>92</v>
          </cell>
          <cell r="G2270">
            <v>120.34009156311386</v>
          </cell>
          <cell r="H2270">
            <v>25</v>
          </cell>
          <cell r="I2270">
            <v>120.34009156311316</v>
          </cell>
        </row>
        <row r="2271">
          <cell r="A2271">
            <v>2001</v>
          </cell>
          <cell r="B2271" t="str">
            <v>Stadt Bremen</v>
          </cell>
          <cell r="C2271" t="str">
            <v>Ausl.</v>
          </cell>
          <cell r="D2271">
            <v>27</v>
          </cell>
          <cell r="E2271">
            <v>738.5</v>
          </cell>
          <cell r="F2271">
            <v>70</v>
          </cell>
          <cell r="G2271">
            <v>94.786729857820461</v>
          </cell>
          <cell r="H2271">
            <v>25</v>
          </cell>
          <cell r="I2271">
            <v>94.786729857819907</v>
          </cell>
        </row>
        <row r="2272">
          <cell r="A2272">
            <v>2001</v>
          </cell>
          <cell r="B2272" t="str">
            <v>Stadt Bremen</v>
          </cell>
          <cell r="C2272" t="str">
            <v>Ausl.</v>
          </cell>
          <cell r="D2272">
            <v>28</v>
          </cell>
          <cell r="E2272">
            <v>793</v>
          </cell>
          <cell r="F2272">
            <v>85</v>
          </cell>
          <cell r="G2272">
            <v>107.18789407313976</v>
          </cell>
          <cell r="H2272">
            <v>25</v>
          </cell>
          <cell r="I2272">
            <v>107.18789407313997</v>
          </cell>
        </row>
        <row r="2273">
          <cell r="A2273">
            <v>2001</v>
          </cell>
          <cell r="B2273" t="str">
            <v>Stadt Bremen</v>
          </cell>
          <cell r="C2273" t="str">
            <v>Ausl.</v>
          </cell>
          <cell r="D2273">
            <v>29</v>
          </cell>
          <cell r="E2273">
            <v>807.5</v>
          </cell>
          <cell r="F2273">
            <v>66</v>
          </cell>
          <cell r="G2273">
            <v>81.733746130030482</v>
          </cell>
          <cell r="H2273">
            <v>25</v>
          </cell>
          <cell r="I2273">
            <v>81.733746130030966</v>
          </cell>
        </row>
        <row r="2274">
          <cell r="E2274">
            <v>3896.5</v>
          </cell>
          <cell r="F2274">
            <v>387</v>
          </cell>
          <cell r="H2274" t="str">
            <v>25 Ergebnis</v>
          </cell>
          <cell r="I2274">
            <v>99.319902476581547</v>
          </cell>
        </row>
        <row r="2275">
          <cell r="A2275">
            <v>2001</v>
          </cell>
          <cell r="B2275" t="str">
            <v>Stadt Bremen</v>
          </cell>
          <cell r="C2275" t="str">
            <v>Ausl.</v>
          </cell>
          <cell r="D2275">
            <v>30</v>
          </cell>
          <cell r="E2275">
            <v>768</v>
          </cell>
          <cell r="F2275">
            <v>71</v>
          </cell>
          <cell r="G2275">
            <v>92.447916666666671</v>
          </cell>
          <cell r="H2275">
            <v>30</v>
          </cell>
          <cell r="I2275">
            <v>92.447916666666657</v>
          </cell>
        </row>
        <row r="2276">
          <cell r="A2276">
            <v>2001</v>
          </cell>
          <cell r="B2276" t="str">
            <v>Stadt Bremen</v>
          </cell>
          <cell r="C2276" t="str">
            <v>Ausl.</v>
          </cell>
          <cell r="D2276">
            <v>31</v>
          </cell>
          <cell r="E2276">
            <v>728.5</v>
          </cell>
          <cell r="F2276">
            <v>64</v>
          </cell>
          <cell r="G2276">
            <v>87.851750171585124</v>
          </cell>
          <cell r="H2276">
            <v>30</v>
          </cell>
          <cell r="I2276">
            <v>87.851750171585451</v>
          </cell>
        </row>
        <row r="2277">
          <cell r="A2277">
            <v>2001</v>
          </cell>
          <cell r="B2277" t="str">
            <v>Stadt Bremen</v>
          </cell>
          <cell r="C2277" t="str">
            <v>Ausl.</v>
          </cell>
          <cell r="D2277">
            <v>32</v>
          </cell>
          <cell r="E2277">
            <v>682</v>
          </cell>
          <cell r="F2277">
            <v>52</v>
          </cell>
          <cell r="G2277">
            <v>76.246334310850486</v>
          </cell>
          <cell r="H2277">
            <v>30</v>
          </cell>
          <cell r="I2277">
            <v>76.246334310850443</v>
          </cell>
        </row>
        <row r="2278">
          <cell r="A2278">
            <v>2001</v>
          </cell>
          <cell r="B2278" t="str">
            <v>Stadt Bremen</v>
          </cell>
          <cell r="C2278" t="str">
            <v>Ausl.</v>
          </cell>
          <cell r="D2278">
            <v>33</v>
          </cell>
          <cell r="E2278">
            <v>595</v>
          </cell>
          <cell r="F2278">
            <v>47</v>
          </cell>
          <cell r="G2278">
            <v>78.991596638655693</v>
          </cell>
          <cell r="H2278">
            <v>30</v>
          </cell>
          <cell r="I2278">
            <v>78.991596638655466</v>
          </cell>
        </row>
        <row r="2279">
          <cell r="A2279">
            <v>2001</v>
          </cell>
          <cell r="B2279" t="str">
            <v>Stadt Bremen</v>
          </cell>
          <cell r="C2279" t="str">
            <v>Ausl.</v>
          </cell>
          <cell r="D2279">
            <v>34</v>
          </cell>
          <cell r="E2279">
            <v>582.5</v>
          </cell>
          <cell r="F2279">
            <v>40</v>
          </cell>
          <cell r="G2279">
            <v>68.669527896995888</v>
          </cell>
          <cell r="H2279">
            <v>30</v>
          </cell>
          <cell r="I2279">
            <v>68.669527896995703</v>
          </cell>
        </row>
        <row r="2280">
          <cell r="E2280">
            <v>3356</v>
          </cell>
          <cell r="F2280">
            <v>274</v>
          </cell>
          <cell r="H2280" t="str">
            <v>30 Ergebnis</v>
          </cell>
          <cell r="I2280">
            <v>81.644815256257445</v>
          </cell>
        </row>
        <row r="2281">
          <cell r="A2281">
            <v>2001</v>
          </cell>
          <cell r="B2281" t="str">
            <v>Stadt Bremen</v>
          </cell>
          <cell r="C2281" t="str">
            <v>Ausl.</v>
          </cell>
          <cell r="D2281">
            <v>35</v>
          </cell>
          <cell r="E2281">
            <v>628.5</v>
          </cell>
          <cell r="F2281">
            <v>38</v>
          </cell>
          <cell r="G2281">
            <v>60.461416070007623</v>
          </cell>
          <cell r="H2281">
            <v>35</v>
          </cell>
          <cell r="I2281">
            <v>60.461416070007957</v>
          </cell>
        </row>
        <row r="2282">
          <cell r="A2282">
            <v>2001</v>
          </cell>
          <cell r="B2282" t="str">
            <v>Stadt Bremen</v>
          </cell>
          <cell r="C2282" t="str">
            <v>Ausl.</v>
          </cell>
          <cell r="D2282">
            <v>36</v>
          </cell>
          <cell r="E2282">
            <v>597</v>
          </cell>
          <cell r="F2282">
            <v>28</v>
          </cell>
          <cell r="G2282">
            <v>46.901172529312603</v>
          </cell>
          <cell r="H2282">
            <v>35</v>
          </cell>
          <cell r="I2282">
            <v>46.901172529313236</v>
          </cell>
        </row>
        <row r="2283">
          <cell r="A2283">
            <v>2001</v>
          </cell>
          <cell r="B2283" t="str">
            <v>Stadt Bremen</v>
          </cell>
          <cell r="C2283" t="str">
            <v>Ausl.</v>
          </cell>
          <cell r="D2283">
            <v>37</v>
          </cell>
          <cell r="E2283">
            <v>543.5</v>
          </cell>
          <cell r="F2283">
            <v>19</v>
          </cell>
          <cell r="G2283">
            <v>34.958601655933549</v>
          </cell>
          <cell r="H2283">
            <v>35</v>
          </cell>
          <cell r="I2283">
            <v>34.958601655933762</v>
          </cell>
        </row>
        <row r="2284">
          <cell r="A2284">
            <v>2001</v>
          </cell>
          <cell r="B2284" t="str">
            <v>Stadt Bremen</v>
          </cell>
          <cell r="C2284" t="str">
            <v>Ausl.</v>
          </cell>
          <cell r="D2284">
            <v>38</v>
          </cell>
          <cell r="E2284">
            <v>524</v>
          </cell>
          <cell r="F2284">
            <v>11</v>
          </cell>
          <cell r="G2284">
            <v>20.992366412213737</v>
          </cell>
          <cell r="H2284">
            <v>35</v>
          </cell>
          <cell r="I2284">
            <v>20.992366412213741</v>
          </cell>
        </row>
        <row r="2285">
          <cell r="A2285">
            <v>2001</v>
          </cell>
          <cell r="B2285" t="str">
            <v>Stadt Bremen</v>
          </cell>
          <cell r="C2285" t="str">
            <v>Ausl.</v>
          </cell>
          <cell r="D2285">
            <v>39</v>
          </cell>
          <cell r="E2285">
            <v>468.5</v>
          </cell>
          <cell r="F2285">
            <v>11</v>
          </cell>
          <cell r="G2285">
            <v>23.47918890074704</v>
          </cell>
          <cell r="H2285">
            <v>35</v>
          </cell>
          <cell r="I2285">
            <v>23.479188900747062</v>
          </cell>
        </row>
        <row r="2286">
          <cell r="E2286">
            <v>2761.5</v>
          </cell>
          <cell r="F2286">
            <v>107</v>
          </cell>
          <cell r="H2286" t="str">
            <v>35 Ergebnis</v>
          </cell>
          <cell r="I2286">
            <v>38.747057758464599</v>
          </cell>
        </row>
        <row r="2287">
          <cell r="A2287">
            <v>2001</v>
          </cell>
          <cell r="B2287" t="str">
            <v>Stadt Bremen</v>
          </cell>
          <cell r="C2287" t="str">
            <v>Ausl.</v>
          </cell>
          <cell r="D2287">
            <v>40</v>
          </cell>
          <cell r="E2287">
            <v>444</v>
          </cell>
          <cell r="F2287">
            <v>12</v>
          </cell>
          <cell r="G2287">
            <v>27.027027027027028</v>
          </cell>
          <cell r="H2287">
            <v>45</v>
          </cell>
          <cell r="I2287">
            <v>27.027027027027028</v>
          </cell>
        </row>
        <row r="2288">
          <cell r="A2288">
            <v>2001</v>
          </cell>
          <cell r="B2288" t="str">
            <v>Stadt Bremen</v>
          </cell>
          <cell r="C2288" t="str">
            <v>Ausl.</v>
          </cell>
          <cell r="D2288">
            <v>41</v>
          </cell>
          <cell r="E2288">
            <v>445.5</v>
          </cell>
          <cell r="F2288">
            <v>7</v>
          </cell>
          <cell r="G2288">
            <v>15.712682379349031</v>
          </cell>
          <cell r="H2288">
            <v>45</v>
          </cell>
          <cell r="I2288">
            <v>15.712682379349046</v>
          </cell>
        </row>
        <row r="2289">
          <cell r="A2289">
            <v>2001</v>
          </cell>
          <cell r="B2289" t="str">
            <v>Stadt Bremen</v>
          </cell>
          <cell r="C2289" t="str">
            <v>Ausl.</v>
          </cell>
          <cell r="D2289">
            <v>42</v>
          </cell>
          <cell r="E2289">
            <v>435</v>
          </cell>
          <cell r="F2289">
            <v>4</v>
          </cell>
          <cell r="G2289">
            <v>9.1954022988505812</v>
          </cell>
          <cell r="H2289">
            <v>45</v>
          </cell>
          <cell r="I2289">
            <v>9.1954022988505741</v>
          </cell>
        </row>
        <row r="2290">
          <cell r="A2290">
            <v>2001</v>
          </cell>
          <cell r="B2290" t="str">
            <v>Stadt Bremen</v>
          </cell>
          <cell r="C2290" t="str">
            <v>Ausl.</v>
          </cell>
          <cell r="D2290">
            <v>43</v>
          </cell>
          <cell r="E2290">
            <v>391.5</v>
          </cell>
          <cell r="F2290">
            <v>3</v>
          </cell>
          <cell r="G2290">
            <v>7.6628352490421685</v>
          </cell>
          <cell r="H2290">
            <v>45</v>
          </cell>
          <cell r="I2290">
            <v>7.6628352490421463</v>
          </cell>
        </row>
        <row r="2291">
          <cell r="A2291">
            <v>2001</v>
          </cell>
          <cell r="B2291" t="str">
            <v>Stadt Bremen</v>
          </cell>
          <cell r="C2291" t="str">
            <v>Ausl.</v>
          </cell>
          <cell r="D2291">
            <v>44</v>
          </cell>
          <cell r="E2291">
            <v>396</v>
          </cell>
          <cell r="F2291">
            <v>5</v>
          </cell>
          <cell r="G2291">
            <v>12.626262626262612</v>
          </cell>
          <cell r="H2291">
            <v>45</v>
          </cell>
          <cell r="I2291">
            <v>12.626262626262626</v>
          </cell>
        </row>
        <row r="2292">
          <cell r="A2292">
            <v>2001</v>
          </cell>
          <cell r="B2292" t="str">
            <v>Stadt Bremen</v>
          </cell>
          <cell r="C2292" t="str">
            <v>Ausl.</v>
          </cell>
          <cell r="D2292">
            <v>45</v>
          </cell>
          <cell r="E2292">
            <v>438.5</v>
          </cell>
          <cell r="F2292">
            <v>2</v>
          </cell>
          <cell r="G2292">
            <v>4.561003420752578</v>
          </cell>
          <cell r="H2292">
            <v>45</v>
          </cell>
          <cell r="I2292">
            <v>4.5610034207525656</v>
          </cell>
        </row>
        <row r="2293">
          <cell r="A2293">
            <v>2001</v>
          </cell>
          <cell r="B2293" t="str">
            <v>Stadt Bremen</v>
          </cell>
          <cell r="C2293" t="str">
            <v>Ausl.</v>
          </cell>
          <cell r="D2293">
            <v>46</v>
          </cell>
          <cell r="E2293">
            <v>403.5</v>
          </cell>
          <cell r="F2293">
            <v>3</v>
          </cell>
          <cell r="G2293">
            <v>7.4349442379182031</v>
          </cell>
          <cell r="H2293">
            <v>45</v>
          </cell>
          <cell r="I2293">
            <v>7.4349442379182147</v>
          </cell>
        </row>
        <row r="2294">
          <cell r="A2294">
            <v>2001</v>
          </cell>
          <cell r="B2294" t="str">
            <v>Stadt Bremen</v>
          </cell>
          <cell r="C2294" t="str">
            <v>Ausl.</v>
          </cell>
          <cell r="D2294">
            <v>47</v>
          </cell>
          <cell r="E2294">
            <v>391.5</v>
          </cell>
          <cell r="F2294">
            <v>1</v>
          </cell>
          <cell r="G2294">
            <v>2.5542784163474064</v>
          </cell>
          <cell r="H2294">
            <v>45</v>
          </cell>
          <cell r="I2294">
            <v>2.554278416347382</v>
          </cell>
        </row>
        <row r="2295">
          <cell r="A2295">
            <v>2001</v>
          </cell>
          <cell r="B2295" t="str">
            <v>Stadt Bremen</v>
          </cell>
          <cell r="C2295" t="str">
            <v>Ausl.</v>
          </cell>
          <cell r="D2295">
            <v>48</v>
          </cell>
          <cell r="E2295">
            <v>396.5</v>
          </cell>
          <cell r="F2295">
            <v>0</v>
          </cell>
          <cell r="G2295">
            <v>0</v>
          </cell>
          <cell r="H2295">
            <v>45</v>
          </cell>
          <cell r="I2295">
            <v>0</v>
          </cell>
        </row>
        <row r="2296">
          <cell r="A2296">
            <v>2001</v>
          </cell>
          <cell r="B2296" t="str">
            <v>Stadt Bremen</v>
          </cell>
          <cell r="C2296" t="str">
            <v>Ausl.</v>
          </cell>
          <cell r="D2296">
            <v>49</v>
          </cell>
          <cell r="E2296">
            <v>365</v>
          </cell>
          <cell r="F2296">
            <v>0</v>
          </cell>
          <cell r="G2296">
            <v>0</v>
          </cell>
          <cell r="H2296">
            <v>45</v>
          </cell>
          <cell r="I2296">
            <v>0</v>
          </cell>
        </row>
        <row r="2297">
          <cell r="E2297">
            <v>4107</v>
          </cell>
          <cell r="F2297">
            <v>37</v>
          </cell>
          <cell r="H2297" t="str">
            <v>45 Ergebnis</v>
          </cell>
          <cell r="I2297">
            <v>9.0090090090090094</v>
          </cell>
        </row>
        <row r="2298">
          <cell r="A2298">
            <v>2001</v>
          </cell>
          <cell r="B2298" t="str">
            <v>Stadt Bremen</v>
          </cell>
          <cell r="C2298" t="str">
            <v>insgesamt</v>
          </cell>
          <cell r="D2298">
            <v>15</v>
          </cell>
          <cell r="E2298">
            <v>2346.5</v>
          </cell>
          <cell r="F2298">
            <v>7</v>
          </cell>
          <cell r="G2298">
            <v>2.9831664180694508</v>
          </cell>
          <cell r="H2298">
            <v>15</v>
          </cell>
          <cell r="I2298">
            <v>2.983166418069465</v>
          </cell>
        </row>
        <row r="2299">
          <cell r="A2299">
            <v>2001</v>
          </cell>
          <cell r="B2299" t="str">
            <v>Stadt Bremen</v>
          </cell>
          <cell r="C2299" t="str">
            <v>insgesamt</v>
          </cell>
          <cell r="D2299">
            <v>16</v>
          </cell>
          <cell r="E2299">
            <v>2321</v>
          </cell>
          <cell r="F2299">
            <v>16</v>
          </cell>
          <cell r="G2299">
            <v>6.8935803532959916</v>
          </cell>
          <cell r="H2299">
            <v>15</v>
          </cell>
          <cell r="I2299">
            <v>6.8935803532959934</v>
          </cell>
        </row>
        <row r="2300">
          <cell r="A2300">
            <v>2001</v>
          </cell>
          <cell r="B2300" t="str">
            <v>Stadt Bremen</v>
          </cell>
          <cell r="C2300" t="str">
            <v>insgesamt</v>
          </cell>
          <cell r="D2300">
            <v>17</v>
          </cell>
          <cell r="E2300">
            <v>2460.5</v>
          </cell>
          <cell r="F2300">
            <v>28</v>
          </cell>
          <cell r="G2300">
            <v>11.379800853485088</v>
          </cell>
          <cell r="H2300">
            <v>15</v>
          </cell>
          <cell r="I2300">
            <v>11.379800853485063</v>
          </cell>
        </row>
        <row r="2301">
          <cell r="A2301">
            <v>2001</v>
          </cell>
          <cell r="B2301" t="str">
            <v>Stadt Bremen</v>
          </cell>
          <cell r="C2301" t="str">
            <v>insgesamt</v>
          </cell>
          <cell r="D2301">
            <v>18</v>
          </cell>
          <cell r="E2301">
            <v>2673</v>
          </cell>
          <cell r="F2301">
            <v>61</v>
          </cell>
          <cell r="G2301">
            <v>22.820800598578366</v>
          </cell>
          <cell r="H2301">
            <v>15</v>
          </cell>
          <cell r="I2301">
            <v>22.820800598578376</v>
          </cell>
        </row>
        <row r="2302">
          <cell r="A2302">
            <v>2001</v>
          </cell>
          <cell r="B2302" t="str">
            <v>Stadt Bremen</v>
          </cell>
          <cell r="C2302" t="str">
            <v>insgesamt</v>
          </cell>
          <cell r="D2302">
            <v>19</v>
          </cell>
          <cell r="E2302">
            <v>2864.5</v>
          </cell>
          <cell r="F2302">
            <v>106</v>
          </cell>
          <cell r="G2302">
            <v>37.004712864374333</v>
          </cell>
          <cell r="H2302">
            <v>15</v>
          </cell>
          <cell r="I2302">
            <v>37.004712864374241</v>
          </cell>
        </row>
        <row r="2303">
          <cell r="E2303">
            <v>12665.5</v>
          </cell>
          <cell r="F2303">
            <v>218</v>
          </cell>
          <cell r="H2303" t="str">
            <v>15 Ergebnis</v>
          </cell>
          <cell r="I2303">
            <v>17.21211164186175</v>
          </cell>
        </row>
        <row r="2304">
          <cell r="A2304">
            <v>2001</v>
          </cell>
          <cell r="B2304" t="str">
            <v>Stadt Bremen</v>
          </cell>
          <cell r="C2304" t="str">
            <v>insgesamt</v>
          </cell>
          <cell r="D2304">
            <v>20</v>
          </cell>
          <cell r="E2304">
            <v>3022.5</v>
          </cell>
          <cell r="F2304">
            <v>142</v>
          </cell>
          <cell r="G2304">
            <v>46.980976013234262</v>
          </cell>
          <cell r="H2304">
            <v>20</v>
          </cell>
          <cell r="I2304">
            <v>46.980976013234077</v>
          </cell>
        </row>
        <row r="2305">
          <cell r="A2305">
            <v>2001</v>
          </cell>
          <cell r="B2305" t="str">
            <v>Stadt Bremen</v>
          </cell>
          <cell r="C2305" t="str">
            <v>insgesamt</v>
          </cell>
          <cell r="D2305">
            <v>21</v>
          </cell>
          <cell r="E2305">
            <v>3121.5</v>
          </cell>
          <cell r="F2305">
            <v>167</v>
          </cell>
          <cell r="G2305">
            <v>53.499919910300257</v>
          </cell>
          <cell r="H2305">
            <v>20</v>
          </cell>
          <cell r="I2305">
            <v>53.499919910299539</v>
          </cell>
        </row>
        <row r="2306">
          <cell r="A2306">
            <v>2001</v>
          </cell>
          <cell r="B2306" t="str">
            <v>Stadt Bremen</v>
          </cell>
          <cell r="C2306" t="str">
            <v>insgesamt</v>
          </cell>
          <cell r="D2306">
            <v>22</v>
          </cell>
          <cell r="E2306">
            <v>3161.5</v>
          </cell>
          <cell r="F2306">
            <v>179</v>
          </cell>
          <cell r="G2306">
            <v>56.618693658073461</v>
          </cell>
          <cell r="H2306">
            <v>20</v>
          </cell>
          <cell r="I2306">
            <v>56.618693658073703</v>
          </cell>
        </row>
        <row r="2307">
          <cell r="A2307">
            <v>2001</v>
          </cell>
          <cell r="B2307" t="str">
            <v>Stadt Bremen</v>
          </cell>
          <cell r="C2307" t="str">
            <v>insgesamt</v>
          </cell>
          <cell r="D2307">
            <v>23</v>
          </cell>
          <cell r="E2307">
            <v>3218</v>
          </cell>
          <cell r="F2307">
            <v>208</v>
          </cell>
          <cell r="G2307">
            <v>64.636420136730678</v>
          </cell>
          <cell r="H2307">
            <v>20</v>
          </cell>
          <cell r="I2307">
            <v>64.636420136730891</v>
          </cell>
        </row>
        <row r="2308">
          <cell r="A2308">
            <v>2001</v>
          </cell>
          <cell r="B2308" t="str">
            <v>Stadt Bremen</v>
          </cell>
          <cell r="C2308" t="str">
            <v>insgesamt</v>
          </cell>
          <cell r="D2308">
            <v>24</v>
          </cell>
          <cell r="E2308">
            <v>3274</v>
          </cell>
          <cell r="F2308">
            <v>213</v>
          </cell>
          <cell r="G2308">
            <v>65.05803298717116</v>
          </cell>
          <cell r="H2308">
            <v>20</v>
          </cell>
          <cell r="I2308">
            <v>65.058032987171657</v>
          </cell>
        </row>
        <row r="2309">
          <cell r="E2309">
            <v>15797.5</v>
          </cell>
          <cell r="F2309">
            <v>909</v>
          </cell>
          <cell r="H2309" t="str">
            <v>20 Ergebnis</v>
          </cell>
          <cell r="I2309">
            <v>57.540750118689658</v>
          </cell>
        </row>
        <row r="2310">
          <cell r="A2310">
            <v>2001</v>
          </cell>
          <cell r="B2310" t="str">
            <v>Stadt Bremen</v>
          </cell>
          <cell r="C2310" t="str">
            <v>insgesamt</v>
          </cell>
          <cell r="D2310">
            <v>25</v>
          </cell>
          <cell r="E2310">
            <v>3318</v>
          </cell>
          <cell r="F2310">
            <v>223</v>
          </cell>
          <cell r="G2310">
            <v>67.209162145871062</v>
          </cell>
          <cell r="H2310">
            <v>25</v>
          </cell>
          <cell r="I2310">
            <v>67.209162145871005</v>
          </cell>
        </row>
        <row r="2311">
          <cell r="A2311">
            <v>2001</v>
          </cell>
          <cell r="B2311" t="str">
            <v>Stadt Bremen</v>
          </cell>
          <cell r="C2311" t="str">
            <v>insgesamt</v>
          </cell>
          <cell r="D2311">
            <v>26</v>
          </cell>
          <cell r="E2311">
            <v>3288</v>
          </cell>
          <cell r="F2311">
            <v>253</v>
          </cell>
          <cell r="G2311">
            <v>76.94647201946502</v>
          </cell>
          <cell r="H2311">
            <v>25</v>
          </cell>
          <cell r="I2311">
            <v>76.946472019464721</v>
          </cell>
        </row>
        <row r="2312">
          <cell r="A2312">
            <v>2001</v>
          </cell>
          <cell r="B2312" t="str">
            <v>Stadt Bremen</v>
          </cell>
          <cell r="C2312" t="str">
            <v>insgesamt</v>
          </cell>
          <cell r="D2312">
            <v>27</v>
          </cell>
          <cell r="E2312">
            <v>3354</v>
          </cell>
          <cell r="F2312">
            <v>214</v>
          </cell>
          <cell r="G2312">
            <v>63.804412641621703</v>
          </cell>
          <cell r="H2312">
            <v>25</v>
          </cell>
          <cell r="I2312">
            <v>63.804412641621944</v>
          </cell>
        </row>
        <row r="2313">
          <cell r="A2313">
            <v>2001</v>
          </cell>
          <cell r="B2313" t="str">
            <v>Stadt Bremen</v>
          </cell>
          <cell r="C2313" t="str">
            <v>insgesamt</v>
          </cell>
          <cell r="D2313">
            <v>28</v>
          </cell>
          <cell r="E2313">
            <v>3575.5</v>
          </cell>
          <cell r="F2313">
            <v>262</v>
          </cell>
          <cell r="G2313">
            <v>73.276464830092976</v>
          </cell>
          <cell r="H2313">
            <v>25</v>
          </cell>
          <cell r="I2313">
            <v>73.276464830093687</v>
          </cell>
        </row>
        <row r="2314">
          <cell r="A2314">
            <v>2001</v>
          </cell>
          <cell r="B2314" t="str">
            <v>Stadt Bremen</v>
          </cell>
          <cell r="C2314" t="str">
            <v>insgesamt</v>
          </cell>
          <cell r="D2314">
            <v>29</v>
          </cell>
          <cell r="E2314">
            <v>3827</v>
          </cell>
          <cell r="F2314">
            <v>269</v>
          </cell>
          <cell r="G2314">
            <v>70.2900444212178</v>
          </cell>
          <cell r="H2314">
            <v>25</v>
          </cell>
          <cell r="I2314">
            <v>70.290044421217672</v>
          </cell>
        </row>
        <row r="2315">
          <cell r="E2315">
            <v>17362.5</v>
          </cell>
          <cell r="F2315">
            <v>1221</v>
          </cell>
          <cell r="H2315" t="str">
            <v>25 Ergebnis</v>
          </cell>
          <cell r="I2315">
            <v>70.323974082073434</v>
          </cell>
        </row>
        <row r="2316">
          <cell r="A2316">
            <v>2001</v>
          </cell>
          <cell r="B2316" t="str">
            <v>Stadt Bremen</v>
          </cell>
          <cell r="C2316" t="str">
            <v>insgesamt</v>
          </cell>
          <cell r="D2316">
            <v>30</v>
          </cell>
          <cell r="E2316">
            <v>3919</v>
          </cell>
          <cell r="F2316">
            <v>305</v>
          </cell>
          <cell r="G2316">
            <v>77.825976014288983</v>
          </cell>
          <cell r="H2316">
            <v>30</v>
          </cell>
          <cell r="I2316">
            <v>77.825976014289367</v>
          </cell>
        </row>
        <row r="2317">
          <cell r="A2317">
            <v>2001</v>
          </cell>
          <cell r="B2317" t="str">
            <v>Stadt Bremen</v>
          </cell>
          <cell r="C2317" t="str">
            <v>insgesamt</v>
          </cell>
          <cell r="D2317">
            <v>31</v>
          </cell>
          <cell r="E2317">
            <v>4126.5</v>
          </cell>
          <cell r="F2317">
            <v>300</v>
          </cell>
          <cell r="G2317">
            <v>72.700836059614389</v>
          </cell>
          <cell r="H2317">
            <v>30</v>
          </cell>
          <cell r="I2317">
            <v>72.700836059614687</v>
          </cell>
        </row>
        <row r="2318">
          <cell r="A2318">
            <v>2001</v>
          </cell>
          <cell r="B2318" t="str">
            <v>Stadt Bremen</v>
          </cell>
          <cell r="C2318" t="str">
            <v>insgesamt</v>
          </cell>
          <cell r="D2318">
            <v>32</v>
          </cell>
          <cell r="E2318">
            <v>4407</v>
          </cell>
          <cell r="F2318">
            <v>323</v>
          </cell>
          <cell r="G2318">
            <v>73.292489221693344</v>
          </cell>
          <cell r="H2318">
            <v>30</v>
          </cell>
          <cell r="I2318">
            <v>73.292489221692762</v>
          </cell>
        </row>
        <row r="2319">
          <cell r="A2319">
            <v>2001</v>
          </cell>
          <cell r="B2319" t="str">
            <v>Stadt Bremen</v>
          </cell>
          <cell r="C2319" t="str">
            <v>insgesamt</v>
          </cell>
          <cell r="D2319">
            <v>33</v>
          </cell>
          <cell r="E2319">
            <v>4457</v>
          </cell>
          <cell r="F2319">
            <v>286</v>
          </cell>
          <cell r="G2319">
            <v>64.168723356517305</v>
          </cell>
          <cell r="H2319">
            <v>30</v>
          </cell>
          <cell r="I2319">
            <v>64.16872335651783</v>
          </cell>
        </row>
        <row r="2320">
          <cell r="A2320">
            <v>2001</v>
          </cell>
          <cell r="B2320" t="str">
            <v>Stadt Bremen</v>
          </cell>
          <cell r="C2320" t="str">
            <v>insgesamt</v>
          </cell>
          <cell r="D2320">
            <v>34</v>
          </cell>
          <cell r="E2320">
            <v>4419.5</v>
          </cell>
          <cell r="F2320">
            <v>279</v>
          </cell>
          <cell r="G2320">
            <v>63.129313270731593</v>
          </cell>
          <cell r="H2320">
            <v>30</v>
          </cell>
          <cell r="I2320">
            <v>63.129313270731984</v>
          </cell>
        </row>
        <row r="2321">
          <cell r="E2321">
            <v>21329</v>
          </cell>
          <cell r="F2321">
            <v>1493</v>
          </cell>
          <cell r="H2321" t="str">
            <v>30 Ergebnis</v>
          </cell>
          <cell r="I2321">
            <v>69.998593464297443</v>
          </cell>
        </row>
        <row r="2322">
          <cell r="A2322">
            <v>2001</v>
          </cell>
          <cell r="B2322" t="str">
            <v>Stadt Bremen</v>
          </cell>
          <cell r="C2322" t="str">
            <v>insgesamt</v>
          </cell>
          <cell r="D2322">
            <v>35</v>
          </cell>
          <cell r="E2322">
            <v>4489.5</v>
          </cell>
          <cell r="F2322">
            <v>243</v>
          </cell>
          <cell r="G2322">
            <v>54.126294687604023</v>
          </cell>
          <cell r="H2322">
            <v>35</v>
          </cell>
          <cell r="I2322">
            <v>54.126294687604414</v>
          </cell>
        </row>
        <row r="2323">
          <cell r="A2323">
            <v>2001</v>
          </cell>
          <cell r="B2323" t="str">
            <v>Stadt Bremen</v>
          </cell>
          <cell r="C2323" t="str">
            <v>insgesamt</v>
          </cell>
          <cell r="D2323">
            <v>36</v>
          </cell>
          <cell r="E2323">
            <v>4398.5</v>
          </cell>
          <cell r="F2323">
            <v>198</v>
          </cell>
          <cell r="G2323">
            <v>45.015346140730074</v>
          </cell>
          <cell r="H2323">
            <v>35</v>
          </cell>
          <cell r="I2323">
            <v>45.01534614072979</v>
          </cell>
        </row>
        <row r="2324">
          <cell r="A2324">
            <v>2001</v>
          </cell>
          <cell r="B2324" t="str">
            <v>Stadt Bremen</v>
          </cell>
          <cell r="C2324" t="str">
            <v>insgesamt</v>
          </cell>
          <cell r="D2324">
            <v>37</v>
          </cell>
          <cell r="E2324">
            <v>4268</v>
          </cell>
          <cell r="F2324">
            <v>129</v>
          </cell>
          <cell r="G2324">
            <v>30.224929709466544</v>
          </cell>
          <cell r="H2324">
            <v>35</v>
          </cell>
          <cell r="I2324">
            <v>30.224929709465794</v>
          </cell>
        </row>
        <row r="2325">
          <cell r="A2325">
            <v>2001</v>
          </cell>
          <cell r="B2325" t="str">
            <v>Stadt Bremen</v>
          </cell>
          <cell r="C2325" t="str">
            <v>insgesamt</v>
          </cell>
          <cell r="D2325">
            <v>38</v>
          </cell>
          <cell r="E2325">
            <v>4273</v>
          </cell>
          <cell r="F2325">
            <v>120</v>
          </cell>
          <cell r="G2325">
            <v>28.083313831032058</v>
          </cell>
          <cell r="H2325">
            <v>35</v>
          </cell>
          <cell r="I2325">
            <v>28.083313831032061</v>
          </cell>
        </row>
        <row r="2326">
          <cell r="A2326">
            <v>2001</v>
          </cell>
          <cell r="B2326" t="str">
            <v>Stadt Bremen</v>
          </cell>
          <cell r="C2326" t="str">
            <v>insgesamt</v>
          </cell>
          <cell r="D2326">
            <v>39</v>
          </cell>
          <cell r="E2326">
            <v>4189</v>
          </cell>
          <cell r="F2326">
            <v>89</v>
          </cell>
          <cell r="G2326">
            <v>21.246120792551899</v>
          </cell>
          <cell r="H2326">
            <v>35</v>
          </cell>
          <cell r="I2326">
            <v>21.24612079255192</v>
          </cell>
        </row>
        <row r="2327">
          <cell r="E2327">
            <v>21618</v>
          </cell>
          <cell r="F2327">
            <v>779</v>
          </cell>
          <cell r="H2327" t="str">
            <v>35 Ergebnis</v>
          </cell>
          <cell r="I2327">
            <v>36.034785826625964</v>
          </cell>
        </row>
        <row r="2328">
          <cell r="A2328">
            <v>2001</v>
          </cell>
          <cell r="B2328" t="str">
            <v>Stadt Bremen</v>
          </cell>
          <cell r="C2328" t="str">
            <v>insgesamt</v>
          </cell>
          <cell r="D2328">
            <v>40</v>
          </cell>
          <cell r="E2328">
            <v>4113</v>
          </cell>
          <cell r="F2328">
            <v>49</v>
          </cell>
          <cell r="G2328">
            <v>11.913445173839049</v>
          </cell>
          <cell r="H2328">
            <v>45</v>
          </cell>
          <cell r="I2328">
            <v>11.913445173839046</v>
          </cell>
        </row>
        <row r="2329">
          <cell r="A2329">
            <v>2001</v>
          </cell>
          <cell r="B2329" t="str">
            <v>Stadt Bremen</v>
          </cell>
          <cell r="C2329" t="str">
            <v>insgesamt</v>
          </cell>
          <cell r="D2329">
            <v>41</v>
          </cell>
          <cell r="E2329">
            <v>4033</v>
          </cell>
          <cell r="F2329">
            <v>33</v>
          </cell>
          <cell r="G2329">
            <v>8.1824944210265205</v>
          </cell>
          <cell r="H2329">
            <v>45</v>
          </cell>
          <cell r="I2329">
            <v>8.1824944210265311</v>
          </cell>
        </row>
        <row r="2330">
          <cell r="A2330">
            <v>2001</v>
          </cell>
          <cell r="B2330" t="str">
            <v>Stadt Bremen</v>
          </cell>
          <cell r="C2330" t="str">
            <v>insgesamt</v>
          </cell>
          <cell r="D2330">
            <v>42</v>
          </cell>
          <cell r="E2330">
            <v>3964.5</v>
          </cell>
          <cell r="F2330">
            <v>18</v>
          </cell>
          <cell r="G2330">
            <v>4.5402951191827468</v>
          </cell>
          <cell r="H2330">
            <v>45</v>
          </cell>
          <cell r="I2330">
            <v>4.5402951191827468</v>
          </cell>
        </row>
        <row r="2331">
          <cell r="A2331">
            <v>2001</v>
          </cell>
          <cell r="B2331" t="str">
            <v>Stadt Bremen</v>
          </cell>
          <cell r="C2331" t="str">
            <v>insgesamt</v>
          </cell>
          <cell r="D2331">
            <v>43</v>
          </cell>
          <cell r="E2331">
            <v>3902</v>
          </cell>
          <cell r="F2331">
            <v>11</v>
          </cell>
          <cell r="G2331">
            <v>2.8190671450538027</v>
          </cell>
          <cell r="H2331">
            <v>45</v>
          </cell>
          <cell r="I2331">
            <v>2.8190671450538187</v>
          </cell>
        </row>
        <row r="2332">
          <cell r="A2332">
            <v>2001</v>
          </cell>
          <cell r="B2332" t="str">
            <v>Stadt Bremen</v>
          </cell>
          <cell r="C2332" t="str">
            <v>insgesamt</v>
          </cell>
          <cell r="D2332">
            <v>44</v>
          </cell>
          <cell r="E2332">
            <v>3855</v>
          </cell>
          <cell r="F2332">
            <v>10</v>
          </cell>
          <cell r="G2332">
            <v>2.5940337224383985</v>
          </cell>
          <cell r="H2332">
            <v>45</v>
          </cell>
          <cell r="I2332">
            <v>2.5940337224383918</v>
          </cell>
        </row>
        <row r="2333">
          <cell r="A2333">
            <v>2001</v>
          </cell>
          <cell r="B2333" t="str">
            <v>Stadt Bremen</v>
          </cell>
          <cell r="C2333" t="str">
            <v>insgesamt</v>
          </cell>
          <cell r="D2333">
            <v>45</v>
          </cell>
          <cell r="E2333">
            <v>3774</v>
          </cell>
          <cell r="F2333">
            <v>4</v>
          </cell>
          <cell r="G2333">
            <v>1.0598834128245693</v>
          </cell>
          <cell r="H2333">
            <v>45</v>
          </cell>
          <cell r="I2333">
            <v>1.0598834128245893</v>
          </cell>
        </row>
        <row r="2334">
          <cell r="A2334">
            <v>2001</v>
          </cell>
          <cell r="B2334" t="str">
            <v>Stadt Bremen</v>
          </cell>
          <cell r="C2334" t="str">
            <v>insgesamt</v>
          </cell>
          <cell r="D2334">
            <v>46</v>
          </cell>
          <cell r="E2334">
            <v>3665.5</v>
          </cell>
          <cell r="F2334">
            <v>3</v>
          </cell>
          <cell r="G2334">
            <v>0.81844223161915186</v>
          </cell>
          <cell r="H2334">
            <v>45</v>
          </cell>
          <cell r="I2334">
            <v>0.81844223161915153</v>
          </cell>
        </row>
        <row r="2335">
          <cell r="A2335">
            <v>2001</v>
          </cell>
          <cell r="B2335" t="str">
            <v>Stadt Bremen</v>
          </cell>
          <cell r="C2335" t="str">
            <v>insgesamt</v>
          </cell>
          <cell r="D2335">
            <v>47</v>
          </cell>
          <cell r="E2335">
            <v>3580</v>
          </cell>
          <cell r="F2335">
            <v>2</v>
          </cell>
          <cell r="G2335">
            <v>0.55865921787709527</v>
          </cell>
          <cell r="H2335">
            <v>45</v>
          </cell>
          <cell r="I2335">
            <v>0.55865921787709494</v>
          </cell>
        </row>
        <row r="2336">
          <cell r="A2336">
            <v>2001</v>
          </cell>
          <cell r="B2336" t="str">
            <v>Stadt Bremen</v>
          </cell>
          <cell r="C2336" t="str">
            <v>insgesamt</v>
          </cell>
          <cell r="D2336">
            <v>48</v>
          </cell>
          <cell r="E2336">
            <v>3538.5</v>
          </cell>
          <cell r="F2336">
            <v>0</v>
          </cell>
          <cell r="G2336">
            <v>0</v>
          </cell>
          <cell r="H2336">
            <v>45</v>
          </cell>
          <cell r="I2336">
            <v>0</v>
          </cell>
        </row>
        <row r="2337">
          <cell r="A2337">
            <v>2001</v>
          </cell>
          <cell r="B2337" t="str">
            <v>Stadt Bremen</v>
          </cell>
          <cell r="C2337" t="str">
            <v>insgesamt</v>
          </cell>
          <cell r="D2337">
            <v>49</v>
          </cell>
          <cell r="E2337">
            <v>3569</v>
          </cell>
          <cell r="F2337">
            <v>0</v>
          </cell>
          <cell r="G2337">
            <v>0</v>
          </cell>
          <cell r="H2337">
            <v>45</v>
          </cell>
          <cell r="I2337">
            <v>0</v>
          </cell>
        </row>
        <row r="2338">
          <cell r="E2338">
            <v>37994.5</v>
          </cell>
          <cell r="F2338">
            <v>130</v>
          </cell>
          <cell r="H2338" t="str">
            <v>45 Ergebnis</v>
          </cell>
          <cell r="I2338">
            <v>3.4215478556106809</v>
          </cell>
        </row>
        <row r="2339">
          <cell r="A2339">
            <v>2001</v>
          </cell>
          <cell r="B2339" t="str">
            <v>Bremerhaven</v>
          </cell>
          <cell r="C2339" t="str">
            <v>Deutsch</v>
          </cell>
          <cell r="D2339">
            <v>15</v>
          </cell>
          <cell r="E2339">
            <v>504</v>
          </cell>
          <cell r="F2339">
            <v>2</v>
          </cell>
          <cell r="G2339">
            <v>3.9682539682539755</v>
          </cell>
          <cell r="H2339">
            <v>15</v>
          </cell>
          <cell r="I2339">
            <v>3.9682539682539684</v>
          </cell>
        </row>
        <row r="2340">
          <cell r="A2340">
            <v>2001</v>
          </cell>
          <cell r="B2340" t="str">
            <v>Bremerhaven</v>
          </cell>
          <cell r="C2340" t="str">
            <v>Deutsch</v>
          </cell>
          <cell r="D2340">
            <v>16</v>
          </cell>
          <cell r="E2340">
            <v>556</v>
          </cell>
          <cell r="F2340">
            <v>6</v>
          </cell>
          <cell r="G2340">
            <v>10.791366906474826</v>
          </cell>
          <cell r="H2340">
            <v>15</v>
          </cell>
          <cell r="I2340">
            <v>10.791366906474821</v>
          </cell>
        </row>
        <row r="2341">
          <cell r="A2341">
            <v>2001</v>
          </cell>
          <cell r="B2341" t="str">
            <v>Bremerhaven</v>
          </cell>
          <cell r="C2341" t="str">
            <v>Deutsch</v>
          </cell>
          <cell r="D2341">
            <v>17</v>
          </cell>
          <cell r="E2341">
            <v>635.5</v>
          </cell>
          <cell r="F2341">
            <v>11</v>
          </cell>
          <cell r="G2341">
            <v>17.30920535011802</v>
          </cell>
          <cell r="H2341">
            <v>15</v>
          </cell>
          <cell r="I2341">
            <v>17.309205350118017</v>
          </cell>
        </row>
        <row r="2342">
          <cell r="A2342">
            <v>2001</v>
          </cell>
          <cell r="B2342" t="str">
            <v>Bremerhaven</v>
          </cell>
          <cell r="C2342" t="str">
            <v>Deutsch</v>
          </cell>
          <cell r="D2342">
            <v>18</v>
          </cell>
          <cell r="E2342">
            <v>644.5</v>
          </cell>
          <cell r="F2342">
            <v>20</v>
          </cell>
          <cell r="G2342">
            <v>31.031807602792256</v>
          </cell>
          <cell r="H2342">
            <v>15</v>
          </cell>
          <cell r="I2342">
            <v>31.031807602792863</v>
          </cell>
        </row>
        <row r="2343">
          <cell r="A2343">
            <v>2001</v>
          </cell>
          <cell r="B2343" t="str">
            <v>Bremerhaven</v>
          </cell>
          <cell r="C2343" t="str">
            <v>Deutsch</v>
          </cell>
          <cell r="D2343">
            <v>19</v>
          </cell>
          <cell r="E2343">
            <v>655.5</v>
          </cell>
          <cell r="F2343">
            <v>37</v>
          </cell>
          <cell r="G2343">
            <v>56.445461479786616</v>
          </cell>
          <cell r="H2343">
            <v>15</v>
          </cell>
          <cell r="I2343">
            <v>56.445461479786424</v>
          </cell>
        </row>
        <row r="2344">
          <cell r="E2344">
            <v>2995.5</v>
          </cell>
          <cell r="F2344">
            <v>76</v>
          </cell>
          <cell r="H2344" t="str">
            <v>15 Ergebnis</v>
          </cell>
          <cell r="I2344">
            <v>25.371390418961777</v>
          </cell>
        </row>
        <row r="2345">
          <cell r="A2345">
            <v>2001</v>
          </cell>
          <cell r="B2345" t="str">
            <v>Bremerhaven</v>
          </cell>
          <cell r="C2345" t="str">
            <v>Deutsch</v>
          </cell>
          <cell r="D2345">
            <v>20</v>
          </cell>
          <cell r="E2345">
            <v>588.5</v>
          </cell>
          <cell r="F2345">
            <v>41</v>
          </cell>
          <cell r="G2345">
            <v>69.668649107901231</v>
          </cell>
          <cell r="H2345">
            <v>20</v>
          </cell>
          <cell r="I2345">
            <v>69.668649107901444</v>
          </cell>
        </row>
        <row r="2346">
          <cell r="A2346">
            <v>2001</v>
          </cell>
          <cell r="B2346" t="str">
            <v>Bremerhaven</v>
          </cell>
          <cell r="C2346" t="str">
            <v>Deutsch</v>
          </cell>
          <cell r="D2346">
            <v>21</v>
          </cell>
          <cell r="E2346">
            <v>551.5</v>
          </cell>
          <cell r="F2346">
            <v>39</v>
          </cell>
          <cell r="G2346">
            <v>70.716228467814361</v>
          </cell>
          <cell r="H2346">
            <v>20</v>
          </cell>
          <cell r="I2346">
            <v>70.716228467815043</v>
          </cell>
        </row>
        <row r="2347">
          <cell r="A2347">
            <v>2001</v>
          </cell>
          <cell r="B2347" t="str">
            <v>Bremerhaven</v>
          </cell>
          <cell r="C2347" t="str">
            <v>Deutsch</v>
          </cell>
          <cell r="D2347">
            <v>22</v>
          </cell>
          <cell r="E2347">
            <v>563.5</v>
          </cell>
          <cell r="F2347">
            <v>42</v>
          </cell>
          <cell r="G2347">
            <v>74.53416149068282</v>
          </cell>
          <cell r="H2347">
            <v>20</v>
          </cell>
          <cell r="I2347">
            <v>74.534161490683232</v>
          </cell>
        </row>
        <row r="2348">
          <cell r="A2348">
            <v>2001</v>
          </cell>
          <cell r="B2348" t="str">
            <v>Bremerhaven</v>
          </cell>
          <cell r="C2348" t="str">
            <v>Deutsch</v>
          </cell>
          <cell r="D2348">
            <v>23</v>
          </cell>
          <cell r="E2348">
            <v>532</v>
          </cell>
          <cell r="F2348">
            <v>41</v>
          </cell>
          <cell r="G2348">
            <v>77.067669172932483</v>
          </cell>
          <cell r="H2348">
            <v>20</v>
          </cell>
          <cell r="I2348">
            <v>77.067669172932327</v>
          </cell>
        </row>
        <row r="2349">
          <cell r="A2349">
            <v>2001</v>
          </cell>
          <cell r="B2349" t="str">
            <v>Bremerhaven</v>
          </cell>
          <cell r="C2349" t="str">
            <v>Deutsch</v>
          </cell>
          <cell r="D2349">
            <v>24</v>
          </cell>
          <cell r="E2349">
            <v>523</v>
          </cell>
          <cell r="F2349">
            <v>49</v>
          </cell>
          <cell r="G2349">
            <v>93.690248565965561</v>
          </cell>
          <cell r="H2349">
            <v>20</v>
          </cell>
          <cell r="I2349">
            <v>93.690248565965575</v>
          </cell>
        </row>
        <row r="2350">
          <cell r="E2350">
            <v>2758.5</v>
          </cell>
          <cell r="F2350">
            <v>212</v>
          </cell>
          <cell r="H2350" t="str">
            <v>20 Ergebnis</v>
          </cell>
          <cell r="I2350">
            <v>76.853362334602139</v>
          </cell>
        </row>
        <row r="2351">
          <cell r="A2351">
            <v>2001</v>
          </cell>
          <cell r="B2351" t="str">
            <v>Bremerhaven</v>
          </cell>
          <cell r="C2351" t="str">
            <v>Deutsch</v>
          </cell>
          <cell r="D2351">
            <v>25</v>
          </cell>
          <cell r="E2351">
            <v>511.5</v>
          </cell>
          <cell r="F2351">
            <v>51</v>
          </cell>
          <cell r="G2351">
            <v>99.706744868035358</v>
          </cell>
          <cell r="H2351">
            <v>25</v>
          </cell>
          <cell r="I2351">
            <v>99.706744868035187</v>
          </cell>
        </row>
        <row r="2352">
          <cell r="A2352">
            <v>2001</v>
          </cell>
          <cell r="B2352" t="str">
            <v>Bremerhaven</v>
          </cell>
          <cell r="C2352" t="str">
            <v>Deutsch</v>
          </cell>
          <cell r="D2352">
            <v>26</v>
          </cell>
          <cell r="E2352">
            <v>492</v>
          </cell>
          <cell r="F2352">
            <v>48</v>
          </cell>
          <cell r="G2352">
            <v>97.560975609756142</v>
          </cell>
          <cell r="H2352">
            <v>25</v>
          </cell>
          <cell r="I2352">
            <v>97.560975609756099</v>
          </cell>
        </row>
        <row r="2353">
          <cell r="A2353">
            <v>2001</v>
          </cell>
          <cell r="B2353" t="str">
            <v>Bremerhaven</v>
          </cell>
          <cell r="C2353" t="str">
            <v>Deutsch</v>
          </cell>
          <cell r="D2353">
            <v>27</v>
          </cell>
          <cell r="E2353">
            <v>498</v>
          </cell>
          <cell r="F2353">
            <v>45</v>
          </cell>
          <cell r="G2353">
            <v>90.36144578313214</v>
          </cell>
          <cell r="H2353">
            <v>25</v>
          </cell>
          <cell r="I2353">
            <v>90.361445783132538</v>
          </cell>
        </row>
        <row r="2354">
          <cell r="A2354">
            <v>2001</v>
          </cell>
          <cell r="B2354" t="str">
            <v>Bremerhaven</v>
          </cell>
          <cell r="C2354" t="str">
            <v>Deutsch</v>
          </cell>
          <cell r="D2354">
            <v>28</v>
          </cell>
          <cell r="E2354">
            <v>536</v>
          </cell>
          <cell r="F2354">
            <v>55</v>
          </cell>
          <cell r="G2354">
            <v>102.61194029850785</v>
          </cell>
          <cell r="H2354">
            <v>25</v>
          </cell>
          <cell r="I2354">
            <v>102.61194029850746</v>
          </cell>
        </row>
        <row r="2355">
          <cell r="A2355">
            <v>2001</v>
          </cell>
          <cell r="B2355" t="str">
            <v>Bremerhaven</v>
          </cell>
          <cell r="C2355" t="str">
            <v>Deutsch</v>
          </cell>
          <cell r="D2355">
            <v>29</v>
          </cell>
          <cell r="E2355">
            <v>617</v>
          </cell>
          <cell r="F2355">
            <v>49</v>
          </cell>
          <cell r="G2355">
            <v>79.416531604537411</v>
          </cell>
          <cell r="H2355">
            <v>25</v>
          </cell>
          <cell r="I2355">
            <v>79.416531604538079</v>
          </cell>
        </row>
        <row r="2356">
          <cell r="E2356">
            <v>2654.5</v>
          </cell>
          <cell r="F2356">
            <v>248</v>
          </cell>
          <cell r="H2356" t="str">
            <v>25 Ergebnis</v>
          </cell>
          <cell r="I2356">
            <v>93.426257298926345</v>
          </cell>
        </row>
        <row r="2357">
          <cell r="A2357">
            <v>2001</v>
          </cell>
          <cell r="B2357" t="str">
            <v>Bremerhaven</v>
          </cell>
          <cell r="C2357" t="str">
            <v>Deutsch</v>
          </cell>
          <cell r="D2357">
            <v>30</v>
          </cell>
          <cell r="E2357">
            <v>631</v>
          </cell>
          <cell r="F2357">
            <v>46</v>
          </cell>
          <cell r="G2357">
            <v>72.900158478605391</v>
          </cell>
          <cell r="H2357">
            <v>30</v>
          </cell>
          <cell r="I2357">
            <v>72.900158478605391</v>
          </cell>
        </row>
        <row r="2358">
          <cell r="A2358">
            <v>2001</v>
          </cell>
          <cell r="B2358" t="str">
            <v>Bremerhaven</v>
          </cell>
          <cell r="C2358" t="str">
            <v>Deutsch</v>
          </cell>
          <cell r="D2358">
            <v>31</v>
          </cell>
          <cell r="E2358">
            <v>616.5</v>
          </cell>
          <cell r="F2358">
            <v>47</v>
          </cell>
          <cell r="G2358">
            <v>76.236820762368538</v>
          </cell>
          <cell r="H2358">
            <v>30</v>
          </cell>
          <cell r="I2358">
            <v>76.236820762368211</v>
          </cell>
        </row>
        <row r="2359">
          <cell r="A2359">
            <v>2001</v>
          </cell>
          <cell r="B2359" t="str">
            <v>Bremerhaven</v>
          </cell>
          <cell r="C2359" t="str">
            <v>Deutsch</v>
          </cell>
          <cell r="D2359">
            <v>32</v>
          </cell>
          <cell r="E2359">
            <v>662</v>
          </cell>
          <cell r="F2359">
            <v>53</v>
          </cell>
          <cell r="G2359">
            <v>80.060422960725504</v>
          </cell>
          <cell r="H2359">
            <v>30</v>
          </cell>
          <cell r="I2359">
            <v>80.060422960725077</v>
          </cell>
        </row>
        <row r="2360">
          <cell r="A2360">
            <v>2001</v>
          </cell>
          <cell r="B2360" t="str">
            <v>Bremerhaven</v>
          </cell>
          <cell r="C2360" t="str">
            <v>Deutsch</v>
          </cell>
          <cell r="D2360">
            <v>33</v>
          </cell>
          <cell r="E2360">
            <v>697</v>
          </cell>
          <cell r="F2360">
            <v>45</v>
          </cell>
          <cell r="G2360">
            <v>64.562410329986278</v>
          </cell>
          <cell r="H2360">
            <v>30</v>
          </cell>
          <cell r="I2360">
            <v>64.562410329985653</v>
          </cell>
        </row>
        <row r="2361">
          <cell r="A2361">
            <v>2001</v>
          </cell>
          <cell r="B2361" t="str">
            <v>Bremerhaven</v>
          </cell>
          <cell r="C2361" t="str">
            <v>Deutsch</v>
          </cell>
          <cell r="D2361">
            <v>34</v>
          </cell>
          <cell r="E2361">
            <v>722.5</v>
          </cell>
          <cell r="F2361">
            <v>48</v>
          </cell>
          <cell r="G2361">
            <v>66.435986159169332</v>
          </cell>
          <cell r="H2361">
            <v>30</v>
          </cell>
          <cell r="I2361">
            <v>66.435986159169545</v>
          </cell>
        </row>
        <row r="2362">
          <cell r="E2362">
            <v>3329</v>
          </cell>
          <cell r="F2362">
            <v>239</v>
          </cell>
          <cell r="H2362" t="str">
            <v>30 Ergebnis</v>
          </cell>
          <cell r="I2362">
            <v>71.793331330729956</v>
          </cell>
        </row>
        <row r="2363">
          <cell r="A2363">
            <v>2001</v>
          </cell>
          <cell r="B2363" t="str">
            <v>Bremerhaven</v>
          </cell>
          <cell r="C2363" t="str">
            <v>Deutsch</v>
          </cell>
          <cell r="D2363">
            <v>35</v>
          </cell>
          <cell r="E2363">
            <v>722</v>
          </cell>
          <cell r="F2363">
            <v>25</v>
          </cell>
          <cell r="G2363">
            <v>34.626038781162933</v>
          </cell>
          <cell r="H2363">
            <v>35</v>
          </cell>
          <cell r="I2363">
            <v>34.626038781163437</v>
          </cell>
        </row>
        <row r="2364">
          <cell r="A2364">
            <v>2001</v>
          </cell>
          <cell r="B2364" t="str">
            <v>Bremerhaven</v>
          </cell>
          <cell r="C2364" t="str">
            <v>Deutsch</v>
          </cell>
          <cell r="D2364">
            <v>36</v>
          </cell>
          <cell r="E2364">
            <v>759.5</v>
          </cell>
          <cell r="F2364">
            <v>21</v>
          </cell>
          <cell r="G2364">
            <v>27.649769585253466</v>
          </cell>
          <cell r="H2364">
            <v>35</v>
          </cell>
          <cell r="I2364">
            <v>27.649769585253459</v>
          </cell>
        </row>
        <row r="2365">
          <cell r="A2365">
            <v>2001</v>
          </cell>
          <cell r="B2365" t="str">
            <v>Bremerhaven</v>
          </cell>
          <cell r="C2365" t="str">
            <v>Deutsch</v>
          </cell>
          <cell r="D2365">
            <v>37</v>
          </cell>
          <cell r="E2365">
            <v>763.5</v>
          </cell>
          <cell r="F2365">
            <v>22</v>
          </cell>
          <cell r="G2365">
            <v>28.814669286182035</v>
          </cell>
          <cell r="H2365">
            <v>35</v>
          </cell>
          <cell r="I2365">
            <v>28.814669286182056</v>
          </cell>
        </row>
        <row r="2366">
          <cell r="A2366">
            <v>2001</v>
          </cell>
          <cell r="B2366" t="str">
            <v>Bremerhaven</v>
          </cell>
          <cell r="C2366" t="str">
            <v>Deutsch</v>
          </cell>
          <cell r="D2366">
            <v>38</v>
          </cell>
          <cell r="E2366">
            <v>776.5</v>
          </cell>
          <cell r="F2366">
            <v>11</v>
          </cell>
          <cell r="G2366">
            <v>14.166130070830667</v>
          </cell>
          <cell r="H2366">
            <v>35</v>
          </cell>
          <cell r="I2366">
            <v>14.166130070830651</v>
          </cell>
        </row>
        <row r="2367">
          <cell r="A2367">
            <v>2001</v>
          </cell>
          <cell r="B2367" t="str">
            <v>Bremerhaven</v>
          </cell>
          <cell r="C2367" t="str">
            <v>Deutsch</v>
          </cell>
          <cell r="D2367">
            <v>39</v>
          </cell>
          <cell r="E2367">
            <v>809.5</v>
          </cell>
          <cell r="F2367">
            <v>7</v>
          </cell>
          <cell r="G2367">
            <v>8.647313156269318</v>
          </cell>
          <cell r="H2367">
            <v>35</v>
          </cell>
          <cell r="I2367">
            <v>8.647313156269302</v>
          </cell>
        </row>
        <row r="2368">
          <cell r="E2368">
            <v>3831</v>
          </cell>
          <cell r="F2368">
            <v>86</v>
          </cell>
          <cell r="H2368" t="str">
            <v>35 Ergebnis</v>
          </cell>
          <cell r="I2368">
            <v>22.448446880709998</v>
          </cell>
        </row>
        <row r="2369">
          <cell r="A2369">
            <v>2001</v>
          </cell>
          <cell r="B2369" t="str">
            <v>Bremerhaven</v>
          </cell>
          <cell r="C2369" t="str">
            <v>Deutsch</v>
          </cell>
          <cell r="D2369">
            <v>40</v>
          </cell>
          <cell r="E2369">
            <v>799</v>
          </cell>
          <cell r="F2369">
            <v>5</v>
          </cell>
          <cell r="G2369">
            <v>6.25782227784733</v>
          </cell>
          <cell r="H2369">
            <v>45</v>
          </cell>
          <cell r="I2369">
            <v>6.2578222778473087</v>
          </cell>
        </row>
        <row r="2370">
          <cell r="A2370">
            <v>2001</v>
          </cell>
          <cell r="B2370" t="str">
            <v>Bremerhaven</v>
          </cell>
          <cell r="C2370" t="str">
            <v>Deutsch</v>
          </cell>
          <cell r="D2370">
            <v>41</v>
          </cell>
          <cell r="E2370">
            <v>801</v>
          </cell>
          <cell r="F2370">
            <v>3</v>
          </cell>
          <cell r="G2370">
            <v>3.7453183520599502</v>
          </cell>
          <cell r="H2370">
            <v>45</v>
          </cell>
          <cell r="I2370">
            <v>3.7453183520599249</v>
          </cell>
        </row>
        <row r="2371">
          <cell r="A2371">
            <v>2001</v>
          </cell>
          <cell r="B2371" t="str">
            <v>Bremerhaven</v>
          </cell>
          <cell r="C2371" t="str">
            <v>Deutsch</v>
          </cell>
          <cell r="D2371">
            <v>42</v>
          </cell>
          <cell r="E2371">
            <v>756</v>
          </cell>
          <cell r="F2371">
            <v>2</v>
          </cell>
          <cell r="G2371">
            <v>2.6455026455026673</v>
          </cell>
          <cell r="H2371">
            <v>45</v>
          </cell>
          <cell r="I2371">
            <v>2.6455026455026456</v>
          </cell>
        </row>
        <row r="2372">
          <cell r="A2372">
            <v>2001</v>
          </cell>
          <cell r="B2372" t="str">
            <v>Bremerhaven</v>
          </cell>
          <cell r="C2372" t="str">
            <v>Deutsch</v>
          </cell>
          <cell r="D2372">
            <v>43</v>
          </cell>
          <cell r="E2372">
            <v>767.5</v>
          </cell>
          <cell r="F2372">
            <v>2</v>
          </cell>
          <cell r="G2372">
            <v>2.6058631921823907</v>
          </cell>
          <cell r="H2372">
            <v>45</v>
          </cell>
          <cell r="I2372">
            <v>2.6058631921824102</v>
          </cell>
        </row>
        <row r="2373">
          <cell r="A2373">
            <v>2001</v>
          </cell>
          <cell r="B2373" t="str">
            <v>Bremerhaven</v>
          </cell>
          <cell r="C2373" t="str">
            <v>Deutsch</v>
          </cell>
          <cell r="D2373">
            <v>44</v>
          </cell>
          <cell r="E2373">
            <v>767</v>
          </cell>
          <cell r="F2373">
            <v>3</v>
          </cell>
          <cell r="G2373">
            <v>3.9113428943937407</v>
          </cell>
          <cell r="H2373">
            <v>45</v>
          </cell>
          <cell r="I2373">
            <v>3.9113428943937416</v>
          </cell>
        </row>
        <row r="2374">
          <cell r="A2374">
            <v>2001</v>
          </cell>
          <cell r="B2374" t="str">
            <v>Bremerhaven</v>
          </cell>
          <cell r="C2374" t="str">
            <v>Deutsch</v>
          </cell>
          <cell r="D2374">
            <v>45</v>
          </cell>
          <cell r="E2374">
            <v>772</v>
          </cell>
          <cell r="F2374">
            <v>0</v>
          </cell>
          <cell r="G2374">
            <v>0</v>
          </cell>
          <cell r="H2374">
            <v>45</v>
          </cell>
          <cell r="I2374">
            <v>0</v>
          </cell>
        </row>
        <row r="2375">
          <cell r="A2375">
            <v>2001</v>
          </cell>
          <cell r="B2375" t="str">
            <v>Bremerhaven</v>
          </cell>
          <cell r="C2375" t="str">
            <v>Deutsch</v>
          </cell>
          <cell r="D2375">
            <v>46</v>
          </cell>
          <cell r="E2375">
            <v>804.5</v>
          </cell>
          <cell r="F2375">
            <v>0</v>
          </cell>
          <cell r="G2375">
            <v>0</v>
          </cell>
          <cell r="H2375">
            <v>45</v>
          </cell>
          <cell r="I2375">
            <v>0</v>
          </cell>
        </row>
        <row r="2376">
          <cell r="A2376">
            <v>2001</v>
          </cell>
          <cell r="B2376" t="str">
            <v>Bremerhaven</v>
          </cell>
          <cell r="C2376" t="str">
            <v>Deutsch</v>
          </cell>
          <cell r="D2376">
            <v>47</v>
          </cell>
          <cell r="E2376">
            <v>770.5</v>
          </cell>
          <cell r="F2376">
            <v>0</v>
          </cell>
          <cell r="G2376">
            <v>0</v>
          </cell>
          <cell r="H2376">
            <v>45</v>
          </cell>
          <cell r="I2376">
            <v>0</v>
          </cell>
        </row>
        <row r="2377">
          <cell r="A2377">
            <v>2001</v>
          </cell>
          <cell r="B2377" t="str">
            <v>Bremerhaven</v>
          </cell>
          <cell r="C2377" t="str">
            <v>Deutsch</v>
          </cell>
          <cell r="D2377">
            <v>48</v>
          </cell>
          <cell r="E2377">
            <v>737.5</v>
          </cell>
          <cell r="F2377">
            <v>0</v>
          </cell>
          <cell r="G2377">
            <v>0</v>
          </cell>
          <cell r="H2377">
            <v>45</v>
          </cell>
          <cell r="I2377">
            <v>0</v>
          </cell>
        </row>
        <row r="2378">
          <cell r="A2378">
            <v>2001</v>
          </cell>
          <cell r="B2378" t="str">
            <v>Bremerhaven</v>
          </cell>
          <cell r="C2378" t="str">
            <v>Deutsch</v>
          </cell>
          <cell r="D2378">
            <v>49</v>
          </cell>
          <cell r="E2378">
            <v>741.5</v>
          </cell>
          <cell r="F2378">
            <v>0</v>
          </cell>
          <cell r="G2378">
            <v>0</v>
          </cell>
          <cell r="H2378">
            <v>45</v>
          </cell>
          <cell r="I2378">
            <v>0</v>
          </cell>
        </row>
        <row r="2379">
          <cell r="E2379">
            <v>7716.5</v>
          </cell>
          <cell r="F2379">
            <v>15</v>
          </cell>
          <cell r="H2379" t="str">
            <v>45 Ergebnis</v>
          </cell>
          <cell r="I2379">
            <v>1.9438864770297415</v>
          </cell>
        </row>
        <row r="2380">
          <cell r="A2380">
            <v>2001</v>
          </cell>
          <cell r="B2380" t="str">
            <v>Bremerhaven</v>
          </cell>
          <cell r="C2380" t="str">
            <v>Ausl.</v>
          </cell>
          <cell r="D2380">
            <v>15</v>
          </cell>
          <cell r="E2380">
            <v>84.5</v>
          </cell>
          <cell r="F2380">
            <v>0</v>
          </cell>
          <cell r="G2380">
            <v>0</v>
          </cell>
          <cell r="H2380">
            <v>15</v>
          </cell>
          <cell r="I2380">
            <v>0</v>
          </cell>
        </row>
        <row r="2381">
          <cell r="A2381">
            <v>2001</v>
          </cell>
          <cell r="B2381" t="str">
            <v>Bremerhaven</v>
          </cell>
          <cell r="C2381" t="str">
            <v>Ausl.</v>
          </cell>
          <cell r="D2381">
            <v>16</v>
          </cell>
          <cell r="E2381">
            <v>89.5</v>
          </cell>
          <cell r="F2381">
            <v>1</v>
          </cell>
          <cell r="G2381">
            <v>11.173184357541889</v>
          </cell>
          <cell r="H2381">
            <v>15</v>
          </cell>
          <cell r="I2381">
            <v>11.173184357541899</v>
          </cell>
        </row>
        <row r="2382">
          <cell r="A2382">
            <v>2001</v>
          </cell>
          <cell r="B2382" t="str">
            <v>Bremerhaven</v>
          </cell>
          <cell r="C2382" t="str">
            <v>Ausl.</v>
          </cell>
          <cell r="D2382">
            <v>17</v>
          </cell>
          <cell r="E2382">
            <v>76</v>
          </cell>
          <cell r="F2382">
            <v>1</v>
          </cell>
          <cell r="G2382">
            <v>13.157894736842097</v>
          </cell>
          <cell r="H2382">
            <v>15</v>
          </cell>
          <cell r="I2382">
            <v>13.157894736842104</v>
          </cell>
        </row>
        <row r="2383">
          <cell r="A2383">
            <v>2001</v>
          </cell>
          <cell r="B2383" t="str">
            <v>Bremerhaven</v>
          </cell>
          <cell r="C2383" t="str">
            <v>Ausl.</v>
          </cell>
          <cell r="D2383">
            <v>18</v>
          </cell>
          <cell r="E2383">
            <v>76</v>
          </cell>
          <cell r="F2383">
            <v>1</v>
          </cell>
          <cell r="G2383">
            <v>13.157894736842097</v>
          </cell>
          <cell r="H2383">
            <v>15</v>
          </cell>
          <cell r="I2383">
            <v>13.157894736842104</v>
          </cell>
        </row>
        <row r="2384">
          <cell r="A2384">
            <v>2001</v>
          </cell>
          <cell r="B2384" t="str">
            <v>Bremerhaven</v>
          </cell>
          <cell r="C2384" t="str">
            <v>Ausl.</v>
          </cell>
          <cell r="D2384">
            <v>19</v>
          </cell>
          <cell r="E2384">
            <v>103</v>
          </cell>
          <cell r="F2384">
            <v>15</v>
          </cell>
          <cell r="G2384">
            <v>145.63106796116446</v>
          </cell>
          <cell r="H2384">
            <v>15</v>
          </cell>
          <cell r="I2384">
            <v>145.63106796116503</v>
          </cell>
        </row>
        <row r="2385">
          <cell r="E2385">
            <v>429</v>
          </cell>
          <cell r="F2385">
            <v>18</v>
          </cell>
          <cell r="H2385" t="str">
            <v>15 Ergebnis</v>
          </cell>
          <cell r="I2385">
            <v>41.95804195804196</v>
          </cell>
        </row>
        <row r="2386">
          <cell r="A2386">
            <v>2001</v>
          </cell>
          <cell r="B2386" t="str">
            <v>Bremerhaven</v>
          </cell>
          <cell r="C2386" t="str">
            <v>Ausl.</v>
          </cell>
          <cell r="D2386">
            <v>20</v>
          </cell>
          <cell r="E2386">
            <v>113</v>
          </cell>
          <cell r="F2386">
            <v>9</v>
          </cell>
          <cell r="G2386">
            <v>79.646017699114466</v>
          </cell>
          <cell r="H2386">
            <v>20</v>
          </cell>
          <cell r="I2386">
            <v>79.646017699115035</v>
          </cell>
        </row>
        <row r="2387">
          <cell r="A2387">
            <v>2001</v>
          </cell>
          <cell r="B2387" t="str">
            <v>Bremerhaven</v>
          </cell>
          <cell r="C2387" t="str">
            <v>Ausl.</v>
          </cell>
          <cell r="D2387">
            <v>21</v>
          </cell>
          <cell r="E2387">
            <v>109.5</v>
          </cell>
          <cell r="F2387">
            <v>11</v>
          </cell>
          <cell r="G2387">
            <v>100.45662100456637</v>
          </cell>
          <cell r="H2387">
            <v>20</v>
          </cell>
          <cell r="I2387">
            <v>100.45662100456622</v>
          </cell>
        </row>
        <row r="2388">
          <cell r="A2388">
            <v>2001</v>
          </cell>
          <cell r="B2388" t="str">
            <v>Bremerhaven</v>
          </cell>
          <cell r="C2388" t="str">
            <v>Ausl.</v>
          </cell>
          <cell r="D2388">
            <v>22</v>
          </cell>
          <cell r="E2388">
            <v>96</v>
          </cell>
          <cell r="F2388">
            <v>12</v>
          </cell>
          <cell r="G2388">
            <v>125</v>
          </cell>
          <cell r="H2388">
            <v>20</v>
          </cell>
          <cell r="I2388">
            <v>125</v>
          </cell>
        </row>
        <row r="2389">
          <cell r="A2389">
            <v>2001</v>
          </cell>
          <cell r="B2389" t="str">
            <v>Bremerhaven</v>
          </cell>
          <cell r="C2389" t="str">
            <v>Ausl.</v>
          </cell>
          <cell r="D2389">
            <v>23</v>
          </cell>
          <cell r="E2389">
            <v>102</v>
          </cell>
          <cell r="F2389">
            <v>12</v>
          </cell>
          <cell r="G2389">
            <v>117.64705882352995</v>
          </cell>
          <cell r="H2389">
            <v>20</v>
          </cell>
          <cell r="I2389">
            <v>117.64705882352942</v>
          </cell>
        </row>
        <row r="2390">
          <cell r="A2390">
            <v>2001</v>
          </cell>
          <cell r="B2390" t="str">
            <v>Bremerhaven</v>
          </cell>
          <cell r="C2390" t="str">
            <v>Ausl.</v>
          </cell>
          <cell r="D2390">
            <v>24</v>
          </cell>
          <cell r="E2390">
            <v>106.5</v>
          </cell>
          <cell r="F2390">
            <v>17</v>
          </cell>
          <cell r="G2390">
            <v>159.6244131455403</v>
          </cell>
          <cell r="H2390">
            <v>20</v>
          </cell>
          <cell r="I2390">
            <v>159.6244131455399</v>
          </cell>
        </row>
        <row r="2391">
          <cell r="E2391">
            <v>527</v>
          </cell>
          <cell r="F2391">
            <v>61</v>
          </cell>
          <cell r="H2391" t="str">
            <v>20 Ergebnis</v>
          </cell>
          <cell r="I2391">
            <v>115.74952561669829</v>
          </cell>
        </row>
        <row r="2392">
          <cell r="A2392">
            <v>2001</v>
          </cell>
          <cell r="B2392" t="str">
            <v>Bremerhaven</v>
          </cell>
          <cell r="C2392" t="str">
            <v>Ausl.</v>
          </cell>
          <cell r="D2392">
            <v>25</v>
          </cell>
          <cell r="E2392">
            <v>109.5</v>
          </cell>
          <cell r="F2392">
            <v>15</v>
          </cell>
          <cell r="G2392">
            <v>136.98630136986282</v>
          </cell>
          <cell r="H2392">
            <v>25</v>
          </cell>
          <cell r="I2392">
            <v>136.98630136986301</v>
          </cell>
        </row>
        <row r="2393">
          <cell r="A2393">
            <v>2001</v>
          </cell>
          <cell r="B2393" t="str">
            <v>Bremerhaven</v>
          </cell>
          <cell r="C2393" t="str">
            <v>Ausl.</v>
          </cell>
          <cell r="D2393">
            <v>26</v>
          </cell>
          <cell r="E2393">
            <v>112</v>
          </cell>
          <cell r="F2393">
            <v>11</v>
          </cell>
          <cell r="G2393">
            <v>98.214285714285936</v>
          </cell>
          <cell r="H2393">
            <v>25</v>
          </cell>
          <cell r="I2393">
            <v>98.214285714285722</v>
          </cell>
        </row>
        <row r="2394">
          <cell r="A2394">
            <v>2001</v>
          </cell>
          <cell r="B2394" t="str">
            <v>Bremerhaven</v>
          </cell>
          <cell r="C2394" t="str">
            <v>Ausl.</v>
          </cell>
          <cell r="D2394">
            <v>27</v>
          </cell>
          <cell r="E2394">
            <v>128</v>
          </cell>
          <cell r="F2394">
            <v>16</v>
          </cell>
          <cell r="G2394">
            <v>125</v>
          </cell>
          <cell r="H2394">
            <v>25</v>
          </cell>
          <cell r="I2394">
            <v>125</v>
          </cell>
        </row>
        <row r="2395">
          <cell r="A2395">
            <v>2001</v>
          </cell>
          <cell r="B2395" t="str">
            <v>Bremerhaven</v>
          </cell>
          <cell r="C2395" t="str">
            <v>Ausl.</v>
          </cell>
          <cell r="D2395">
            <v>28</v>
          </cell>
          <cell r="E2395">
            <v>124</v>
          </cell>
          <cell r="F2395">
            <v>17</v>
          </cell>
          <cell r="G2395">
            <v>137.09677419354824</v>
          </cell>
          <cell r="H2395">
            <v>25</v>
          </cell>
          <cell r="I2395">
            <v>137.09677419354838</v>
          </cell>
        </row>
        <row r="2396">
          <cell r="A2396">
            <v>2001</v>
          </cell>
          <cell r="B2396" t="str">
            <v>Bremerhaven</v>
          </cell>
          <cell r="C2396" t="str">
            <v>Ausl.</v>
          </cell>
          <cell r="D2396">
            <v>29</v>
          </cell>
          <cell r="E2396">
            <v>111.5</v>
          </cell>
          <cell r="F2396">
            <v>10</v>
          </cell>
          <cell r="G2396">
            <v>89.686098654708118</v>
          </cell>
          <cell r="H2396">
            <v>25</v>
          </cell>
          <cell r="I2396">
            <v>89.686098654708516</v>
          </cell>
        </row>
        <row r="2397">
          <cell r="E2397">
            <v>585</v>
          </cell>
          <cell r="F2397">
            <v>69</v>
          </cell>
          <cell r="H2397" t="str">
            <v>25 Ergebnis</v>
          </cell>
          <cell r="I2397">
            <v>117.94871794871794</v>
          </cell>
        </row>
        <row r="2398">
          <cell r="A2398">
            <v>2001</v>
          </cell>
          <cell r="B2398" t="str">
            <v>Bremerhaven</v>
          </cell>
          <cell r="C2398" t="str">
            <v>Ausl.</v>
          </cell>
          <cell r="D2398">
            <v>30</v>
          </cell>
          <cell r="E2398">
            <v>120</v>
          </cell>
          <cell r="F2398">
            <v>12</v>
          </cell>
          <cell r="G2398">
            <v>100</v>
          </cell>
          <cell r="H2398">
            <v>30</v>
          </cell>
          <cell r="I2398">
            <v>100</v>
          </cell>
        </row>
        <row r="2399">
          <cell r="A2399">
            <v>2001</v>
          </cell>
          <cell r="B2399" t="str">
            <v>Bremerhaven</v>
          </cell>
          <cell r="C2399" t="str">
            <v>Ausl.</v>
          </cell>
          <cell r="D2399">
            <v>31</v>
          </cell>
          <cell r="E2399">
            <v>123.5</v>
          </cell>
          <cell r="F2399">
            <v>12</v>
          </cell>
          <cell r="G2399">
            <v>97.165991902833412</v>
          </cell>
          <cell r="H2399">
            <v>30</v>
          </cell>
          <cell r="I2399">
            <v>97.165991902834008</v>
          </cell>
        </row>
        <row r="2400">
          <cell r="A2400">
            <v>2001</v>
          </cell>
          <cell r="B2400" t="str">
            <v>Bremerhaven</v>
          </cell>
          <cell r="C2400" t="str">
            <v>Ausl.</v>
          </cell>
          <cell r="D2400">
            <v>32</v>
          </cell>
          <cell r="E2400">
            <v>118.5</v>
          </cell>
          <cell r="F2400">
            <v>5</v>
          </cell>
          <cell r="G2400">
            <v>42.194092827003509</v>
          </cell>
          <cell r="H2400">
            <v>30</v>
          </cell>
          <cell r="I2400">
            <v>42.194092827004219</v>
          </cell>
        </row>
        <row r="2401">
          <cell r="A2401">
            <v>2001</v>
          </cell>
          <cell r="B2401" t="str">
            <v>Bremerhaven</v>
          </cell>
          <cell r="C2401" t="str">
            <v>Ausl.</v>
          </cell>
          <cell r="D2401">
            <v>33</v>
          </cell>
          <cell r="E2401">
            <v>123</v>
          </cell>
          <cell r="F2401">
            <v>6</v>
          </cell>
          <cell r="G2401">
            <v>48.780487804877303</v>
          </cell>
          <cell r="H2401">
            <v>30</v>
          </cell>
          <cell r="I2401">
            <v>48.780487804878049</v>
          </cell>
        </row>
        <row r="2402">
          <cell r="A2402">
            <v>2001</v>
          </cell>
          <cell r="B2402" t="str">
            <v>Bremerhaven</v>
          </cell>
          <cell r="C2402" t="str">
            <v>Ausl.</v>
          </cell>
          <cell r="D2402">
            <v>34</v>
          </cell>
          <cell r="E2402">
            <v>111.5</v>
          </cell>
          <cell r="F2402">
            <v>8</v>
          </cell>
          <cell r="G2402">
            <v>71.748878923766199</v>
          </cell>
          <cell r="H2402">
            <v>30</v>
          </cell>
          <cell r="I2402">
            <v>71.74887892376681</v>
          </cell>
        </row>
        <row r="2403">
          <cell r="E2403">
            <v>596.5</v>
          </cell>
          <cell r="F2403">
            <v>43</v>
          </cell>
          <cell r="H2403" t="str">
            <v>30 Ergebnis</v>
          </cell>
          <cell r="I2403">
            <v>72.08717518860017</v>
          </cell>
        </row>
        <row r="2404">
          <cell r="A2404">
            <v>2001</v>
          </cell>
          <cell r="B2404" t="str">
            <v>Bremerhaven</v>
          </cell>
          <cell r="C2404" t="str">
            <v>Ausl.</v>
          </cell>
          <cell r="D2404">
            <v>35</v>
          </cell>
          <cell r="E2404">
            <v>106</v>
          </cell>
          <cell r="F2404">
            <v>1</v>
          </cell>
          <cell r="G2404">
            <v>9.4339622641509422</v>
          </cell>
          <cell r="H2404">
            <v>35</v>
          </cell>
          <cell r="I2404">
            <v>9.433962264150944</v>
          </cell>
        </row>
        <row r="2405">
          <cell r="A2405">
            <v>2001</v>
          </cell>
          <cell r="B2405" t="str">
            <v>Bremerhaven</v>
          </cell>
          <cell r="C2405" t="str">
            <v>Ausl.</v>
          </cell>
          <cell r="D2405">
            <v>36</v>
          </cell>
          <cell r="E2405">
            <v>112.5</v>
          </cell>
          <cell r="F2405">
            <v>6</v>
          </cell>
          <cell r="G2405">
            <v>53.333333333333336</v>
          </cell>
          <cell r="H2405">
            <v>35</v>
          </cell>
          <cell r="I2405">
            <v>53.333333333333336</v>
          </cell>
        </row>
        <row r="2406">
          <cell r="A2406">
            <v>2001</v>
          </cell>
          <cell r="B2406" t="str">
            <v>Bremerhaven</v>
          </cell>
          <cell r="C2406" t="str">
            <v>Ausl.</v>
          </cell>
          <cell r="D2406">
            <v>37</v>
          </cell>
          <cell r="E2406">
            <v>120</v>
          </cell>
          <cell r="F2406">
            <v>3</v>
          </cell>
          <cell r="G2406">
            <v>25</v>
          </cell>
          <cell r="H2406">
            <v>35</v>
          </cell>
          <cell r="I2406">
            <v>25</v>
          </cell>
        </row>
        <row r="2407">
          <cell r="A2407">
            <v>2001</v>
          </cell>
          <cell r="B2407" t="str">
            <v>Bremerhaven</v>
          </cell>
          <cell r="C2407" t="str">
            <v>Ausl.</v>
          </cell>
          <cell r="D2407">
            <v>38</v>
          </cell>
          <cell r="E2407">
            <v>128.5</v>
          </cell>
          <cell r="F2407">
            <v>1</v>
          </cell>
          <cell r="G2407">
            <v>7.7821011673151954</v>
          </cell>
          <cell r="H2407">
            <v>35</v>
          </cell>
          <cell r="I2407">
            <v>7.782101167315175</v>
          </cell>
        </row>
        <row r="2408">
          <cell r="A2408">
            <v>2001</v>
          </cell>
          <cell r="B2408" t="str">
            <v>Bremerhaven</v>
          </cell>
          <cell r="C2408" t="str">
            <v>Ausl.</v>
          </cell>
          <cell r="D2408">
            <v>39</v>
          </cell>
          <cell r="E2408">
            <v>99</v>
          </cell>
          <cell r="F2408">
            <v>1</v>
          </cell>
          <cell r="G2408">
            <v>10.101010101010111</v>
          </cell>
          <cell r="H2408">
            <v>35</v>
          </cell>
          <cell r="I2408">
            <v>10.1010101010101</v>
          </cell>
        </row>
        <row r="2409">
          <cell r="E2409">
            <v>566</v>
          </cell>
          <cell r="F2409">
            <v>12</v>
          </cell>
          <cell r="H2409" t="str">
            <v>35 Ergebnis</v>
          </cell>
          <cell r="I2409">
            <v>21.201413427561835</v>
          </cell>
        </row>
        <row r="2410">
          <cell r="A2410">
            <v>2001</v>
          </cell>
          <cell r="B2410" t="str">
            <v>Bremerhaven</v>
          </cell>
          <cell r="C2410" t="str">
            <v>Ausl.</v>
          </cell>
          <cell r="D2410">
            <v>40</v>
          </cell>
          <cell r="E2410">
            <v>56.5</v>
          </cell>
          <cell r="F2410">
            <v>1</v>
          </cell>
          <cell r="G2410">
            <v>17.699115044247776</v>
          </cell>
          <cell r="H2410">
            <v>45</v>
          </cell>
          <cell r="I2410">
            <v>17.699115044247787</v>
          </cell>
        </row>
        <row r="2411">
          <cell r="A2411">
            <v>2001</v>
          </cell>
          <cell r="B2411" t="str">
            <v>Bremerhaven</v>
          </cell>
          <cell r="C2411" t="str">
            <v>Ausl.</v>
          </cell>
          <cell r="D2411">
            <v>41</v>
          </cell>
          <cell r="E2411">
            <v>67</v>
          </cell>
          <cell r="F2411">
            <v>1</v>
          </cell>
          <cell r="G2411">
            <v>14.925373134328355</v>
          </cell>
          <cell r="H2411">
            <v>45</v>
          </cell>
          <cell r="I2411">
            <v>14.925373134328359</v>
          </cell>
        </row>
        <row r="2412">
          <cell r="A2412">
            <v>2001</v>
          </cell>
          <cell r="B2412" t="str">
            <v>Bremerhaven</v>
          </cell>
          <cell r="C2412" t="str">
            <v>Ausl.</v>
          </cell>
          <cell r="D2412">
            <v>42</v>
          </cell>
          <cell r="E2412">
            <v>101.5</v>
          </cell>
          <cell r="F2412">
            <v>0</v>
          </cell>
          <cell r="G2412">
            <v>0</v>
          </cell>
          <cell r="H2412">
            <v>45</v>
          </cell>
          <cell r="I2412">
            <v>0</v>
          </cell>
        </row>
        <row r="2413">
          <cell r="A2413">
            <v>2001</v>
          </cell>
          <cell r="B2413" t="str">
            <v>Bremerhaven</v>
          </cell>
          <cell r="C2413" t="str">
            <v>Ausl.</v>
          </cell>
          <cell r="D2413">
            <v>43</v>
          </cell>
          <cell r="E2413">
            <v>90</v>
          </cell>
          <cell r="F2413">
            <v>0</v>
          </cell>
          <cell r="G2413">
            <v>0</v>
          </cell>
          <cell r="H2413">
            <v>45</v>
          </cell>
          <cell r="I2413">
            <v>0</v>
          </cell>
        </row>
        <row r="2414">
          <cell r="A2414">
            <v>2001</v>
          </cell>
          <cell r="B2414" t="str">
            <v>Bremerhaven</v>
          </cell>
          <cell r="C2414" t="str">
            <v>Ausl.</v>
          </cell>
          <cell r="D2414">
            <v>44</v>
          </cell>
          <cell r="E2414">
            <v>81.5</v>
          </cell>
          <cell r="F2414">
            <v>0</v>
          </cell>
          <cell r="G2414">
            <v>0</v>
          </cell>
          <cell r="H2414">
            <v>45</v>
          </cell>
          <cell r="I2414">
            <v>0</v>
          </cell>
        </row>
        <row r="2415">
          <cell r="A2415">
            <v>2001</v>
          </cell>
          <cell r="B2415" t="str">
            <v>Bremerhaven</v>
          </cell>
          <cell r="C2415" t="str">
            <v>Ausl.</v>
          </cell>
          <cell r="D2415">
            <v>45</v>
          </cell>
          <cell r="E2415">
            <v>83.5</v>
          </cell>
          <cell r="F2415">
            <v>0</v>
          </cell>
          <cell r="G2415">
            <v>0</v>
          </cell>
          <cell r="H2415">
            <v>45</v>
          </cell>
          <cell r="I2415">
            <v>0</v>
          </cell>
        </row>
        <row r="2416">
          <cell r="A2416">
            <v>2001</v>
          </cell>
          <cell r="B2416" t="str">
            <v>Bremerhaven</v>
          </cell>
          <cell r="C2416" t="str">
            <v>Ausl.</v>
          </cell>
          <cell r="D2416">
            <v>46</v>
          </cell>
          <cell r="E2416">
            <v>77</v>
          </cell>
          <cell r="F2416">
            <v>0</v>
          </cell>
          <cell r="G2416">
            <v>0</v>
          </cell>
          <cell r="H2416">
            <v>45</v>
          </cell>
          <cell r="I2416">
            <v>0</v>
          </cell>
        </row>
        <row r="2417">
          <cell r="A2417">
            <v>2001</v>
          </cell>
          <cell r="B2417" t="str">
            <v>Bremerhaven</v>
          </cell>
          <cell r="C2417" t="str">
            <v>Ausl.</v>
          </cell>
          <cell r="D2417">
            <v>47</v>
          </cell>
          <cell r="E2417">
            <v>81.5</v>
          </cell>
          <cell r="F2417">
            <v>0</v>
          </cell>
          <cell r="G2417">
            <v>0</v>
          </cell>
          <cell r="H2417">
            <v>45</v>
          </cell>
          <cell r="I2417">
            <v>0</v>
          </cell>
        </row>
        <row r="2418">
          <cell r="A2418">
            <v>2001</v>
          </cell>
          <cell r="B2418" t="str">
            <v>Bremerhaven</v>
          </cell>
          <cell r="C2418" t="str">
            <v>Ausl.</v>
          </cell>
          <cell r="D2418">
            <v>48</v>
          </cell>
          <cell r="E2418">
            <v>91.5</v>
          </cell>
          <cell r="F2418">
            <v>0</v>
          </cell>
          <cell r="G2418">
            <v>0</v>
          </cell>
          <cell r="H2418">
            <v>45</v>
          </cell>
          <cell r="I2418">
            <v>0</v>
          </cell>
        </row>
        <row r="2419">
          <cell r="A2419">
            <v>2001</v>
          </cell>
          <cell r="B2419" t="str">
            <v>Bremerhaven</v>
          </cell>
          <cell r="C2419" t="str">
            <v>Ausl.</v>
          </cell>
          <cell r="D2419">
            <v>49</v>
          </cell>
          <cell r="E2419">
            <v>73</v>
          </cell>
          <cell r="F2419">
            <v>0</v>
          </cell>
          <cell r="G2419">
            <v>0</v>
          </cell>
          <cell r="H2419">
            <v>45</v>
          </cell>
          <cell r="I2419">
            <v>0</v>
          </cell>
        </row>
        <row r="2420">
          <cell r="E2420">
            <v>803</v>
          </cell>
          <cell r="F2420">
            <v>2</v>
          </cell>
          <cell r="H2420" t="str">
            <v>45 Ergebnis</v>
          </cell>
          <cell r="I2420">
            <v>2.4906600249066004</v>
          </cell>
        </row>
        <row r="2421">
          <cell r="A2421">
            <v>2001</v>
          </cell>
          <cell r="B2421" t="str">
            <v>Bremerhaven</v>
          </cell>
          <cell r="C2421" t="str">
            <v>insgesamt</v>
          </cell>
          <cell r="D2421">
            <v>15</v>
          </cell>
          <cell r="E2421">
            <v>588.5</v>
          </cell>
          <cell r="F2421">
            <v>2</v>
          </cell>
          <cell r="G2421">
            <v>3.3984706881903164</v>
          </cell>
          <cell r="H2421">
            <v>15</v>
          </cell>
          <cell r="I2421">
            <v>3.3984706881903142</v>
          </cell>
        </row>
        <row r="2422">
          <cell r="A2422">
            <v>2001</v>
          </cell>
          <cell r="B2422" t="str">
            <v>Bremerhaven</v>
          </cell>
          <cell r="C2422" t="str">
            <v>insgesamt</v>
          </cell>
          <cell r="D2422">
            <v>16</v>
          </cell>
          <cell r="E2422">
            <v>645.5</v>
          </cell>
          <cell r="F2422">
            <v>7</v>
          </cell>
          <cell r="G2422">
            <v>10.844306738962048</v>
          </cell>
          <cell r="H2422">
            <v>15</v>
          </cell>
          <cell r="I2422">
            <v>10.844306738962045</v>
          </cell>
        </row>
        <row r="2423">
          <cell r="A2423">
            <v>2001</v>
          </cell>
          <cell r="B2423" t="str">
            <v>Bremerhaven</v>
          </cell>
          <cell r="C2423" t="str">
            <v>insgesamt</v>
          </cell>
          <cell r="D2423">
            <v>17</v>
          </cell>
          <cell r="E2423">
            <v>711.5</v>
          </cell>
          <cell r="F2423">
            <v>12</v>
          </cell>
          <cell r="G2423">
            <v>16.865776528461009</v>
          </cell>
          <cell r="H2423">
            <v>15</v>
          </cell>
          <cell r="I2423">
            <v>16.865776528460998</v>
          </cell>
        </row>
        <row r="2424">
          <cell r="A2424">
            <v>2001</v>
          </cell>
          <cell r="B2424" t="str">
            <v>Bremerhaven</v>
          </cell>
          <cell r="C2424" t="str">
            <v>insgesamt</v>
          </cell>
          <cell r="D2424">
            <v>18</v>
          </cell>
          <cell r="E2424">
            <v>720.5</v>
          </cell>
          <cell r="F2424">
            <v>21</v>
          </cell>
          <cell r="G2424">
            <v>29.146426092990957</v>
          </cell>
          <cell r="H2424">
            <v>15</v>
          </cell>
          <cell r="I2424">
            <v>29.146426092990978</v>
          </cell>
        </row>
        <row r="2425">
          <cell r="A2425">
            <v>2001</v>
          </cell>
          <cell r="B2425" t="str">
            <v>Bremerhaven</v>
          </cell>
          <cell r="C2425" t="str">
            <v>insgesamt</v>
          </cell>
          <cell r="D2425">
            <v>19</v>
          </cell>
          <cell r="E2425">
            <v>758.5</v>
          </cell>
          <cell r="F2425">
            <v>52</v>
          </cell>
          <cell r="G2425">
            <v>68.556361239288222</v>
          </cell>
          <cell r="H2425">
            <v>15</v>
          </cell>
          <cell r="I2425">
            <v>68.556361239288066</v>
          </cell>
        </row>
        <row r="2426">
          <cell r="E2426">
            <v>3424.5</v>
          </cell>
          <cell r="F2426">
            <v>94</v>
          </cell>
          <cell r="H2426" t="str">
            <v>15 Ergebnis</v>
          </cell>
          <cell r="I2426">
            <v>27.449262666082639</v>
          </cell>
        </row>
        <row r="2427">
          <cell r="A2427">
            <v>2001</v>
          </cell>
          <cell r="B2427" t="str">
            <v>Bremerhaven</v>
          </cell>
          <cell r="C2427" t="str">
            <v>insgesamt</v>
          </cell>
          <cell r="D2427">
            <v>20</v>
          </cell>
          <cell r="E2427">
            <v>701.5</v>
          </cell>
          <cell r="F2427">
            <v>50</v>
          </cell>
          <cell r="G2427">
            <v>71.275837491089774</v>
          </cell>
          <cell r="H2427">
            <v>20</v>
          </cell>
          <cell r="I2427">
            <v>71.275837491090527</v>
          </cell>
        </row>
        <row r="2428">
          <cell r="A2428">
            <v>2001</v>
          </cell>
          <cell r="B2428" t="str">
            <v>Bremerhaven</v>
          </cell>
          <cell r="C2428" t="str">
            <v>insgesamt</v>
          </cell>
          <cell r="D2428">
            <v>21</v>
          </cell>
          <cell r="E2428">
            <v>661</v>
          </cell>
          <cell r="F2428">
            <v>50</v>
          </cell>
          <cell r="G2428">
            <v>75.642965204235637</v>
          </cell>
          <cell r="H2428">
            <v>20</v>
          </cell>
          <cell r="I2428">
            <v>75.642965204236006</v>
          </cell>
        </row>
        <row r="2429">
          <cell r="A2429">
            <v>2001</v>
          </cell>
          <cell r="B2429" t="str">
            <v>Bremerhaven</v>
          </cell>
          <cell r="C2429" t="str">
            <v>insgesamt</v>
          </cell>
          <cell r="D2429">
            <v>22</v>
          </cell>
          <cell r="E2429">
            <v>659.5</v>
          </cell>
          <cell r="F2429">
            <v>54</v>
          </cell>
          <cell r="G2429">
            <v>81.880212282031707</v>
          </cell>
          <cell r="H2429">
            <v>20</v>
          </cell>
          <cell r="I2429">
            <v>81.880212282031849</v>
          </cell>
        </row>
        <row r="2430">
          <cell r="A2430">
            <v>2001</v>
          </cell>
          <cell r="B2430" t="str">
            <v>Bremerhaven</v>
          </cell>
          <cell r="C2430" t="str">
            <v>insgesamt</v>
          </cell>
          <cell r="D2430">
            <v>23</v>
          </cell>
          <cell r="E2430">
            <v>634</v>
          </cell>
          <cell r="F2430">
            <v>53</v>
          </cell>
          <cell r="G2430">
            <v>83.596214511040998</v>
          </cell>
          <cell r="H2430">
            <v>20</v>
          </cell>
          <cell r="I2430">
            <v>83.596214511041012</v>
          </cell>
        </row>
        <row r="2431">
          <cell r="A2431">
            <v>2001</v>
          </cell>
          <cell r="B2431" t="str">
            <v>Bremerhaven</v>
          </cell>
          <cell r="C2431" t="str">
            <v>insgesamt</v>
          </cell>
          <cell r="D2431">
            <v>24</v>
          </cell>
          <cell r="E2431">
            <v>629.5</v>
          </cell>
          <cell r="F2431">
            <v>66</v>
          </cell>
          <cell r="G2431">
            <v>104.8451151707697</v>
          </cell>
          <cell r="H2431">
            <v>20</v>
          </cell>
          <cell r="I2431">
            <v>104.84511517077044</v>
          </cell>
        </row>
        <row r="2432">
          <cell r="E2432">
            <v>3285.5</v>
          </cell>
          <cell r="F2432">
            <v>273</v>
          </cell>
          <cell r="H2432" t="str">
            <v>20 Ergebnis</v>
          </cell>
          <cell r="I2432">
            <v>83.092375589712375</v>
          </cell>
        </row>
        <row r="2433">
          <cell r="A2433">
            <v>2001</v>
          </cell>
          <cell r="B2433" t="str">
            <v>Bremerhaven</v>
          </cell>
          <cell r="C2433" t="str">
            <v>insgesamt</v>
          </cell>
          <cell r="D2433">
            <v>25</v>
          </cell>
          <cell r="E2433">
            <v>621</v>
          </cell>
          <cell r="F2433">
            <v>66</v>
          </cell>
          <cell r="G2433">
            <v>106.28019323671543</v>
          </cell>
          <cell r="H2433">
            <v>25</v>
          </cell>
          <cell r="I2433">
            <v>106.28019323671498</v>
          </cell>
        </row>
        <row r="2434">
          <cell r="A2434">
            <v>2001</v>
          </cell>
          <cell r="B2434" t="str">
            <v>Bremerhaven</v>
          </cell>
          <cell r="C2434" t="str">
            <v>insgesamt</v>
          </cell>
          <cell r="D2434">
            <v>26</v>
          </cell>
          <cell r="E2434">
            <v>604</v>
          </cell>
          <cell r="F2434">
            <v>59</v>
          </cell>
          <cell r="G2434">
            <v>97.68211920529798</v>
          </cell>
          <cell r="H2434">
            <v>25</v>
          </cell>
          <cell r="I2434">
            <v>97.682119205298008</v>
          </cell>
        </row>
        <row r="2435">
          <cell r="A2435">
            <v>2001</v>
          </cell>
          <cell r="B2435" t="str">
            <v>Bremerhaven</v>
          </cell>
          <cell r="C2435" t="str">
            <v>insgesamt</v>
          </cell>
          <cell r="D2435">
            <v>27</v>
          </cell>
          <cell r="E2435">
            <v>626</v>
          </cell>
          <cell r="F2435">
            <v>61</v>
          </cell>
          <cell r="G2435">
            <v>97.444089456869378</v>
          </cell>
          <cell r="H2435">
            <v>25</v>
          </cell>
          <cell r="I2435">
            <v>97.444089456869023</v>
          </cell>
        </row>
        <row r="2436">
          <cell r="A2436">
            <v>2001</v>
          </cell>
          <cell r="B2436" t="str">
            <v>Bremerhaven</v>
          </cell>
          <cell r="C2436" t="str">
            <v>insgesamt</v>
          </cell>
          <cell r="D2436">
            <v>28</v>
          </cell>
          <cell r="E2436">
            <v>660</v>
          </cell>
          <cell r="F2436">
            <v>72</v>
          </cell>
          <cell r="G2436">
            <v>109.0909090909084</v>
          </cell>
          <cell r="H2436">
            <v>25</v>
          </cell>
          <cell r="I2436">
            <v>109.09090909090909</v>
          </cell>
        </row>
        <row r="2437">
          <cell r="A2437">
            <v>2001</v>
          </cell>
          <cell r="B2437" t="str">
            <v>Bremerhaven</v>
          </cell>
          <cell r="C2437" t="str">
            <v>insgesamt</v>
          </cell>
          <cell r="D2437">
            <v>29</v>
          </cell>
          <cell r="E2437">
            <v>728.5</v>
          </cell>
          <cell r="F2437">
            <v>59</v>
          </cell>
          <cell r="G2437">
            <v>80.988332189429968</v>
          </cell>
          <cell r="H2437">
            <v>25</v>
          </cell>
          <cell r="I2437">
            <v>80.988332189430338</v>
          </cell>
        </row>
        <row r="2438">
          <cell r="E2438">
            <v>3239.5</v>
          </cell>
          <cell r="F2438">
            <v>317</v>
          </cell>
          <cell r="H2438" t="str">
            <v>25 Ergebnis</v>
          </cell>
          <cell r="I2438">
            <v>97.854607192467981</v>
          </cell>
        </row>
        <row r="2439">
          <cell r="A2439">
            <v>2001</v>
          </cell>
          <cell r="B2439" t="str">
            <v>Bremerhaven</v>
          </cell>
          <cell r="C2439" t="str">
            <v>insgesamt</v>
          </cell>
          <cell r="D2439">
            <v>30</v>
          </cell>
          <cell r="E2439">
            <v>751</v>
          </cell>
          <cell r="F2439">
            <v>58</v>
          </cell>
          <cell r="G2439">
            <v>77.230359520638629</v>
          </cell>
          <cell r="H2439">
            <v>30</v>
          </cell>
          <cell r="I2439">
            <v>77.230359520639155</v>
          </cell>
        </row>
        <row r="2440">
          <cell r="A2440">
            <v>2001</v>
          </cell>
          <cell r="B2440" t="str">
            <v>Bremerhaven</v>
          </cell>
          <cell r="C2440" t="str">
            <v>insgesamt</v>
          </cell>
          <cell r="D2440">
            <v>31</v>
          </cell>
          <cell r="E2440">
            <v>740</v>
          </cell>
          <cell r="F2440">
            <v>59</v>
          </cell>
          <cell r="G2440">
            <v>79.729729729730224</v>
          </cell>
          <cell r="H2440">
            <v>30</v>
          </cell>
          <cell r="I2440">
            <v>79.729729729729726</v>
          </cell>
        </row>
        <row r="2441">
          <cell r="A2441">
            <v>2001</v>
          </cell>
          <cell r="B2441" t="str">
            <v>Bremerhaven</v>
          </cell>
          <cell r="C2441" t="str">
            <v>insgesamt</v>
          </cell>
          <cell r="D2441">
            <v>32</v>
          </cell>
          <cell r="E2441">
            <v>780.5</v>
          </cell>
          <cell r="F2441">
            <v>58</v>
          </cell>
          <cell r="G2441">
            <v>74.311338885329974</v>
          </cell>
          <cell r="H2441">
            <v>30</v>
          </cell>
          <cell r="I2441">
            <v>74.311338885329917</v>
          </cell>
        </row>
        <row r="2442">
          <cell r="A2442">
            <v>2001</v>
          </cell>
          <cell r="B2442" t="str">
            <v>Bremerhaven</v>
          </cell>
          <cell r="C2442" t="str">
            <v>insgesamt</v>
          </cell>
          <cell r="D2442">
            <v>33</v>
          </cell>
          <cell r="E2442">
            <v>820</v>
          </cell>
          <cell r="F2442">
            <v>51</v>
          </cell>
          <cell r="G2442">
            <v>62.195121951219328</v>
          </cell>
          <cell r="H2442">
            <v>30</v>
          </cell>
          <cell r="I2442">
            <v>62.195121951219512</v>
          </cell>
        </row>
        <row r="2443">
          <cell r="A2443">
            <v>2001</v>
          </cell>
          <cell r="B2443" t="str">
            <v>Bremerhaven</v>
          </cell>
          <cell r="C2443" t="str">
            <v>insgesamt</v>
          </cell>
          <cell r="D2443">
            <v>34</v>
          </cell>
          <cell r="E2443">
            <v>834</v>
          </cell>
          <cell r="F2443">
            <v>56</v>
          </cell>
          <cell r="G2443">
            <v>67.146282973621396</v>
          </cell>
          <cell r="H2443">
            <v>30</v>
          </cell>
          <cell r="I2443">
            <v>67.146282973621112</v>
          </cell>
        </row>
        <row r="2444">
          <cell r="E2444">
            <v>3925.5</v>
          </cell>
          <cell r="F2444">
            <v>282</v>
          </cell>
          <cell r="H2444" t="str">
            <v>30 Ergebnis</v>
          </cell>
          <cell r="I2444">
            <v>71.837982422621309</v>
          </cell>
        </row>
        <row r="2445">
          <cell r="A2445">
            <v>2001</v>
          </cell>
          <cell r="B2445" t="str">
            <v>Bremerhaven</v>
          </cell>
          <cell r="C2445" t="str">
            <v>insgesamt</v>
          </cell>
          <cell r="D2445">
            <v>35</v>
          </cell>
          <cell r="E2445">
            <v>828</v>
          </cell>
          <cell r="F2445">
            <v>26</v>
          </cell>
          <cell r="G2445">
            <v>31.400966183574152</v>
          </cell>
          <cell r="H2445">
            <v>35</v>
          </cell>
          <cell r="I2445">
            <v>31.40096618357488</v>
          </cell>
        </row>
        <row r="2446">
          <cell r="A2446">
            <v>2001</v>
          </cell>
          <cell r="B2446" t="str">
            <v>Bremerhaven</v>
          </cell>
          <cell r="C2446" t="str">
            <v>insgesamt</v>
          </cell>
          <cell r="D2446">
            <v>36</v>
          </cell>
          <cell r="E2446">
            <v>872</v>
          </cell>
          <cell r="F2446">
            <v>27</v>
          </cell>
          <cell r="G2446">
            <v>30.963302752293856</v>
          </cell>
          <cell r="H2446">
            <v>35</v>
          </cell>
          <cell r="I2446">
            <v>30.963302752293579</v>
          </cell>
        </row>
        <row r="2447">
          <cell r="A2447">
            <v>2001</v>
          </cell>
          <cell r="B2447" t="str">
            <v>Bremerhaven</v>
          </cell>
          <cell r="C2447" t="str">
            <v>insgesamt</v>
          </cell>
          <cell r="D2447">
            <v>37</v>
          </cell>
          <cell r="E2447">
            <v>883.5</v>
          </cell>
          <cell r="F2447">
            <v>25</v>
          </cell>
          <cell r="G2447">
            <v>28.296547821165827</v>
          </cell>
          <cell r="H2447">
            <v>35</v>
          </cell>
          <cell r="I2447">
            <v>28.296547821165817</v>
          </cell>
        </row>
        <row r="2448">
          <cell r="A2448">
            <v>2001</v>
          </cell>
          <cell r="B2448" t="str">
            <v>Bremerhaven</v>
          </cell>
          <cell r="C2448" t="str">
            <v>insgesamt</v>
          </cell>
          <cell r="D2448">
            <v>38</v>
          </cell>
          <cell r="E2448">
            <v>905</v>
          </cell>
          <cell r="F2448">
            <v>12</v>
          </cell>
          <cell r="G2448">
            <v>13.259668508287303</v>
          </cell>
          <cell r="H2448">
            <v>35</v>
          </cell>
          <cell r="I2448">
            <v>13.259668508287294</v>
          </cell>
        </row>
        <row r="2449">
          <cell r="A2449">
            <v>2001</v>
          </cell>
          <cell r="B2449" t="str">
            <v>Bremerhaven</v>
          </cell>
          <cell r="C2449" t="str">
            <v>insgesamt</v>
          </cell>
          <cell r="D2449">
            <v>39</v>
          </cell>
          <cell r="E2449">
            <v>908.5</v>
          </cell>
          <cell r="F2449">
            <v>8</v>
          </cell>
          <cell r="G2449">
            <v>8.8057237204182801</v>
          </cell>
          <cell r="H2449">
            <v>35</v>
          </cell>
          <cell r="I2449">
            <v>8.8057237204182712</v>
          </cell>
        </row>
        <row r="2450">
          <cell r="E2450">
            <v>4397</v>
          </cell>
          <cell r="F2450">
            <v>98</v>
          </cell>
          <cell r="H2450" t="str">
            <v>35 Ergebnis</v>
          </cell>
          <cell r="I2450">
            <v>22.287923584261996</v>
          </cell>
        </row>
        <row r="2451">
          <cell r="A2451">
            <v>2001</v>
          </cell>
          <cell r="B2451" t="str">
            <v>Bremerhaven</v>
          </cell>
          <cell r="C2451" t="str">
            <v>insgesamt</v>
          </cell>
          <cell r="D2451">
            <v>40</v>
          </cell>
          <cell r="E2451">
            <v>855.5</v>
          </cell>
          <cell r="F2451">
            <v>6</v>
          </cell>
          <cell r="G2451">
            <v>7.0134424313267285</v>
          </cell>
          <cell r="H2451">
            <v>45</v>
          </cell>
          <cell r="I2451">
            <v>7.0134424313267099</v>
          </cell>
        </row>
        <row r="2452">
          <cell r="A2452">
            <v>2001</v>
          </cell>
          <cell r="B2452" t="str">
            <v>Bremerhaven</v>
          </cell>
          <cell r="C2452" t="str">
            <v>insgesamt</v>
          </cell>
          <cell r="D2452">
            <v>41</v>
          </cell>
          <cell r="E2452">
            <v>868</v>
          </cell>
          <cell r="F2452">
            <v>4</v>
          </cell>
          <cell r="G2452">
            <v>4.6082949308755783</v>
          </cell>
          <cell r="H2452">
            <v>45</v>
          </cell>
          <cell r="I2452">
            <v>4.6082949308755756</v>
          </cell>
        </row>
        <row r="2453">
          <cell r="A2453">
            <v>2001</v>
          </cell>
          <cell r="B2453" t="str">
            <v>Bremerhaven</v>
          </cell>
          <cell r="C2453" t="str">
            <v>insgesamt</v>
          </cell>
          <cell r="D2453">
            <v>42</v>
          </cell>
          <cell r="E2453">
            <v>857.5</v>
          </cell>
          <cell r="F2453">
            <v>2</v>
          </cell>
          <cell r="G2453">
            <v>2.3323615160350046</v>
          </cell>
          <cell r="H2453">
            <v>45</v>
          </cell>
          <cell r="I2453">
            <v>2.3323615160349855</v>
          </cell>
        </row>
        <row r="2454">
          <cell r="A2454">
            <v>2001</v>
          </cell>
          <cell r="B2454" t="str">
            <v>Bremerhaven</v>
          </cell>
          <cell r="C2454" t="str">
            <v>insgesamt</v>
          </cell>
          <cell r="D2454">
            <v>43</v>
          </cell>
          <cell r="E2454">
            <v>857.5</v>
          </cell>
          <cell r="F2454">
            <v>2</v>
          </cell>
          <cell r="G2454">
            <v>2.3323615160350046</v>
          </cell>
          <cell r="H2454">
            <v>45</v>
          </cell>
          <cell r="I2454">
            <v>2.3323615160349855</v>
          </cell>
        </row>
        <row r="2455">
          <cell r="A2455">
            <v>2001</v>
          </cell>
          <cell r="B2455" t="str">
            <v>Bremerhaven</v>
          </cell>
          <cell r="C2455" t="str">
            <v>insgesamt</v>
          </cell>
          <cell r="D2455">
            <v>44</v>
          </cell>
          <cell r="E2455">
            <v>848.5</v>
          </cell>
          <cell r="F2455">
            <v>3</v>
          </cell>
          <cell r="G2455">
            <v>3.5356511490866231</v>
          </cell>
          <cell r="H2455">
            <v>45</v>
          </cell>
          <cell r="I2455">
            <v>3.5356511490866231</v>
          </cell>
        </row>
        <row r="2456">
          <cell r="A2456">
            <v>2001</v>
          </cell>
          <cell r="B2456" t="str">
            <v>Bremerhaven</v>
          </cell>
          <cell r="C2456" t="str">
            <v>insgesamt</v>
          </cell>
          <cell r="D2456">
            <v>45</v>
          </cell>
          <cell r="E2456">
            <v>855.5</v>
          </cell>
          <cell r="F2456">
            <v>0</v>
          </cell>
          <cell r="G2456">
            <v>0</v>
          </cell>
          <cell r="H2456">
            <v>45</v>
          </cell>
          <cell r="I2456">
            <v>0</v>
          </cell>
        </row>
        <row r="2457">
          <cell r="A2457">
            <v>2001</v>
          </cell>
          <cell r="B2457" t="str">
            <v>Bremerhaven</v>
          </cell>
          <cell r="C2457" t="str">
            <v>insgesamt</v>
          </cell>
          <cell r="D2457">
            <v>46</v>
          </cell>
          <cell r="E2457">
            <v>881.5</v>
          </cell>
          <cell r="F2457">
            <v>0</v>
          </cell>
          <cell r="G2457">
            <v>0</v>
          </cell>
          <cell r="H2457">
            <v>45</v>
          </cell>
          <cell r="I2457">
            <v>0</v>
          </cell>
        </row>
        <row r="2458">
          <cell r="A2458">
            <v>2001</v>
          </cell>
          <cell r="B2458" t="str">
            <v>Bremerhaven</v>
          </cell>
          <cell r="C2458" t="str">
            <v>insgesamt</v>
          </cell>
          <cell r="D2458">
            <v>47</v>
          </cell>
          <cell r="E2458">
            <v>852</v>
          </cell>
          <cell r="F2458">
            <v>0</v>
          </cell>
          <cell r="G2458">
            <v>0</v>
          </cell>
          <cell r="H2458">
            <v>45</v>
          </cell>
          <cell r="I2458">
            <v>0</v>
          </cell>
        </row>
        <row r="2459">
          <cell r="A2459">
            <v>2001</v>
          </cell>
          <cell r="B2459" t="str">
            <v>Bremerhaven</v>
          </cell>
          <cell r="C2459" t="str">
            <v>insgesamt</v>
          </cell>
          <cell r="D2459">
            <v>48</v>
          </cell>
          <cell r="E2459">
            <v>829</v>
          </cell>
          <cell r="F2459">
            <v>0</v>
          </cell>
          <cell r="G2459">
            <v>0</v>
          </cell>
          <cell r="H2459">
            <v>45</v>
          </cell>
          <cell r="I2459">
            <v>0</v>
          </cell>
        </row>
        <row r="2460">
          <cell r="A2460">
            <v>2001</v>
          </cell>
          <cell r="B2460" t="str">
            <v>Bremerhaven</v>
          </cell>
          <cell r="C2460" t="str">
            <v>insgesamt</v>
          </cell>
          <cell r="D2460">
            <v>49</v>
          </cell>
          <cell r="E2460">
            <v>814.5</v>
          </cell>
          <cell r="F2460">
            <v>0</v>
          </cell>
          <cell r="G2460">
            <v>0</v>
          </cell>
          <cell r="H2460">
            <v>45</v>
          </cell>
          <cell r="I2460">
            <v>0</v>
          </cell>
        </row>
        <row r="2461">
          <cell r="E2461">
            <v>8519.5</v>
          </cell>
          <cell r="F2461">
            <v>17</v>
          </cell>
          <cell r="H2461" t="str">
            <v>45 Ergebnis</v>
          </cell>
          <cell r="I2461">
            <v>1.9954222665649393</v>
          </cell>
        </row>
        <row r="2462">
          <cell r="A2462">
            <v>2001</v>
          </cell>
          <cell r="B2462" t="str">
            <v>Land Bremen</v>
          </cell>
          <cell r="C2462" t="str">
            <v>Deutsch</v>
          </cell>
          <cell r="D2462">
            <v>15</v>
          </cell>
          <cell r="E2462">
            <v>2417.5</v>
          </cell>
          <cell r="F2462">
            <v>9</v>
          </cell>
          <cell r="G2462">
            <v>3.7228541882109436</v>
          </cell>
          <cell r="H2462">
            <v>15</v>
          </cell>
          <cell r="I2462">
            <v>3.7228541882109618</v>
          </cell>
        </row>
        <row r="2463">
          <cell r="A2463">
            <v>2001</v>
          </cell>
          <cell r="B2463" t="str">
            <v>Land Bremen</v>
          </cell>
          <cell r="C2463" t="str">
            <v>Deutsch</v>
          </cell>
          <cell r="D2463">
            <v>16</v>
          </cell>
          <cell r="E2463">
            <v>2457</v>
          </cell>
          <cell r="F2463">
            <v>17</v>
          </cell>
          <cell r="G2463">
            <v>6.9190069190069092</v>
          </cell>
          <cell r="H2463">
            <v>15</v>
          </cell>
          <cell r="I2463">
            <v>6.919006919006919</v>
          </cell>
        </row>
        <row r="2464">
          <cell r="A2464">
            <v>2001</v>
          </cell>
          <cell r="B2464" t="str">
            <v>Land Bremen</v>
          </cell>
          <cell r="C2464" t="str">
            <v>Deutsch</v>
          </cell>
          <cell r="D2464">
            <v>17</v>
          </cell>
          <cell r="E2464">
            <v>2669.5</v>
          </cell>
          <cell r="F2464">
            <v>31</v>
          </cell>
          <cell r="G2464">
            <v>11.612661547106184</v>
          </cell>
          <cell r="H2464">
            <v>15</v>
          </cell>
          <cell r="I2464">
            <v>11.6126615471062</v>
          </cell>
        </row>
        <row r="2465">
          <cell r="A2465">
            <v>2001</v>
          </cell>
          <cell r="B2465" t="str">
            <v>Land Bremen</v>
          </cell>
          <cell r="C2465" t="str">
            <v>Deutsch</v>
          </cell>
          <cell r="D2465">
            <v>18</v>
          </cell>
          <cell r="E2465">
            <v>2868</v>
          </cell>
          <cell r="F2465">
            <v>66</v>
          </cell>
          <cell r="G2465">
            <v>23.012552301255244</v>
          </cell>
          <cell r="H2465">
            <v>15</v>
          </cell>
          <cell r="I2465">
            <v>23.01255230125523</v>
          </cell>
        </row>
        <row r="2466">
          <cell r="A2466">
            <v>2001</v>
          </cell>
          <cell r="B2466" t="str">
            <v>Land Bremen</v>
          </cell>
          <cell r="C2466" t="str">
            <v>Deutsch</v>
          </cell>
          <cell r="D2466">
            <v>19</v>
          </cell>
          <cell r="E2466">
            <v>3039</v>
          </cell>
          <cell r="F2466">
            <v>112</v>
          </cell>
          <cell r="G2466">
            <v>36.854228364593808</v>
          </cell>
          <cell r="H2466">
            <v>15</v>
          </cell>
          <cell r="I2466">
            <v>36.854228364593617</v>
          </cell>
        </row>
        <row r="2467">
          <cell r="E2467">
            <v>13451</v>
          </cell>
          <cell r="F2467">
            <v>235</v>
          </cell>
          <cell r="H2467" t="str">
            <v>15 Ergebnis</v>
          </cell>
          <cell r="I2467">
            <v>17.470820013381903</v>
          </cell>
        </row>
        <row r="2468">
          <cell r="A2468">
            <v>2001</v>
          </cell>
          <cell r="B2468" t="str">
            <v>Land Bremen</v>
          </cell>
          <cell r="C2468" t="str">
            <v>Deutsch</v>
          </cell>
          <cell r="D2468">
            <v>20</v>
          </cell>
          <cell r="E2468">
            <v>3065.5</v>
          </cell>
          <cell r="F2468">
            <v>130</v>
          </cell>
          <cell r="G2468">
            <v>42.407437612135347</v>
          </cell>
          <cell r="H2468">
            <v>20</v>
          </cell>
          <cell r="I2468">
            <v>42.407437612135055</v>
          </cell>
        </row>
        <row r="2469">
          <cell r="A2469">
            <v>2001</v>
          </cell>
          <cell r="B2469" t="str">
            <v>Land Bremen</v>
          </cell>
          <cell r="C2469" t="str">
            <v>Deutsch</v>
          </cell>
          <cell r="D2469">
            <v>21</v>
          </cell>
          <cell r="E2469">
            <v>3069.5</v>
          </cell>
          <cell r="F2469">
            <v>142</v>
          </cell>
          <cell r="G2469">
            <v>46.261606124776712</v>
          </cell>
          <cell r="H2469">
            <v>20</v>
          </cell>
          <cell r="I2469">
            <v>46.261606124776023</v>
          </cell>
        </row>
        <row r="2470">
          <cell r="A2470">
            <v>2001</v>
          </cell>
          <cell r="B2470" t="str">
            <v>Land Bremen</v>
          </cell>
          <cell r="C2470" t="str">
            <v>Deutsch</v>
          </cell>
          <cell r="D2470">
            <v>22</v>
          </cell>
          <cell r="E2470">
            <v>3078</v>
          </cell>
          <cell r="F2470">
            <v>143</v>
          </cell>
          <cell r="G2470">
            <v>46.458739441194943</v>
          </cell>
          <cell r="H2470">
            <v>20</v>
          </cell>
          <cell r="I2470">
            <v>46.458739441195576</v>
          </cell>
        </row>
        <row r="2471">
          <cell r="A2471">
            <v>2001</v>
          </cell>
          <cell r="B2471" t="str">
            <v>Land Bremen</v>
          </cell>
          <cell r="C2471" t="str">
            <v>Deutsch</v>
          </cell>
          <cell r="D2471">
            <v>23</v>
          </cell>
          <cell r="E2471">
            <v>3049.5</v>
          </cell>
          <cell r="F2471">
            <v>173</v>
          </cell>
          <cell r="G2471">
            <v>56.730611575668341</v>
          </cell>
          <cell r="H2471">
            <v>20</v>
          </cell>
          <cell r="I2471">
            <v>56.730611575668135</v>
          </cell>
        </row>
        <row r="2472">
          <cell r="A2472">
            <v>2001</v>
          </cell>
          <cell r="B2472" t="str">
            <v>Land Bremen</v>
          </cell>
          <cell r="C2472" t="str">
            <v>Deutsch</v>
          </cell>
          <cell r="D2472">
            <v>24</v>
          </cell>
          <cell r="E2472">
            <v>3041.5</v>
          </cell>
          <cell r="F2472">
            <v>184</v>
          </cell>
          <cell r="G2472">
            <v>60.496465559756132</v>
          </cell>
          <cell r="H2472">
            <v>20</v>
          </cell>
          <cell r="I2472">
            <v>60.496465559756693</v>
          </cell>
        </row>
        <row r="2473">
          <cell r="E2473">
            <v>15304</v>
          </cell>
          <cell r="F2473">
            <v>772</v>
          </cell>
          <cell r="H2473" t="str">
            <v>20 Ergebnis</v>
          </cell>
          <cell r="I2473">
            <v>50.444328280188188</v>
          </cell>
        </row>
        <row r="2474">
          <cell r="A2474">
            <v>2001</v>
          </cell>
          <cell r="B2474" t="str">
            <v>Land Bremen</v>
          </cell>
          <cell r="C2474" t="str">
            <v>Deutsch</v>
          </cell>
          <cell r="D2474">
            <v>25</v>
          </cell>
          <cell r="E2474">
            <v>3036.5</v>
          </cell>
          <cell r="F2474">
            <v>200</v>
          </cell>
          <cell r="G2474">
            <v>65.865305450353603</v>
          </cell>
          <cell r="H2474">
            <v>25</v>
          </cell>
          <cell r="I2474">
            <v>65.865305450354029</v>
          </cell>
        </row>
        <row r="2475">
          <cell r="A2475">
            <v>2001</v>
          </cell>
          <cell r="B2475" t="str">
            <v>Land Bremen</v>
          </cell>
          <cell r="C2475" t="str">
            <v>Deutsch</v>
          </cell>
          <cell r="D2475">
            <v>26</v>
          </cell>
          <cell r="E2475">
            <v>3015.5</v>
          </cell>
          <cell r="F2475">
            <v>209</v>
          </cell>
          <cell r="G2475">
            <v>69.308572376057</v>
          </cell>
          <cell r="H2475">
            <v>25</v>
          </cell>
          <cell r="I2475">
            <v>69.308572376057043</v>
          </cell>
        </row>
        <row r="2476">
          <cell r="A2476">
            <v>2001</v>
          </cell>
          <cell r="B2476" t="str">
            <v>Land Bremen</v>
          </cell>
          <cell r="C2476" t="str">
            <v>Deutsch</v>
          </cell>
          <cell r="D2476">
            <v>27</v>
          </cell>
          <cell r="E2476">
            <v>3113.5</v>
          </cell>
          <cell r="F2476">
            <v>189</v>
          </cell>
          <cell r="G2476">
            <v>60.703388469568665</v>
          </cell>
          <cell r="H2476">
            <v>25</v>
          </cell>
          <cell r="I2476">
            <v>60.703388469568011</v>
          </cell>
        </row>
        <row r="2477">
          <cell r="A2477">
            <v>2001</v>
          </cell>
          <cell r="B2477" t="str">
            <v>Land Bremen</v>
          </cell>
          <cell r="C2477" t="str">
            <v>Deutsch</v>
          </cell>
          <cell r="D2477">
            <v>28</v>
          </cell>
          <cell r="E2477">
            <v>3318.5</v>
          </cell>
          <cell r="F2477">
            <v>232</v>
          </cell>
          <cell r="G2477">
            <v>69.911104414645635</v>
          </cell>
          <cell r="H2477">
            <v>25</v>
          </cell>
          <cell r="I2477">
            <v>69.911104414645166</v>
          </cell>
        </row>
        <row r="2478">
          <cell r="A2478">
            <v>2001</v>
          </cell>
          <cell r="B2478" t="str">
            <v>Land Bremen</v>
          </cell>
          <cell r="C2478" t="str">
            <v>Deutsch</v>
          </cell>
          <cell r="D2478">
            <v>29</v>
          </cell>
          <cell r="E2478">
            <v>3636.5</v>
          </cell>
          <cell r="F2478">
            <v>252</v>
          </cell>
          <cell r="G2478">
            <v>69.297401347450091</v>
          </cell>
          <cell r="H2478">
            <v>25</v>
          </cell>
          <cell r="I2478">
            <v>69.297401347449465</v>
          </cell>
        </row>
        <row r="2479">
          <cell r="E2479">
            <v>16120.5</v>
          </cell>
          <cell r="F2479">
            <v>1082</v>
          </cell>
          <cell r="H2479" t="str">
            <v>25 Ergebnis</v>
          </cell>
          <cell r="I2479">
            <v>67.119506218789738</v>
          </cell>
        </row>
        <row r="2480">
          <cell r="A2480">
            <v>2001</v>
          </cell>
          <cell r="B2480" t="str">
            <v>Land Bremen</v>
          </cell>
          <cell r="C2480" t="str">
            <v>Deutsch</v>
          </cell>
          <cell r="D2480">
            <v>30</v>
          </cell>
          <cell r="E2480">
            <v>3782</v>
          </cell>
          <cell r="F2480">
            <v>280</v>
          </cell>
          <cell r="G2480">
            <v>74.034902168164919</v>
          </cell>
          <cell r="H2480">
            <v>30</v>
          </cell>
          <cell r="I2480">
            <v>74.03490216816499</v>
          </cell>
        </row>
        <row r="2481">
          <cell r="A2481">
            <v>2001</v>
          </cell>
          <cell r="B2481" t="str">
            <v>Land Bremen</v>
          </cell>
          <cell r="C2481" t="str">
            <v>Deutsch</v>
          </cell>
          <cell r="D2481">
            <v>31</v>
          </cell>
          <cell r="E2481">
            <v>4014.5</v>
          </cell>
          <cell r="F2481">
            <v>283</v>
          </cell>
          <cell r="G2481">
            <v>70.494457591231523</v>
          </cell>
          <cell r="H2481">
            <v>30</v>
          </cell>
          <cell r="I2481">
            <v>70.494457591231779</v>
          </cell>
        </row>
        <row r="2482">
          <cell r="A2482">
            <v>2001</v>
          </cell>
          <cell r="B2482" t="str">
            <v>Land Bremen</v>
          </cell>
          <cell r="C2482" t="str">
            <v>Deutsch</v>
          </cell>
          <cell r="D2482">
            <v>32</v>
          </cell>
          <cell r="E2482">
            <v>4387</v>
          </cell>
          <cell r="F2482">
            <v>324</v>
          </cell>
          <cell r="G2482">
            <v>73.854570321403756</v>
          </cell>
          <cell r="H2482">
            <v>30</v>
          </cell>
          <cell r="I2482">
            <v>73.854570321404154</v>
          </cell>
        </row>
        <row r="2483">
          <cell r="A2483">
            <v>2001</v>
          </cell>
          <cell r="B2483" t="str">
            <v>Land Bremen</v>
          </cell>
          <cell r="C2483" t="str">
            <v>Deutsch</v>
          </cell>
          <cell r="D2483">
            <v>33</v>
          </cell>
          <cell r="E2483">
            <v>4559</v>
          </cell>
          <cell r="F2483">
            <v>284</v>
          </cell>
          <cell r="G2483">
            <v>62.294362798859929</v>
          </cell>
          <cell r="H2483">
            <v>30</v>
          </cell>
          <cell r="I2483">
            <v>62.294362798859396</v>
          </cell>
        </row>
        <row r="2484">
          <cell r="A2484">
            <v>2001</v>
          </cell>
          <cell r="B2484" t="str">
            <v>Land Bremen</v>
          </cell>
          <cell r="C2484" t="str">
            <v>Deutsch</v>
          </cell>
          <cell r="D2484">
            <v>34</v>
          </cell>
          <cell r="E2484">
            <v>4559.5</v>
          </cell>
          <cell r="F2484">
            <v>287</v>
          </cell>
          <cell r="G2484">
            <v>62.945498409913121</v>
          </cell>
          <cell r="H2484">
            <v>30</v>
          </cell>
          <cell r="I2484">
            <v>62.94549840991337</v>
          </cell>
        </row>
        <row r="2485">
          <cell r="E2485">
            <v>21302</v>
          </cell>
          <cell r="F2485">
            <v>1458</v>
          </cell>
          <cell r="H2485" t="str">
            <v>30 Ergebnis</v>
          </cell>
          <cell r="I2485">
            <v>68.444277532626046</v>
          </cell>
        </row>
        <row r="2486">
          <cell r="A2486">
            <v>2001</v>
          </cell>
          <cell r="B2486" t="str">
            <v>Land Bremen</v>
          </cell>
          <cell r="C2486" t="str">
            <v>Deutsch</v>
          </cell>
          <cell r="D2486">
            <v>35</v>
          </cell>
          <cell r="E2486">
            <v>4583</v>
          </cell>
          <cell r="F2486">
            <v>230</v>
          </cell>
          <cell r="G2486">
            <v>50.185468034039019</v>
          </cell>
          <cell r="H2486">
            <v>35</v>
          </cell>
          <cell r="I2486">
            <v>50.185468034038841</v>
          </cell>
        </row>
        <row r="2487">
          <cell r="A2487">
            <v>2001</v>
          </cell>
          <cell r="B2487" t="str">
            <v>Land Bremen</v>
          </cell>
          <cell r="C2487" t="str">
            <v>Deutsch</v>
          </cell>
          <cell r="D2487">
            <v>36</v>
          </cell>
          <cell r="E2487">
            <v>4561</v>
          </cell>
          <cell r="F2487">
            <v>191</v>
          </cell>
          <cell r="G2487">
            <v>41.876781407585732</v>
          </cell>
          <cell r="H2487">
            <v>35</v>
          </cell>
          <cell r="I2487">
            <v>41.876781407586051</v>
          </cell>
        </row>
        <row r="2488">
          <cell r="A2488">
            <v>2001</v>
          </cell>
          <cell r="B2488" t="str">
            <v>Land Bremen</v>
          </cell>
          <cell r="C2488" t="str">
            <v>Deutsch</v>
          </cell>
          <cell r="D2488">
            <v>37</v>
          </cell>
          <cell r="E2488">
            <v>4488</v>
          </cell>
          <cell r="F2488">
            <v>132</v>
          </cell>
          <cell r="G2488">
            <v>29.411764705882334</v>
          </cell>
          <cell r="H2488">
            <v>35</v>
          </cell>
          <cell r="I2488">
            <v>29.411764705882351</v>
          </cell>
        </row>
        <row r="2489">
          <cell r="A2489">
            <v>2001</v>
          </cell>
          <cell r="B2489" t="str">
            <v>Land Bremen</v>
          </cell>
          <cell r="C2489" t="str">
            <v>Deutsch</v>
          </cell>
          <cell r="D2489">
            <v>38</v>
          </cell>
          <cell r="E2489">
            <v>4525.5</v>
          </cell>
          <cell r="F2489">
            <v>120</v>
          </cell>
          <cell r="G2489">
            <v>26.516407026847837</v>
          </cell>
          <cell r="H2489">
            <v>35</v>
          </cell>
          <cell r="I2489">
            <v>26.516407026847865</v>
          </cell>
        </row>
        <row r="2490">
          <cell r="A2490">
            <v>2001</v>
          </cell>
          <cell r="B2490" t="str">
            <v>Land Bremen</v>
          </cell>
          <cell r="C2490" t="str">
            <v>Deutsch</v>
          </cell>
          <cell r="D2490">
            <v>39</v>
          </cell>
          <cell r="E2490">
            <v>4530</v>
          </cell>
          <cell r="F2490">
            <v>85</v>
          </cell>
          <cell r="G2490">
            <v>18.763796909492253</v>
          </cell>
          <cell r="H2490">
            <v>35</v>
          </cell>
          <cell r="I2490">
            <v>18.763796909492275</v>
          </cell>
        </row>
        <row r="2491">
          <cell r="E2491">
            <v>22687.5</v>
          </cell>
          <cell r="F2491">
            <v>758</v>
          </cell>
          <cell r="H2491" t="str">
            <v>35 Ergebnis</v>
          </cell>
          <cell r="I2491">
            <v>33.410468319559229</v>
          </cell>
        </row>
        <row r="2492">
          <cell r="A2492">
            <v>2001</v>
          </cell>
          <cell r="B2492" t="str">
            <v>Land Bremen</v>
          </cell>
          <cell r="C2492" t="str">
            <v>Deutsch</v>
          </cell>
          <cell r="D2492">
            <v>40</v>
          </cell>
          <cell r="E2492">
            <v>4468</v>
          </cell>
          <cell r="F2492">
            <v>42</v>
          </cell>
          <cell r="G2492">
            <v>9.400179051029518</v>
          </cell>
          <cell r="H2492">
            <v>45</v>
          </cell>
          <cell r="I2492">
            <v>9.4001790510295429</v>
          </cell>
        </row>
        <row r="2493">
          <cell r="A2493">
            <v>2001</v>
          </cell>
          <cell r="B2493" t="str">
            <v>Land Bremen</v>
          </cell>
          <cell r="C2493" t="str">
            <v>Deutsch</v>
          </cell>
          <cell r="D2493">
            <v>41</v>
          </cell>
          <cell r="E2493">
            <v>4388.5</v>
          </cell>
          <cell r="F2493">
            <v>29</v>
          </cell>
          <cell r="G2493">
            <v>6.6081804716873442</v>
          </cell>
          <cell r="H2493">
            <v>45</v>
          </cell>
          <cell r="I2493">
            <v>6.6081804716873647</v>
          </cell>
        </row>
        <row r="2494">
          <cell r="A2494">
            <v>2001</v>
          </cell>
          <cell r="B2494" t="str">
            <v>Land Bremen</v>
          </cell>
          <cell r="C2494" t="str">
            <v>Deutsch</v>
          </cell>
          <cell r="D2494">
            <v>42</v>
          </cell>
          <cell r="E2494">
            <v>4285.5</v>
          </cell>
          <cell r="F2494">
            <v>16</v>
          </cell>
          <cell r="G2494">
            <v>3.7335200093337906</v>
          </cell>
          <cell r="H2494">
            <v>45</v>
          </cell>
          <cell r="I2494">
            <v>3.7335200093337999</v>
          </cell>
        </row>
        <row r="2495">
          <cell r="A2495">
            <v>2001</v>
          </cell>
          <cell r="B2495" t="str">
            <v>Land Bremen</v>
          </cell>
          <cell r="C2495" t="str">
            <v>Deutsch</v>
          </cell>
          <cell r="D2495">
            <v>43</v>
          </cell>
          <cell r="E2495">
            <v>4278</v>
          </cell>
          <cell r="F2495">
            <v>10</v>
          </cell>
          <cell r="G2495">
            <v>2.337540906965859</v>
          </cell>
          <cell r="H2495">
            <v>45</v>
          </cell>
          <cell r="I2495">
            <v>2.3375409069658719</v>
          </cell>
        </row>
        <row r="2496">
          <cell r="A2496">
            <v>2001</v>
          </cell>
          <cell r="B2496" t="str">
            <v>Land Bremen</v>
          </cell>
          <cell r="C2496" t="str">
            <v>Deutsch</v>
          </cell>
          <cell r="D2496">
            <v>44</v>
          </cell>
          <cell r="E2496">
            <v>4226</v>
          </cell>
          <cell r="F2496">
            <v>8</v>
          </cell>
          <cell r="G2496">
            <v>1.8930430667297669</v>
          </cell>
          <cell r="H2496">
            <v>45</v>
          </cell>
          <cell r="I2496">
            <v>1.8930430667297682</v>
          </cell>
        </row>
        <row r="2497">
          <cell r="A2497">
            <v>2001</v>
          </cell>
          <cell r="B2497" t="str">
            <v>Land Bremen</v>
          </cell>
          <cell r="C2497" t="str">
            <v>Deutsch</v>
          </cell>
          <cell r="D2497">
            <v>45</v>
          </cell>
          <cell r="E2497">
            <v>4107.5</v>
          </cell>
          <cell r="F2497">
            <v>2</v>
          </cell>
          <cell r="G2497">
            <v>0.48691418137553216</v>
          </cell>
          <cell r="H2497">
            <v>45</v>
          </cell>
          <cell r="I2497">
            <v>0.48691418137553255</v>
          </cell>
        </row>
        <row r="2498">
          <cell r="A2498">
            <v>2001</v>
          </cell>
          <cell r="B2498" t="str">
            <v>Land Bremen</v>
          </cell>
          <cell r="C2498" t="str">
            <v>Deutsch</v>
          </cell>
          <cell r="D2498">
            <v>46</v>
          </cell>
          <cell r="E2498">
            <v>4066.5</v>
          </cell>
          <cell r="F2498">
            <v>0</v>
          </cell>
          <cell r="G2498">
            <v>0</v>
          </cell>
          <cell r="H2498">
            <v>45</v>
          </cell>
          <cell r="I2498">
            <v>0</v>
          </cell>
        </row>
        <row r="2499">
          <cell r="A2499">
            <v>2001</v>
          </cell>
          <cell r="B2499" t="str">
            <v>Land Bremen</v>
          </cell>
          <cell r="C2499" t="str">
            <v>Deutsch</v>
          </cell>
          <cell r="D2499">
            <v>47</v>
          </cell>
          <cell r="E2499">
            <v>3959</v>
          </cell>
          <cell r="F2499">
            <v>1</v>
          </cell>
          <cell r="G2499">
            <v>0.2525890376357669</v>
          </cell>
          <cell r="H2499">
            <v>45</v>
          </cell>
          <cell r="I2499">
            <v>0.25258903763576662</v>
          </cell>
        </row>
        <row r="2500">
          <cell r="A2500">
            <v>2001</v>
          </cell>
          <cell r="B2500" t="str">
            <v>Land Bremen</v>
          </cell>
          <cell r="C2500" t="str">
            <v>Deutsch</v>
          </cell>
          <cell r="D2500">
            <v>48</v>
          </cell>
          <cell r="E2500">
            <v>3879.5</v>
          </cell>
          <cell r="F2500">
            <v>0</v>
          </cell>
          <cell r="G2500">
            <v>0</v>
          </cell>
          <cell r="H2500">
            <v>45</v>
          </cell>
          <cell r="I2500">
            <v>0</v>
          </cell>
        </row>
        <row r="2501">
          <cell r="A2501">
            <v>2001</v>
          </cell>
          <cell r="B2501" t="str">
            <v>Land Bremen</v>
          </cell>
          <cell r="C2501" t="str">
            <v>Deutsch</v>
          </cell>
          <cell r="D2501">
            <v>49</v>
          </cell>
          <cell r="E2501">
            <v>3945.5</v>
          </cell>
          <cell r="F2501">
            <v>0</v>
          </cell>
          <cell r="G2501">
            <v>0</v>
          </cell>
          <cell r="H2501">
            <v>45</v>
          </cell>
          <cell r="I2501">
            <v>0</v>
          </cell>
        </row>
        <row r="2502">
          <cell r="E2502">
            <v>41604</v>
          </cell>
          <cell r="F2502">
            <v>108</v>
          </cell>
          <cell r="H2502" t="str">
            <v>45 Ergebnis</v>
          </cell>
          <cell r="I2502">
            <v>2.5959042399769254</v>
          </cell>
        </row>
        <row r="2503">
          <cell r="A2503">
            <v>2001</v>
          </cell>
          <cell r="B2503" t="str">
            <v>Land Bremen</v>
          </cell>
          <cell r="C2503" t="str">
            <v>Ausl.</v>
          </cell>
          <cell r="D2503">
            <v>15</v>
          </cell>
          <cell r="E2503">
            <v>517.5</v>
          </cell>
          <cell r="F2503">
            <v>0</v>
          </cell>
          <cell r="G2503">
            <v>0</v>
          </cell>
          <cell r="H2503">
            <v>15</v>
          </cell>
          <cell r="I2503">
            <v>0</v>
          </cell>
        </row>
        <row r="2504">
          <cell r="A2504">
            <v>2001</v>
          </cell>
          <cell r="B2504" t="str">
            <v>Land Bremen</v>
          </cell>
          <cell r="C2504" t="str">
            <v>Ausl.</v>
          </cell>
          <cell r="D2504">
            <v>16</v>
          </cell>
          <cell r="E2504">
            <v>509.5</v>
          </cell>
          <cell r="F2504">
            <v>6</v>
          </cell>
          <cell r="G2504">
            <v>11.776251226692832</v>
          </cell>
          <cell r="H2504">
            <v>15</v>
          </cell>
          <cell r="I2504">
            <v>11.776251226692835</v>
          </cell>
        </row>
        <row r="2505">
          <cell r="A2505">
            <v>2001</v>
          </cell>
          <cell r="B2505" t="str">
            <v>Land Bremen</v>
          </cell>
          <cell r="C2505" t="str">
            <v>Ausl.</v>
          </cell>
          <cell r="D2505">
            <v>17</v>
          </cell>
          <cell r="E2505">
            <v>502.5</v>
          </cell>
          <cell r="F2505">
            <v>9</v>
          </cell>
          <cell r="G2505">
            <v>17.910447761194025</v>
          </cell>
          <cell r="H2505">
            <v>15</v>
          </cell>
          <cell r="I2505">
            <v>17.910447761194032</v>
          </cell>
        </row>
        <row r="2506">
          <cell r="A2506">
            <v>2001</v>
          </cell>
          <cell r="B2506" t="str">
            <v>Land Bremen</v>
          </cell>
          <cell r="C2506" t="str">
            <v>Ausl.</v>
          </cell>
          <cell r="D2506">
            <v>18</v>
          </cell>
          <cell r="E2506">
            <v>525.5</v>
          </cell>
          <cell r="F2506">
            <v>16</v>
          </cell>
          <cell r="G2506">
            <v>30.447193149381192</v>
          </cell>
          <cell r="H2506">
            <v>15</v>
          </cell>
          <cell r="I2506">
            <v>30.44719314938154</v>
          </cell>
        </row>
        <row r="2507">
          <cell r="A2507">
            <v>2001</v>
          </cell>
          <cell r="B2507" t="str">
            <v>Land Bremen</v>
          </cell>
          <cell r="C2507" t="str">
            <v>Ausl.</v>
          </cell>
          <cell r="D2507">
            <v>19</v>
          </cell>
          <cell r="E2507">
            <v>584</v>
          </cell>
          <cell r="F2507">
            <v>46</v>
          </cell>
          <cell r="G2507">
            <v>78.767123287671083</v>
          </cell>
          <cell r="H2507">
            <v>15</v>
          </cell>
          <cell r="I2507">
            <v>78.767123287671225</v>
          </cell>
        </row>
        <row r="2508">
          <cell r="E2508">
            <v>2639</v>
          </cell>
          <cell r="F2508">
            <v>77</v>
          </cell>
          <cell r="H2508" t="str">
            <v>15 Ergebnis</v>
          </cell>
          <cell r="I2508">
            <v>29.177718832891244</v>
          </cell>
        </row>
        <row r="2509">
          <cell r="A2509">
            <v>2001</v>
          </cell>
          <cell r="B2509" t="str">
            <v>Land Bremen</v>
          </cell>
          <cell r="C2509" t="str">
            <v>Ausl.</v>
          </cell>
          <cell r="D2509">
            <v>20</v>
          </cell>
          <cell r="E2509">
            <v>658.5</v>
          </cell>
          <cell r="F2509">
            <v>62</v>
          </cell>
          <cell r="G2509">
            <v>94.153378891420516</v>
          </cell>
          <cell r="H2509">
            <v>20</v>
          </cell>
          <cell r="I2509">
            <v>94.153378891419905</v>
          </cell>
        </row>
        <row r="2510">
          <cell r="A2510">
            <v>2001</v>
          </cell>
          <cell r="B2510" t="str">
            <v>Land Bremen</v>
          </cell>
          <cell r="C2510" t="str">
            <v>Ausl.</v>
          </cell>
          <cell r="D2510">
            <v>21</v>
          </cell>
          <cell r="E2510">
            <v>713</v>
          </cell>
          <cell r="F2510">
            <v>75</v>
          </cell>
          <cell r="G2510">
            <v>105.18934081346441</v>
          </cell>
          <cell r="H2510">
            <v>20</v>
          </cell>
          <cell r="I2510">
            <v>105.18934081346423</v>
          </cell>
        </row>
        <row r="2511">
          <cell r="A2511">
            <v>2001</v>
          </cell>
          <cell r="B2511" t="str">
            <v>Land Bremen</v>
          </cell>
          <cell r="C2511" t="str">
            <v>Ausl.</v>
          </cell>
          <cell r="D2511">
            <v>22</v>
          </cell>
          <cell r="E2511">
            <v>743</v>
          </cell>
          <cell r="F2511">
            <v>90</v>
          </cell>
          <cell r="G2511">
            <v>121.13055181695778</v>
          </cell>
          <cell r="H2511">
            <v>20</v>
          </cell>
          <cell r="I2511">
            <v>121.13055181695827</v>
          </cell>
        </row>
        <row r="2512">
          <cell r="A2512">
            <v>2001</v>
          </cell>
          <cell r="B2512" t="str">
            <v>Land Bremen</v>
          </cell>
          <cell r="C2512" t="str">
            <v>Ausl.</v>
          </cell>
          <cell r="D2512">
            <v>23</v>
          </cell>
          <cell r="E2512">
            <v>802.5</v>
          </cell>
          <cell r="F2512">
            <v>88</v>
          </cell>
          <cell r="G2512">
            <v>109.65732087227404</v>
          </cell>
          <cell r="H2512">
            <v>20</v>
          </cell>
          <cell r="I2512">
            <v>109.65732087227414</v>
          </cell>
        </row>
        <row r="2513">
          <cell r="A2513">
            <v>2001</v>
          </cell>
          <cell r="B2513" t="str">
            <v>Land Bremen</v>
          </cell>
          <cell r="C2513" t="str">
            <v>Ausl.</v>
          </cell>
          <cell r="D2513">
            <v>24</v>
          </cell>
          <cell r="E2513">
            <v>862</v>
          </cell>
          <cell r="F2513">
            <v>95</v>
          </cell>
          <cell r="G2513">
            <v>110.20881670533608</v>
          </cell>
          <cell r="H2513">
            <v>20</v>
          </cell>
          <cell r="I2513">
            <v>110.20881670533643</v>
          </cell>
        </row>
        <row r="2514">
          <cell r="E2514">
            <v>3779</v>
          </cell>
          <cell r="F2514">
            <v>410</v>
          </cell>
          <cell r="H2514" t="str">
            <v>20 Ergebnis</v>
          </cell>
          <cell r="I2514">
            <v>108.49431066419687</v>
          </cell>
        </row>
        <row r="2515">
          <cell r="A2515">
            <v>2001</v>
          </cell>
          <cell r="B2515" t="str">
            <v>Land Bremen</v>
          </cell>
          <cell r="C2515" t="str">
            <v>Ausl.</v>
          </cell>
          <cell r="D2515">
            <v>25</v>
          </cell>
          <cell r="E2515">
            <v>902.5</v>
          </cell>
          <cell r="F2515">
            <v>89</v>
          </cell>
          <cell r="G2515">
            <v>98.614958448753242</v>
          </cell>
          <cell r="H2515">
            <v>25</v>
          </cell>
          <cell r="I2515">
            <v>98.61495844875347</v>
          </cell>
        </row>
        <row r="2516">
          <cell r="A2516">
            <v>2001</v>
          </cell>
          <cell r="B2516" t="str">
            <v>Land Bremen</v>
          </cell>
          <cell r="C2516" t="str">
            <v>Ausl.</v>
          </cell>
          <cell r="D2516">
            <v>26</v>
          </cell>
          <cell r="E2516">
            <v>876.5</v>
          </cell>
          <cell r="F2516">
            <v>103</v>
          </cell>
          <cell r="G2516">
            <v>117.51283513976071</v>
          </cell>
          <cell r="H2516">
            <v>25</v>
          </cell>
          <cell r="I2516">
            <v>117.51283513976041</v>
          </cell>
        </row>
        <row r="2517">
          <cell r="A2517">
            <v>2001</v>
          </cell>
          <cell r="B2517" t="str">
            <v>Land Bremen</v>
          </cell>
          <cell r="C2517" t="str">
            <v>Ausl.</v>
          </cell>
          <cell r="D2517">
            <v>27</v>
          </cell>
          <cell r="E2517">
            <v>866.5</v>
          </cell>
          <cell r="F2517">
            <v>86</v>
          </cell>
          <cell r="G2517">
            <v>99.2498557414891</v>
          </cell>
          <cell r="H2517">
            <v>25</v>
          </cell>
          <cell r="I2517">
            <v>99.249855741488744</v>
          </cell>
        </row>
        <row r="2518">
          <cell r="A2518">
            <v>2001</v>
          </cell>
          <cell r="B2518" t="str">
            <v>Land Bremen</v>
          </cell>
          <cell r="C2518" t="str">
            <v>Ausl.</v>
          </cell>
          <cell r="D2518">
            <v>28</v>
          </cell>
          <cell r="E2518">
            <v>917</v>
          </cell>
          <cell r="F2518">
            <v>102</v>
          </cell>
          <cell r="G2518">
            <v>111.23227917121018</v>
          </cell>
          <cell r="H2518">
            <v>25</v>
          </cell>
          <cell r="I2518">
            <v>111.23227917121046</v>
          </cell>
        </row>
        <row r="2519">
          <cell r="A2519">
            <v>2001</v>
          </cell>
          <cell r="B2519" t="str">
            <v>Land Bremen</v>
          </cell>
          <cell r="C2519" t="str">
            <v>Ausl.</v>
          </cell>
          <cell r="D2519">
            <v>29</v>
          </cell>
          <cell r="E2519">
            <v>919</v>
          </cell>
          <cell r="F2519">
            <v>76</v>
          </cell>
          <cell r="G2519">
            <v>82.698585418933092</v>
          </cell>
          <cell r="H2519">
            <v>25</v>
          </cell>
          <cell r="I2519">
            <v>82.698585418933618</v>
          </cell>
        </row>
        <row r="2520">
          <cell r="E2520">
            <v>4481.5</v>
          </cell>
          <cell r="F2520">
            <v>456</v>
          </cell>
          <cell r="H2520" t="str">
            <v>25 Ergebnis</v>
          </cell>
          <cell r="I2520">
            <v>101.75164565435681</v>
          </cell>
        </row>
        <row r="2521">
          <cell r="A2521">
            <v>2001</v>
          </cell>
          <cell r="B2521" t="str">
            <v>Land Bremen</v>
          </cell>
          <cell r="C2521" t="str">
            <v>Ausl.</v>
          </cell>
          <cell r="D2521">
            <v>30</v>
          </cell>
          <cell r="E2521">
            <v>888</v>
          </cell>
          <cell r="F2521">
            <v>83</v>
          </cell>
          <cell r="G2521">
            <v>93.468468468468217</v>
          </cell>
          <cell r="H2521">
            <v>30</v>
          </cell>
          <cell r="I2521">
            <v>93.468468468468473</v>
          </cell>
        </row>
        <row r="2522">
          <cell r="A2522">
            <v>2001</v>
          </cell>
          <cell r="B2522" t="str">
            <v>Land Bremen</v>
          </cell>
          <cell r="C2522" t="str">
            <v>Ausl.</v>
          </cell>
          <cell r="D2522">
            <v>31</v>
          </cell>
          <cell r="E2522">
            <v>852</v>
          </cell>
          <cell r="F2522">
            <v>76</v>
          </cell>
          <cell r="G2522">
            <v>89.201877934272218</v>
          </cell>
          <cell r="H2522">
            <v>30</v>
          </cell>
          <cell r="I2522">
            <v>89.201877934272304</v>
          </cell>
        </row>
        <row r="2523">
          <cell r="A2523">
            <v>2001</v>
          </cell>
          <cell r="B2523" t="str">
            <v>Land Bremen</v>
          </cell>
          <cell r="C2523" t="str">
            <v>Ausl.</v>
          </cell>
          <cell r="D2523">
            <v>32</v>
          </cell>
          <cell r="E2523">
            <v>800.5</v>
          </cell>
          <cell r="F2523">
            <v>57</v>
          </cell>
          <cell r="G2523">
            <v>71.205496564647163</v>
          </cell>
          <cell r="H2523">
            <v>30</v>
          </cell>
          <cell r="I2523">
            <v>71.205496564647092</v>
          </cell>
        </row>
        <row r="2524">
          <cell r="A2524">
            <v>2001</v>
          </cell>
          <cell r="B2524" t="str">
            <v>Land Bremen</v>
          </cell>
          <cell r="C2524" t="str">
            <v>Ausl.</v>
          </cell>
          <cell r="D2524">
            <v>33</v>
          </cell>
          <cell r="E2524">
            <v>718</v>
          </cell>
          <cell r="F2524">
            <v>53</v>
          </cell>
          <cell r="G2524">
            <v>73.816155988858412</v>
          </cell>
          <cell r="H2524">
            <v>30</v>
          </cell>
          <cell r="I2524">
            <v>73.816155988857943</v>
          </cell>
        </row>
        <row r="2525">
          <cell r="A2525">
            <v>2001</v>
          </cell>
          <cell r="B2525" t="str">
            <v>Land Bremen</v>
          </cell>
          <cell r="C2525" t="str">
            <v>Ausl.</v>
          </cell>
          <cell r="D2525">
            <v>34</v>
          </cell>
          <cell r="E2525">
            <v>694</v>
          </cell>
          <cell r="F2525">
            <v>48</v>
          </cell>
          <cell r="G2525">
            <v>69.164265129682974</v>
          </cell>
          <cell r="H2525">
            <v>30</v>
          </cell>
          <cell r="I2525">
            <v>69.164265129683002</v>
          </cell>
        </row>
        <row r="2526">
          <cell r="E2526">
            <v>3952.5</v>
          </cell>
          <cell r="F2526">
            <v>317</v>
          </cell>
          <cell r="H2526" t="str">
            <v>30 Ergebnis</v>
          </cell>
          <cell r="I2526">
            <v>80.202403542061987</v>
          </cell>
        </row>
        <row r="2527">
          <cell r="A2527">
            <v>2001</v>
          </cell>
          <cell r="B2527" t="str">
            <v>Land Bremen</v>
          </cell>
          <cell r="C2527" t="str">
            <v>Ausl.</v>
          </cell>
          <cell r="D2527">
            <v>35</v>
          </cell>
          <cell r="E2527">
            <v>734.5</v>
          </cell>
          <cell r="F2527">
            <v>39</v>
          </cell>
          <cell r="G2527">
            <v>53.097345132743484</v>
          </cell>
          <cell r="H2527">
            <v>35</v>
          </cell>
          <cell r="I2527">
            <v>53.097345132743364</v>
          </cell>
        </row>
        <row r="2528">
          <cell r="A2528">
            <v>2001</v>
          </cell>
          <cell r="B2528" t="str">
            <v>Land Bremen</v>
          </cell>
          <cell r="C2528" t="str">
            <v>Ausl.</v>
          </cell>
          <cell r="D2528">
            <v>36</v>
          </cell>
          <cell r="E2528">
            <v>709.5</v>
          </cell>
          <cell r="F2528">
            <v>34</v>
          </cell>
          <cell r="G2528">
            <v>47.921071176884624</v>
          </cell>
          <cell r="H2528">
            <v>35</v>
          </cell>
          <cell r="I2528">
            <v>47.921071176885128</v>
          </cell>
        </row>
        <row r="2529">
          <cell r="A2529">
            <v>2001</v>
          </cell>
          <cell r="B2529" t="str">
            <v>Land Bremen</v>
          </cell>
          <cell r="C2529" t="str">
            <v>Ausl.</v>
          </cell>
          <cell r="D2529">
            <v>37</v>
          </cell>
          <cell r="E2529">
            <v>663.5</v>
          </cell>
          <cell r="F2529">
            <v>22</v>
          </cell>
          <cell r="G2529">
            <v>33.15749811605091</v>
          </cell>
          <cell r="H2529">
            <v>35</v>
          </cell>
          <cell r="I2529">
            <v>33.157498116051244</v>
          </cell>
        </row>
        <row r="2530">
          <cell r="A2530">
            <v>2001</v>
          </cell>
          <cell r="B2530" t="str">
            <v>Land Bremen</v>
          </cell>
          <cell r="C2530" t="str">
            <v>Ausl.</v>
          </cell>
          <cell r="D2530">
            <v>38</v>
          </cell>
          <cell r="E2530">
            <v>652.5</v>
          </cell>
          <cell r="F2530">
            <v>12</v>
          </cell>
          <cell r="G2530">
            <v>18.390804597701162</v>
          </cell>
          <cell r="H2530">
            <v>35</v>
          </cell>
          <cell r="I2530">
            <v>18.390804597701148</v>
          </cell>
        </row>
        <row r="2531">
          <cell r="A2531">
            <v>2001</v>
          </cell>
          <cell r="B2531" t="str">
            <v>Land Bremen</v>
          </cell>
          <cell r="C2531" t="str">
            <v>Ausl.</v>
          </cell>
          <cell r="D2531">
            <v>39</v>
          </cell>
          <cell r="E2531">
            <v>567.5</v>
          </cell>
          <cell r="F2531">
            <v>12</v>
          </cell>
          <cell r="G2531">
            <v>21.145374449339226</v>
          </cell>
          <cell r="H2531">
            <v>35</v>
          </cell>
          <cell r="I2531">
            <v>21.145374449339208</v>
          </cell>
        </row>
        <row r="2532">
          <cell r="E2532">
            <v>3327.5</v>
          </cell>
          <cell r="F2532">
            <v>119</v>
          </cell>
          <cell r="H2532" t="str">
            <v>35 Ergebnis</v>
          </cell>
          <cell r="I2532">
            <v>35.762584522915098</v>
          </cell>
        </row>
        <row r="2533">
          <cell r="A2533">
            <v>2001</v>
          </cell>
          <cell r="B2533" t="str">
            <v>Land Bremen</v>
          </cell>
          <cell r="C2533" t="str">
            <v>Ausl.</v>
          </cell>
          <cell r="D2533">
            <v>40</v>
          </cell>
          <cell r="E2533">
            <v>500.5</v>
          </cell>
          <cell r="F2533">
            <v>13</v>
          </cell>
          <cell r="G2533">
            <v>25.974025974025963</v>
          </cell>
          <cell r="H2533">
            <v>45</v>
          </cell>
          <cell r="I2533">
            <v>25.974025974025974</v>
          </cell>
        </row>
        <row r="2534">
          <cell r="A2534">
            <v>2001</v>
          </cell>
          <cell r="B2534" t="str">
            <v>Land Bremen</v>
          </cell>
          <cell r="C2534" t="str">
            <v>Ausl.</v>
          </cell>
          <cell r="D2534">
            <v>41</v>
          </cell>
          <cell r="E2534">
            <v>512.5</v>
          </cell>
          <cell r="F2534">
            <v>8</v>
          </cell>
          <cell r="G2534">
            <v>15.609756097560991</v>
          </cell>
          <cell r="H2534">
            <v>45</v>
          </cell>
          <cell r="I2534">
            <v>15.609756097560975</v>
          </cell>
        </row>
        <row r="2535">
          <cell r="A2535">
            <v>2001</v>
          </cell>
          <cell r="B2535" t="str">
            <v>Land Bremen</v>
          </cell>
          <cell r="C2535" t="str">
            <v>Ausl.</v>
          </cell>
          <cell r="D2535">
            <v>42</v>
          </cell>
          <cell r="E2535">
            <v>536.5</v>
          </cell>
          <cell r="F2535">
            <v>4</v>
          </cell>
          <cell r="G2535">
            <v>7.4557315936626534</v>
          </cell>
          <cell r="H2535">
            <v>45</v>
          </cell>
          <cell r="I2535">
            <v>7.4557315936626285</v>
          </cell>
        </row>
        <row r="2536">
          <cell r="A2536">
            <v>2001</v>
          </cell>
          <cell r="B2536" t="str">
            <v>Land Bremen</v>
          </cell>
          <cell r="C2536" t="str">
            <v>Ausl.</v>
          </cell>
          <cell r="D2536">
            <v>43</v>
          </cell>
          <cell r="E2536">
            <v>481.5</v>
          </cell>
          <cell r="F2536">
            <v>3</v>
          </cell>
          <cell r="G2536">
            <v>6.2305295950155974</v>
          </cell>
          <cell r="H2536">
            <v>45</v>
          </cell>
          <cell r="I2536">
            <v>6.2305295950155761</v>
          </cell>
        </row>
        <row r="2537">
          <cell r="A2537">
            <v>2001</v>
          </cell>
          <cell r="B2537" t="str">
            <v>Land Bremen</v>
          </cell>
          <cell r="C2537" t="str">
            <v>Ausl.</v>
          </cell>
          <cell r="D2537">
            <v>44</v>
          </cell>
          <cell r="E2537">
            <v>477.5</v>
          </cell>
          <cell r="F2537">
            <v>5</v>
          </cell>
          <cell r="G2537">
            <v>10.471204188481686</v>
          </cell>
          <cell r="H2537">
            <v>45</v>
          </cell>
          <cell r="I2537">
            <v>10.471204188481675</v>
          </cell>
        </row>
        <row r="2538">
          <cell r="A2538">
            <v>2001</v>
          </cell>
          <cell r="B2538" t="str">
            <v>Land Bremen</v>
          </cell>
          <cell r="C2538" t="str">
            <v>Ausl.</v>
          </cell>
          <cell r="D2538">
            <v>45</v>
          </cell>
          <cell r="E2538">
            <v>522</v>
          </cell>
          <cell r="F2538">
            <v>2</v>
          </cell>
          <cell r="G2538">
            <v>3.8314176245210589</v>
          </cell>
          <cell r="H2538">
            <v>45</v>
          </cell>
          <cell r="I2538">
            <v>3.8314176245210727</v>
          </cell>
        </row>
        <row r="2539">
          <cell r="A2539">
            <v>2001</v>
          </cell>
          <cell r="B2539" t="str">
            <v>Land Bremen</v>
          </cell>
          <cell r="C2539" t="str">
            <v>Ausl.</v>
          </cell>
          <cell r="D2539">
            <v>46</v>
          </cell>
          <cell r="E2539">
            <v>480.5</v>
          </cell>
          <cell r="F2539">
            <v>3</v>
          </cell>
          <cell r="G2539">
            <v>6.2434963579604732</v>
          </cell>
          <cell r="H2539">
            <v>45</v>
          </cell>
          <cell r="I2539">
            <v>6.2434963579604572</v>
          </cell>
        </row>
        <row r="2540">
          <cell r="A2540">
            <v>2001</v>
          </cell>
          <cell r="B2540" t="str">
            <v>Land Bremen</v>
          </cell>
          <cell r="C2540" t="str">
            <v>Ausl.</v>
          </cell>
          <cell r="D2540">
            <v>47</v>
          </cell>
          <cell r="E2540">
            <v>473</v>
          </cell>
          <cell r="F2540">
            <v>1</v>
          </cell>
          <cell r="G2540">
            <v>2.1141649048625717</v>
          </cell>
          <cell r="H2540">
            <v>45</v>
          </cell>
          <cell r="I2540">
            <v>2.1141649048625792</v>
          </cell>
        </row>
        <row r="2541">
          <cell r="A2541">
            <v>2001</v>
          </cell>
          <cell r="B2541" t="str">
            <v>Land Bremen</v>
          </cell>
          <cell r="C2541" t="str">
            <v>Ausl.</v>
          </cell>
          <cell r="D2541">
            <v>48</v>
          </cell>
          <cell r="E2541">
            <v>488</v>
          </cell>
          <cell r="F2541">
            <v>0</v>
          </cell>
          <cell r="G2541">
            <v>0</v>
          </cell>
          <cell r="H2541">
            <v>45</v>
          </cell>
          <cell r="I2541">
            <v>0</v>
          </cell>
        </row>
        <row r="2542">
          <cell r="A2542">
            <v>2001</v>
          </cell>
          <cell r="B2542" t="str">
            <v>Land Bremen</v>
          </cell>
          <cell r="C2542" t="str">
            <v>Ausl.</v>
          </cell>
          <cell r="D2542">
            <v>49</v>
          </cell>
          <cell r="E2542">
            <v>438</v>
          </cell>
          <cell r="F2542">
            <v>0</v>
          </cell>
          <cell r="G2542">
            <v>0</v>
          </cell>
          <cell r="H2542">
            <v>45</v>
          </cell>
          <cell r="I2542">
            <v>0</v>
          </cell>
        </row>
        <row r="2543">
          <cell r="E2543">
            <v>4910</v>
          </cell>
          <cell r="F2543">
            <v>39</v>
          </cell>
          <cell r="H2543" t="str">
            <v>45 Ergebnis</v>
          </cell>
          <cell r="I2543">
            <v>7.942973523421589</v>
          </cell>
        </row>
        <row r="2544">
          <cell r="A2544">
            <v>2001</v>
          </cell>
          <cell r="B2544" t="str">
            <v>Land Bremen</v>
          </cell>
          <cell r="C2544" t="str">
            <v>insgesamt</v>
          </cell>
          <cell r="D2544">
            <v>15</v>
          </cell>
          <cell r="E2544">
            <v>2935</v>
          </cell>
          <cell r="F2544">
            <v>9</v>
          </cell>
          <cell r="G2544">
            <v>3.0664395229982726</v>
          </cell>
          <cell r="H2544">
            <v>15</v>
          </cell>
          <cell r="I2544">
            <v>3.0664395229982961</v>
          </cell>
        </row>
        <row r="2545">
          <cell r="A2545">
            <v>2001</v>
          </cell>
          <cell r="B2545" t="str">
            <v>Land Bremen</v>
          </cell>
          <cell r="C2545" t="str">
            <v>insgesamt</v>
          </cell>
          <cell r="D2545">
            <v>16</v>
          </cell>
          <cell r="E2545">
            <v>2966.5</v>
          </cell>
          <cell r="F2545">
            <v>23</v>
          </cell>
          <cell r="G2545">
            <v>7.7532445643013768</v>
          </cell>
          <cell r="H2545">
            <v>15</v>
          </cell>
          <cell r="I2545">
            <v>7.7532445643013652</v>
          </cell>
        </row>
        <row r="2546">
          <cell r="A2546">
            <v>2001</v>
          </cell>
          <cell r="B2546" t="str">
            <v>Land Bremen</v>
          </cell>
          <cell r="C2546" t="str">
            <v>insgesamt</v>
          </cell>
          <cell r="D2546">
            <v>17</v>
          </cell>
          <cell r="E2546">
            <v>3172</v>
          </cell>
          <cell r="F2546">
            <v>40</v>
          </cell>
          <cell r="G2546">
            <v>12.610340479192958</v>
          </cell>
          <cell r="H2546">
            <v>15</v>
          </cell>
          <cell r="I2546">
            <v>12.610340479192939</v>
          </cell>
        </row>
        <row r="2547">
          <cell r="A2547">
            <v>2001</v>
          </cell>
          <cell r="B2547" t="str">
            <v>Land Bremen</v>
          </cell>
          <cell r="C2547" t="str">
            <v>insgesamt</v>
          </cell>
          <cell r="D2547">
            <v>18</v>
          </cell>
          <cell r="E2547">
            <v>3393.5</v>
          </cell>
          <cell r="F2547">
            <v>82</v>
          </cell>
          <cell r="G2547">
            <v>24.163842640341819</v>
          </cell>
          <cell r="H2547">
            <v>15</v>
          </cell>
          <cell r="I2547">
            <v>24.16384264034183</v>
          </cell>
        </row>
        <row r="2548">
          <cell r="A2548">
            <v>2001</v>
          </cell>
          <cell r="B2548" t="str">
            <v>Land Bremen</v>
          </cell>
          <cell r="C2548" t="str">
            <v>insgesamt</v>
          </cell>
          <cell r="D2548">
            <v>19</v>
          </cell>
          <cell r="E2548">
            <v>3623</v>
          </cell>
          <cell r="F2548">
            <v>158</v>
          </cell>
          <cell r="G2548">
            <v>43.61026773392166</v>
          </cell>
          <cell r="H2548">
            <v>15</v>
          </cell>
          <cell r="I2548">
            <v>43.610267733922157</v>
          </cell>
        </row>
        <row r="2549">
          <cell r="E2549">
            <v>16090</v>
          </cell>
          <cell r="F2549">
            <v>312</v>
          </cell>
          <cell r="H2549" t="str">
            <v>15 Ergebnis</v>
          </cell>
          <cell r="I2549">
            <v>19.390926041019267</v>
          </cell>
        </row>
        <row r="2550">
          <cell r="A2550">
            <v>2001</v>
          </cell>
          <cell r="B2550" t="str">
            <v>Land Bremen</v>
          </cell>
          <cell r="C2550" t="str">
            <v>insgesamt</v>
          </cell>
          <cell r="D2550">
            <v>20</v>
          </cell>
          <cell r="E2550">
            <v>3724</v>
          </cell>
          <cell r="F2550">
            <v>192</v>
          </cell>
          <cell r="G2550">
            <v>51.557465091300109</v>
          </cell>
          <cell r="H2550">
            <v>20</v>
          </cell>
          <cell r="I2550">
            <v>51.557465091299676</v>
          </cell>
        </row>
        <row r="2551">
          <cell r="A2551">
            <v>2001</v>
          </cell>
          <cell r="B2551" t="str">
            <v>Land Bremen</v>
          </cell>
          <cell r="C2551" t="str">
            <v>insgesamt</v>
          </cell>
          <cell r="D2551">
            <v>21</v>
          </cell>
          <cell r="E2551">
            <v>3782.5</v>
          </cell>
          <cell r="F2551">
            <v>217</v>
          </cell>
          <cell r="G2551">
            <v>57.369464639788141</v>
          </cell>
          <cell r="H2551">
            <v>20</v>
          </cell>
          <cell r="I2551">
            <v>57.369464639788504</v>
          </cell>
        </row>
        <row r="2552">
          <cell r="A2552">
            <v>2001</v>
          </cell>
          <cell r="B2552" t="str">
            <v>Land Bremen</v>
          </cell>
          <cell r="C2552" t="str">
            <v>insgesamt</v>
          </cell>
          <cell r="D2552">
            <v>22</v>
          </cell>
          <cell r="E2552">
            <v>3821</v>
          </cell>
          <cell r="F2552">
            <v>233</v>
          </cell>
          <cell r="G2552">
            <v>60.978801360900775</v>
          </cell>
          <cell r="H2552">
            <v>20</v>
          </cell>
          <cell r="I2552">
            <v>60.978801360900285</v>
          </cell>
        </row>
        <row r="2553">
          <cell r="A2553">
            <v>2001</v>
          </cell>
          <cell r="B2553" t="str">
            <v>Land Bremen</v>
          </cell>
          <cell r="C2553" t="str">
            <v>insgesamt</v>
          </cell>
          <cell r="D2553">
            <v>23</v>
          </cell>
          <cell r="E2553">
            <v>3852</v>
          </cell>
          <cell r="F2553">
            <v>261</v>
          </cell>
          <cell r="G2553">
            <v>67.757009345794842</v>
          </cell>
          <cell r="H2553">
            <v>20</v>
          </cell>
          <cell r="I2553">
            <v>67.757009345794387</v>
          </cell>
        </row>
        <row r="2554">
          <cell r="A2554">
            <v>2001</v>
          </cell>
          <cell r="B2554" t="str">
            <v>Land Bremen</v>
          </cell>
          <cell r="C2554" t="str">
            <v>insgesamt</v>
          </cell>
          <cell r="D2554">
            <v>24</v>
          </cell>
          <cell r="E2554">
            <v>3903.5</v>
          </cell>
          <cell r="F2554">
            <v>279</v>
          </cell>
          <cell r="G2554">
            <v>71.474317919815576</v>
          </cell>
          <cell r="H2554">
            <v>20</v>
          </cell>
          <cell r="I2554">
            <v>71.474317919815547</v>
          </cell>
        </row>
        <row r="2555">
          <cell r="E2555">
            <v>19083</v>
          </cell>
          <cell r="F2555">
            <v>1182</v>
          </cell>
          <cell r="H2555" t="str">
            <v>20 Ergebnis</v>
          </cell>
          <cell r="I2555">
            <v>61.939946549284706</v>
          </cell>
        </row>
        <row r="2556">
          <cell r="A2556">
            <v>2001</v>
          </cell>
          <cell r="B2556" t="str">
            <v>Land Bremen</v>
          </cell>
          <cell r="C2556" t="str">
            <v>insgesamt</v>
          </cell>
          <cell r="D2556">
            <v>25</v>
          </cell>
          <cell r="E2556">
            <v>3939</v>
          </cell>
          <cell r="F2556">
            <v>289</v>
          </cell>
          <cell r="G2556">
            <v>73.368875349073306</v>
          </cell>
          <cell r="H2556">
            <v>25</v>
          </cell>
          <cell r="I2556">
            <v>73.368875349073377</v>
          </cell>
        </row>
        <row r="2557">
          <cell r="A2557">
            <v>2001</v>
          </cell>
          <cell r="B2557" t="str">
            <v>Land Bremen</v>
          </cell>
          <cell r="C2557" t="str">
            <v>insgesamt</v>
          </cell>
          <cell r="D2557">
            <v>26</v>
          </cell>
          <cell r="E2557">
            <v>3892</v>
          </cell>
          <cell r="F2557">
            <v>312</v>
          </cell>
          <cell r="G2557">
            <v>80.164439876669718</v>
          </cell>
          <cell r="H2557">
            <v>25</v>
          </cell>
          <cell r="I2557">
            <v>80.164439876670087</v>
          </cell>
        </row>
        <row r="2558">
          <cell r="A2558">
            <v>2001</v>
          </cell>
          <cell r="B2558" t="str">
            <v>Land Bremen</v>
          </cell>
          <cell r="C2558" t="str">
            <v>insgesamt</v>
          </cell>
          <cell r="D2558">
            <v>27</v>
          </cell>
          <cell r="E2558">
            <v>3980</v>
          </cell>
          <cell r="F2558">
            <v>275</v>
          </cell>
          <cell r="G2558">
            <v>69.095477386934917</v>
          </cell>
          <cell r="H2558">
            <v>25</v>
          </cell>
          <cell r="I2558">
            <v>69.095477386934661</v>
          </cell>
        </row>
        <row r="2559">
          <cell r="A2559">
            <v>2001</v>
          </cell>
          <cell r="B2559" t="str">
            <v>Land Bremen</v>
          </cell>
          <cell r="C2559" t="str">
            <v>insgesamt</v>
          </cell>
          <cell r="D2559">
            <v>28</v>
          </cell>
          <cell r="E2559">
            <v>4235.5</v>
          </cell>
          <cell r="F2559">
            <v>334</v>
          </cell>
          <cell r="G2559">
            <v>78.85727777121933</v>
          </cell>
          <cell r="H2559">
            <v>25</v>
          </cell>
          <cell r="I2559">
            <v>78.857277771219458</v>
          </cell>
        </row>
        <row r="2560">
          <cell r="A2560">
            <v>2001</v>
          </cell>
          <cell r="B2560" t="str">
            <v>Land Bremen</v>
          </cell>
          <cell r="C2560" t="str">
            <v>insgesamt</v>
          </cell>
          <cell r="D2560">
            <v>29</v>
          </cell>
          <cell r="E2560">
            <v>4555.5</v>
          </cell>
          <cell r="F2560">
            <v>328</v>
          </cell>
          <cell r="G2560">
            <v>72.000878059487889</v>
          </cell>
          <cell r="H2560">
            <v>25</v>
          </cell>
          <cell r="I2560">
            <v>72.000878059488528</v>
          </cell>
        </row>
        <row r="2561">
          <cell r="E2561">
            <v>20602</v>
          </cell>
          <cell r="F2561">
            <v>1538</v>
          </cell>
          <cell r="H2561" t="str">
            <v>25 Ergebnis</v>
          </cell>
          <cell r="I2561">
            <v>74.652946315891668</v>
          </cell>
        </row>
        <row r="2562">
          <cell r="A2562">
            <v>2001</v>
          </cell>
          <cell r="B2562" t="str">
            <v>Land Bremen</v>
          </cell>
          <cell r="C2562" t="str">
            <v>insgesamt</v>
          </cell>
          <cell r="D2562">
            <v>30</v>
          </cell>
          <cell r="E2562">
            <v>4670</v>
          </cell>
          <cell r="F2562">
            <v>363</v>
          </cell>
          <cell r="G2562">
            <v>77.730192719486354</v>
          </cell>
          <cell r="H2562">
            <v>30</v>
          </cell>
          <cell r="I2562">
            <v>77.730192719486084</v>
          </cell>
        </row>
        <row r="2563">
          <cell r="A2563">
            <v>2001</v>
          </cell>
          <cell r="B2563" t="str">
            <v>Land Bremen</v>
          </cell>
          <cell r="C2563" t="str">
            <v>insgesamt</v>
          </cell>
          <cell r="D2563">
            <v>31</v>
          </cell>
          <cell r="E2563">
            <v>4866.5</v>
          </cell>
          <cell r="F2563">
            <v>359</v>
          </cell>
          <cell r="G2563">
            <v>73.769649645535736</v>
          </cell>
          <cell r="H2563">
            <v>30</v>
          </cell>
          <cell r="I2563">
            <v>73.769649645535807</v>
          </cell>
        </row>
        <row r="2564">
          <cell r="A2564">
            <v>2001</v>
          </cell>
          <cell r="B2564" t="str">
            <v>Land Bremen</v>
          </cell>
          <cell r="C2564" t="str">
            <v>insgesamt</v>
          </cell>
          <cell r="D2564">
            <v>32</v>
          </cell>
          <cell r="E2564">
            <v>5187.5</v>
          </cell>
          <cell r="F2564">
            <v>381</v>
          </cell>
          <cell r="G2564">
            <v>73.445783132530096</v>
          </cell>
          <cell r="H2564">
            <v>30</v>
          </cell>
          <cell r="I2564">
            <v>73.445783132530124</v>
          </cell>
        </row>
        <row r="2565">
          <cell r="A2565">
            <v>2001</v>
          </cell>
          <cell r="B2565" t="str">
            <v>Land Bremen</v>
          </cell>
          <cell r="C2565" t="str">
            <v>insgesamt</v>
          </cell>
          <cell r="D2565">
            <v>33</v>
          </cell>
          <cell r="E2565">
            <v>5277</v>
          </cell>
          <cell r="F2565">
            <v>337</v>
          </cell>
          <cell r="G2565">
            <v>63.862042827364732</v>
          </cell>
          <cell r="H2565">
            <v>30</v>
          </cell>
          <cell r="I2565">
            <v>63.862042827364029</v>
          </cell>
        </row>
        <row r="2566">
          <cell r="A2566">
            <v>2001</v>
          </cell>
          <cell r="B2566" t="str">
            <v>Land Bremen</v>
          </cell>
          <cell r="C2566" t="str">
            <v>insgesamt</v>
          </cell>
          <cell r="D2566">
            <v>34</v>
          </cell>
          <cell r="E2566">
            <v>5253.5</v>
          </cell>
          <cell r="F2566">
            <v>335</v>
          </cell>
          <cell r="G2566">
            <v>63.767012467878374</v>
          </cell>
          <cell r="H2566">
            <v>30</v>
          </cell>
          <cell r="I2566">
            <v>63.767012467878558</v>
          </cell>
        </row>
        <row r="2567">
          <cell r="E2567">
            <v>25254.5</v>
          </cell>
          <cell r="F2567">
            <v>1775</v>
          </cell>
          <cell r="H2567" t="str">
            <v>30 Ergebnis</v>
          </cell>
          <cell r="I2567">
            <v>70.284503751806611</v>
          </cell>
        </row>
        <row r="2568">
          <cell r="A2568">
            <v>2001</v>
          </cell>
          <cell r="B2568" t="str">
            <v>Land Bremen</v>
          </cell>
          <cell r="C2568" t="str">
            <v>insgesamt</v>
          </cell>
          <cell r="D2568">
            <v>35</v>
          </cell>
          <cell r="E2568">
            <v>5317.5</v>
          </cell>
          <cell r="F2568">
            <v>269</v>
          </cell>
          <cell r="G2568">
            <v>50.587682181476907</v>
          </cell>
          <cell r="H2568">
            <v>35</v>
          </cell>
          <cell r="I2568">
            <v>50.587682181476261</v>
          </cell>
        </row>
        <row r="2569">
          <cell r="A2569">
            <v>2001</v>
          </cell>
          <cell r="B2569" t="str">
            <v>Land Bremen</v>
          </cell>
          <cell r="C2569" t="str">
            <v>insgesamt</v>
          </cell>
          <cell r="D2569">
            <v>36</v>
          </cell>
          <cell r="E2569">
            <v>5270.5</v>
          </cell>
          <cell r="F2569">
            <v>225</v>
          </cell>
          <cell r="G2569">
            <v>42.690446826677338</v>
          </cell>
          <cell r="H2569">
            <v>35</v>
          </cell>
          <cell r="I2569">
            <v>42.690446826676784</v>
          </cell>
        </row>
        <row r="2570">
          <cell r="A2570">
            <v>2001</v>
          </cell>
          <cell r="B2570" t="str">
            <v>Land Bremen</v>
          </cell>
          <cell r="C2570" t="str">
            <v>insgesamt</v>
          </cell>
          <cell r="D2570">
            <v>37</v>
          </cell>
          <cell r="E2570">
            <v>5151.5</v>
          </cell>
          <cell r="F2570">
            <v>154</v>
          </cell>
          <cell r="G2570">
            <v>29.894205571192856</v>
          </cell>
          <cell r="H2570">
            <v>35</v>
          </cell>
          <cell r="I2570">
            <v>29.894205571192856</v>
          </cell>
        </row>
        <row r="2571">
          <cell r="A2571">
            <v>2001</v>
          </cell>
          <cell r="B2571" t="str">
            <v>Land Bremen</v>
          </cell>
          <cell r="C2571" t="str">
            <v>insgesamt</v>
          </cell>
          <cell r="D2571">
            <v>38</v>
          </cell>
          <cell r="E2571">
            <v>5178</v>
          </cell>
          <cell r="F2571">
            <v>132</v>
          </cell>
          <cell r="G2571">
            <v>25.492468134414825</v>
          </cell>
          <cell r="H2571">
            <v>35</v>
          </cell>
          <cell r="I2571">
            <v>25.492468134414832</v>
          </cell>
        </row>
        <row r="2572">
          <cell r="A2572">
            <v>2001</v>
          </cell>
          <cell r="B2572" t="str">
            <v>Land Bremen</v>
          </cell>
          <cell r="C2572" t="str">
            <v>insgesamt</v>
          </cell>
          <cell r="D2572">
            <v>39</v>
          </cell>
          <cell r="E2572">
            <v>5097.5</v>
          </cell>
          <cell r="F2572">
            <v>97</v>
          </cell>
          <cell r="G2572">
            <v>19.028935752819997</v>
          </cell>
          <cell r="H2572">
            <v>35</v>
          </cell>
          <cell r="I2572">
            <v>19.028935752820011</v>
          </cell>
        </row>
        <row r="2573">
          <cell r="E2573">
            <v>26015</v>
          </cell>
          <cell r="F2573">
            <v>877</v>
          </cell>
          <cell r="H2573" t="str">
            <v>35 Ergebnis</v>
          </cell>
          <cell r="I2573">
            <v>33.71132039208149</v>
          </cell>
        </row>
        <row r="2574">
          <cell r="A2574">
            <v>2001</v>
          </cell>
          <cell r="B2574" t="str">
            <v>Land Bremen</v>
          </cell>
          <cell r="C2574" t="str">
            <v>insgesamt</v>
          </cell>
          <cell r="D2574">
            <v>40</v>
          </cell>
          <cell r="E2574">
            <v>4968.5</v>
          </cell>
          <cell r="F2574">
            <v>55</v>
          </cell>
          <cell r="G2574">
            <v>11.06973935795514</v>
          </cell>
          <cell r="H2574">
            <v>45</v>
          </cell>
          <cell r="I2574">
            <v>11.069739357955116</v>
          </cell>
        </row>
        <row r="2575">
          <cell r="A2575">
            <v>2001</v>
          </cell>
          <cell r="B2575" t="str">
            <v>Land Bremen</v>
          </cell>
          <cell r="C2575" t="str">
            <v>insgesamt</v>
          </cell>
          <cell r="D2575">
            <v>41</v>
          </cell>
          <cell r="E2575">
            <v>4901</v>
          </cell>
          <cell r="F2575">
            <v>37</v>
          </cell>
          <cell r="G2575">
            <v>7.5494796980208303</v>
          </cell>
          <cell r="H2575">
            <v>45</v>
          </cell>
          <cell r="I2575">
            <v>7.5494796980208116</v>
          </cell>
        </row>
        <row r="2576">
          <cell r="A2576">
            <v>2001</v>
          </cell>
          <cell r="B2576" t="str">
            <v>Land Bremen</v>
          </cell>
          <cell r="C2576" t="str">
            <v>insgesamt</v>
          </cell>
          <cell r="D2576">
            <v>42</v>
          </cell>
          <cell r="E2576">
            <v>4822</v>
          </cell>
          <cell r="F2576">
            <v>20</v>
          </cell>
          <cell r="G2576">
            <v>4.1476565740356657</v>
          </cell>
          <cell r="H2576">
            <v>45</v>
          </cell>
          <cell r="I2576">
            <v>4.1476565740356701</v>
          </cell>
        </row>
        <row r="2577">
          <cell r="A2577">
            <v>2001</v>
          </cell>
          <cell r="B2577" t="str">
            <v>Land Bremen</v>
          </cell>
          <cell r="C2577" t="str">
            <v>insgesamt</v>
          </cell>
          <cell r="D2577">
            <v>43</v>
          </cell>
          <cell r="E2577">
            <v>4759.5</v>
          </cell>
          <cell r="F2577">
            <v>13</v>
          </cell>
          <cell r="G2577">
            <v>2.7313793465700349</v>
          </cell>
          <cell r="H2577">
            <v>45</v>
          </cell>
          <cell r="I2577">
            <v>2.731379346570018</v>
          </cell>
        </row>
        <row r="2578">
          <cell r="A2578">
            <v>2001</v>
          </cell>
          <cell r="B2578" t="str">
            <v>Land Bremen</v>
          </cell>
          <cell r="C2578" t="str">
            <v>insgesamt</v>
          </cell>
          <cell r="D2578">
            <v>44</v>
          </cell>
          <cell r="E2578">
            <v>4703.5</v>
          </cell>
          <cell r="F2578">
            <v>13</v>
          </cell>
          <cell r="G2578">
            <v>2.7638992239821167</v>
          </cell>
          <cell r="H2578">
            <v>45</v>
          </cell>
          <cell r="I2578">
            <v>2.7638992239821407</v>
          </cell>
        </row>
        <row r="2579">
          <cell r="A2579">
            <v>2001</v>
          </cell>
          <cell r="B2579" t="str">
            <v>Land Bremen</v>
          </cell>
          <cell r="C2579" t="str">
            <v>insgesamt</v>
          </cell>
          <cell r="D2579">
            <v>45</v>
          </cell>
          <cell r="E2579">
            <v>4629.5</v>
          </cell>
          <cell r="F2579">
            <v>4</v>
          </cell>
          <cell r="G2579">
            <v>0.86402419267739505</v>
          </cell>
          <cell r="H2579">
            <v>45</v>
          </cell>
          <cell r="I2579">
            <v>0.86402419267739494</v>
          </cell>
        </row>
        <row r="2580">
          <cell r="A2580">
            <v>2001</v>
          </cell>
          <cell r="B2580" t="str">
            <v>Land Bremen</v>
          </cell>
          <cell r="C2580" t="str">
            <v>insgesamt</v>
          </cell>
          <cell r="D2580">
            <v>46</v>
          </cell>
          <cell r="E2580">
            <v>4547</v>
          </cell>
          <cell r="F2580">
            <v>3</v>
          </cell>
          <cell r="G2580">
            <v>0.65977567627006894</v>
          </cell>
          <cell r="H2580">
            <v>45</v>
          </cell>
          <cell r="I2580">
            <v>0.65977567627006817</v>
          </cell>
        </row>
        <row r="2581">
          <cell r="A2581">
            <v>2001</v>
          </cell>
          <cell r="B2581" t="str">
            <v>Land Bremen</v>
          </cell>
          <cell r="C2581" t="str">
            <v>insgesamt</v>
          </cell>
          <cell r="D2581">
            <v>47</v>
          </cell>
          <cell r="E2581">
            <v>4432</v>
          </cell>
          <cell r="F2581">
            <v>2</v>
          </cell>
          <cell r="G2581">
            <v>0.45126353790613727</v>
          </cell>
          <cell r="H2581">
            <v>45</v>
          </cell>
          <cell r="I2581">
            <v>0.45126353790613716</v>
          </cell>
        </row>
        <row r="2582">
          <cell r="A2582">
            <v>2001</v>
          </cell>
          <cell r="B2582" t="str">
            <v>Land Bremen</v>
          </cell>
          <cell r="C2582" t="str">
            <v>insgesamt</v>
          </cell>
          <cell r="D2582">
            <v>48</v>
          </cell>
          <cell r="E2582">
            <v>4367.5</v>
          </cell>
          <cell r="F2582">
            <v>0</v>
          </cell>
          <cell r="G2582">
            <v>0</v>
          </cell>
          <cell r="H2582">
            <v>45</v>
          </cell>
          <cell r="I2582">
            <v>0</v>
          </cell>
        </row>
        <row r="2583">
          <cell r="A2583">
            <v>2001</v>
          </cell>
          <cell r="B2583" t="str">
            <v>Land Bremen</v>
          </cell>
          <cell r="C2583" t="str">
            <v>insgesamt</v>
          </cell>
          <cell r="D2583">
            <v>49</v>
          </cell>
          <cell r="E2583">
            <v>4383.5</v>
          </cell>
          <cell r="F2583">
            <v>0</v>
          </cell>
          <cell r="G2583">
            <v>0</v>
          </cell>
          <cell r="H2583">
            <v>45</v>
          </cell>
          <cell r="I258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L51"/>
  <sheetViews>
    <sheetView tabSelected="1" zoomScaleNormal="100" workbookViewId="0">
      <selection activeCell="J6" sqref="J6"/>
    </sheetView>
  </sheetViews>
  <sheetFormatPr baseColWidth="10" defaultColWidth="11.42578125" defaultRowHeight="12.75"/>
  <cols>
    <col min="1" max="1" width="1.7109375" style="165" customWidth="1"/>
    <col min="2" max="2" width="6.140625" style="165" customWidth="1"/>
    <col min="3" max="3" width="5.28515625" style="165" customWidth="1"/>
    <col min="4" max="4" width="18.28515625" style="165" customWidth="1"/>
    <col min="5" max="6" width="1.28515625" style="165" customWidth="1"/>
    <col min="7" max="7" width="51.28515625" style="184" customWidth="1"/>
    <col min="8" max="8" width="4.28515625" style="188" customWidth="1"/>
    <col min="9" max="9" width="11.42578125" style="158"/>
    <col min="10" max="10" width="11.42578125" style="158" customWidth="1"/>
    <col min="11" max="16384" width="11.42578125" style="158"/>
  </cols>
  <sheetData>
    <row r="1" spans="1:9" ht="99.95" customHeight="1">
      <c r="A1" s="154"/>
      <c r="B1" s="154"/>
      <c r="C1" s="154"/>
      <c r="D1" s="155"/>
      <c r="E1" s="156"/>
      <c r="F1" s="157"/>
      <c r="G1" s="504" t="s">
        <v>474</v>
      </c>
      <c r="H1" s="189"/>
    </row>
    <row r="2" spans="1:9" ht="12.75" customHeight="1">
      <c r="A2" s="159"/>
      <c r="B2" s="159"/>
      <c r="C2" s="159"/>
      <c r="D2" s="160"/>
      <c r="E2" s="161"/>
      <c r="F2" s="162"/>
      <c r="G2" s="505"/>
      <c r="H2" s="189"/>
    </row>
    <row r="3" spans="1:9">
      <c r="A3" s="159"/>
      <c r="B3" s="159"/>
      <c r="C3" s="159"/>
      <c r="D3" s="160"/>
      <c r="E3" s="161"/>
      <c r="F3" s="162"/>
      <c r="G3" s="506" t="s">
        <v>475</v>
      </c>
      <c r="H3" s="185"/>
      <c r="I3" s="163"/>
    </row>
    <row r="4" spans="1:9">
      <c r="A4" s="159"/>
      <c r="B4" s="159"/>
      <c r="C4" s="159"/>
      <c r="D4" s="160"/>
      <c r="E4" s="161"/>
      <c r="F4" s="162"/>
      <c r="G4" s="507"/>
      <c r="H4" s="186"/>
      <c r="I4" s="163"/>
    </row>
    <row r="5" spans="1:9">
      <c r="A5" s="159"/>
      <c r="B5" s="159"/>
      <c r="C5" s="159"/>
      <c r="D5" s="160"/>
      <c r="E5" s="161"/>
      <c r="F5" s="182"/>
      <c r="G5" s="508" t="s">
        <v>476</v>
      </c>
      <c r="H5" s="185"/>
      <c r="I5" s="163"/>
    </row>
    <row r="6" spans="1:9" ht="36">
      <c r="A6" s="159"/>
      <c r="B6" s="159"/>
      <c r="C6" s="159"/>
      <c r="D6" s="160"/>
      <c r="E6" s="161"/>
      <c r="F6" s="162"/>
      <c r="G6" s="513" t="s">
        <v>737</v>
      </c>
      <c r="H6" s="185"/>
      <c r="I6" s="163"/>
    </row>
    <row r="7" spans="1:9">
      <c r="A7" s="159"/>
      <c r="B7" s="159"/>
      <c r="C7" s="159"/>
      <c r="D7" s="160"/>
      <c r="E7" s="161"/>
      <c r="F7" s="162"/>
      <c r="G7" s="508" t="s">
        <v>477</v>
      </c>
      <c r="H7" s="185"/>
      <c r="I7" s="163"/>
    </row>
    <row r="8" spans="1:9" ht="36">
      <c r="A8" s="159"/>
      <c r="B8" s="159"/>
      <c r="C8" s="159"/>
      <c r="D8" s="160"/>
      <c r="E8" s="161"/>
      <c r="F8" s="162"/>
      <c r="G8" s="513" t="s">
        <v>678</v>
      </c>
      <c r="H8" s="185"/>
      <c r="I8" s="163"/>
    </row>
    <row r="9" spans="1:9">
      <c r="A9" s="159"/>
      <c r="B9" s="159"/>
      <c r="C9" s="159"/>
      <c r="D9" s="159"/>
      <c r="E9" s="161"/>
      <c r="F9" s="162"/>
      <c r="G9" s="509"/>
      <c r="H9" s="185"/>
      <c r="I9" s="163"/>
    </row>
    <row r="10" spans="1:9">
      <c r="A10" s="159"/>
      <c r="B10" s="159"/>
      <c r="C10" s="159"/>
      <c r="D10" s="159"/>
      <c r="E10" s="161"/>
      <c r="F10" s="162"/>
      <c r="G10" s="508" t="s">
        <v>495</v>
      </c>
      <c r="H10" s="185"/>
      <c r="I10" s="163"/>
    </row>
    <row r="11" spans="1:9">
      <c r="A11" s="159"/>
      <c r="B11" s="159"/>
      <c r="C11" s="159"/>
      <c r="D11" s="159"/>
      <c r="E11" s="161"/>
      <c r="F11" s="162"/>
      <c r="G11" s="509"/>
      <c r="H11" s="185"/>
      <c r="I11" s="163"/>
    </row>
    <row r="12" spans="1:9">
      <c r="A12" s="159"/>
      <c r="B12" s="159"/>
      <c r="C12" s="159"/>
      <c r="D12" s="159"/>
      <c r="E12" s="161"/>
      <c r="F12" s="182"/>
      <c r="G12" s="507" t="s">
        <v>478</v>
      </c>
      <c r="H12" s="186"/>
      <c r="I12" s="163"/>
    </row>
    <row r="13" spans="1:9" ht="24">
      <c r="A13" s="159"/>
      <c r="B13" s="159"/>
      <c r="C13" s="159"/>
      <c r="D13" s="159"/>
      <c r="E13" s="161"/>
      <c r="F13" s="162"/>
      <c r="G13" s="514" t="s">
        <v>738</v>
      </c>
      <c r="H13" s="186"/>
      <c r="I13" s="163"/>
    </row>
    <row r="14" spans="1:9">
      <c r="A14" s="159"/>
      <c r="B14" s="159"/>
      <c r="C14" s="159"/>
      <c r="D14" s="159"/>
      <c r="E14" s="161"/>
      <c r="F14" s="162"/>
      <c r="G14" s="508" t="s">
        <v>479</v>
      </c>
      <c r="H14" s="185"/>
      <c r="I14" s="163"/>
    </row>
    <row r="15" spans="1:9" ht="24">
      <c r="A15" s="159"/>
      <c r="B15" s="159"/>
      <c r="C15" s="159"/>
      <c r="D15" s="159"/>
      <c r="E15" s="161"/>
      <c r="F15" s="162"/>
      <c r="G15" s="513" t="s">
        <v>739</v>
      </c>
      <c r="H15" s="185"/>
      <c r="I15" s="163"/>
    </row>
    <row r="16" spans="1:9">
      <c r="A16" s="159"/>
      <c r="B16" s="159"/>
      <c r="C16" s="159"/>
      <c r="D16" s="159"/>
      <c r="E16" s="161"/>
      <c r="F16" s="162"/>
      <c r="G16" s="510" t="s">
        <v>480</v>
      </c>
      <c r="H16" s="185"/>
      <c r="I16" s="163"/>
    </row>
    <row r="17" spans="1:9">
      <c r="A17" s="159"/>
      <c r="B17" s="159"/>
      <c r="C17" s="159"/>
      <c r="D17" s="159"/>
      <c r="E17" s="161"/>
      <c r="F17" s="162"/>
      <c r="G17" s="511" t="s">
        <v>188</v>
      </c>
      <c r="H17" s="185"/>
      <c r="I17" s="163"/>
    </row>
    <row r="18" spans="1:9">
      <c r="A18" s="159"/>
      <c r="B18" s="159"/>
      <c r="C18" s="159"/>
      <c r="D18" s="159"/>
      <c r="E18" s="161"/>
      <c r="F18" s="162"/>
      <c r="G18" s="510" t="s">
        <v>481</v>
      </c>
      <c r="H18" s="185"/>
      <c r="I18" s="163"/>
    </row>
    <row r="19" spans="1:9">
      <c r="A19" s="159"/>
      <c r="B19" s="159"/>
      <c r="C19" s="159"/>
      <c r="D19" s="159"/>
      <c r="E19" s="161"/>
      <c r="F19" s="162"/>
      <c r="G19" s="511" t="s">
        <v>482</v>
      </c>
      <c r="H19" s="185"/>
      <c r="I19" s="163"/>
    </row>
    <row r="20" spans="1:9">
      <c r="A20" s="159"/>
      <c r="B20" s="159"/>
      <c r="C20" s="159"/>
      <c r="D20" s="159"/>
      <c r="E20" s="161"/>
      <c r="F20" s="162"/>
      <c r="G20" s="508" t="s">
        <v>483</v>
      </c>
      <c r="H20" s="185"/>
      <c r="I20" s="163"/>
    </row>
    <row r="21" spans="1:9" ht="24">
      <c r="A21" s="159"/>
      <c r="B21" s="159"/>
      <c r="C21" s="159"/>
      <c r="D21" s="159"/>
      <c r="E21" s="161"/>
      <c r="F21" s="162"/>
      <c r="G21" s="514" t="s">
        <v>740</v>
      </c>
      <c r="H21" s="186"/>
      <c r="I21" s="163"/>
    </row>
    <row r="22" spans="1:9">
      <c r="A22" s="159"/>
      <c r="B22" s="159"/>
      <c r="C22" s="159"/>
      <c r="D22" s="159"/>
      <c r="E22" s="161"/>
      <c r="F22" s="162"/>
      <c r="G22" s="507" t="s">
        <v>484</v>
      </c>
      <c r="H22" s="186"/>
      <c r="I22" s="163"/>
    </row>
    <row r="23" spans="1:9" ht="24">
      <c r="A23" s="164"/>
      <c r="E23" s="166"/>
      <c r="F23" s="167"/>
      <c r="G23" s="513" t="s">
        <v>741</v>
      </c>
      <c r="H23" s="185"/>
      <c r="I23" s="163"/>
    </row>
    <row r="24" spans="1:9" s="173" customFormat="1">
      <c r="A24" s="168"/>
      <c r="B24" s="169"/>
      <c r="C24" s="169"/>
      <c r="D24" s="169"/>
      <c r="E24" s="170"/>
      <c r="F24" s="171"/>
      <c r="G24" s="508" t="s">
        <v>485</v>
      </c>
      <c r="H24" s="185"/>
      <c r="I24" s="172"/>
    </row>
    <row r="25" spans="1:9" ht="24">
      <c r="A25" s="159"/>
      <c r="B25" s="159"/>
      <c r="C25" s="159"/>
      <c r="D25" s="159"/>
      <c r="E25" s="161"/>
      <c r="F25" s="162"/>
      <c r="G25" s="513" t="s">
        <v>742</v>
      </c>
      <c r="H25" s="185"/>
      <c r="I25" s="163"/>
    </row>
    <row r="26" spans="1:9">
      <c r="E26" s="166"/>
      <c r="F26" s="167"/>
      <c r="G26" s="508" t="s">
        <v>486</v>
      </c>
      <c r="H26" s="185"/>
      <c r="I26" s="163"/>
    </row>
    <row r="27" spans="1:9" ht="24">
      <c r="E27" s="166"/>
      <c r="F27" s="167"/>
      <c r="G27" s="513" t="s">
        <v>743</v>
      </c>
      <c r="H27" s="185"/>
      <c r="I27" s="163"/>
    </row>
    <row r="28" spans="1:9">
      <c r="E28" s="166"/>
      <c r="F28" s="167"/>
      <c r="G28" s="508" t="s">
        <v>487</v>
      </c>
      <c r="H28" s="186"/>
      <c r="I28" s="163"/>
    </row>
    <row r="29" spans="1:9" ht="24" customHeight="1">
      <c r="E29" s="166"/>
      <c r="F29" s="167"/>
      <c r="G29" s="513" t="s">
        <v>744</v>
      </c>
      <c r="H29" s="186"/>
      <c r="I29" s="163"/>
    </row>
    <row r="30" spans="1:9">
      <c r="E30" s="166"/>
      <c r="F30" s="167"/>
      <c r="G30" s="507" t="s">
        <v>488</v>
      </c>
      <c r="H30" s="186"/>
      <c r="I30" s="163"/>
    </row>
    <row r="31" spans="1:9" ht="24" customHeight="1">
      <c r="E31" s="166"/>
      <c r="F31" s="167"/>
      <c r="G31" s="513" t="s">
        <v>745</v>
      </c>
      <c r="H31" s="186"/>
      <c r="I31" s="163"/>
    </row>
    <row r="32" spans="1:9">
      <c r="E32" s="166"/>
      <c r="F32" s="167"/>
      <c r="G32" s="507" t="s">
        <v>489</v>
      </c>
      <c r="H32" s="186"/>
      <c r="I32" s="163"/>
    </row>
    <row r="33" spans="1:12" ht="24">
      <c r="E33" s="166"/>
      <c r="F33" s="167"/>
      <c r="G33" s="514" t="s">
        <v>753</v>
      </c>
      <c r="H33" s="186"/>
      <c r="I33" s="163"/>
    </row>
    <row r="34" spans="1:12">
      <c r="E34" s="166"/>
      <c r="F34" s="167"/>
      <c r="G34" s="507" t="s">
        <v>490</v>
      </c>
      <c r="H34" s="186"/>
      <c r="I34" s="163"/>
    </row>
    <row r="35" spans="1:12" ht="24">
      <c r="E35" s="166"/>
      <c r="F35" s="167"/>
      <c r="G35" s="514" t="s">
        <v>746</v>
      </c>
      <c r="H35" s="186"/>
      <c r="I35" s="163"/>
    </row>
    <row r="36" spans="1:12">
      <c r="E36" s="166"/>
      <c r="F36" s="167"/>
      <c r="G36" s="507" t="s">
        <v>623</v>
      </c>
      <c r="H36" s="186"/>
      <c r="I36" s="163"/>
    </row>
    <row r="37" spans="1:12" s="172" customFormat="1" ht="24">
      <c r="A37" s="174"/>
      <c r="B37" s="174"/>
      <c r="C37" s="174"/>
      <c r="D37" s="174"/>
      <c r="E37" s="175"/>
      <c r="F37" s="176"/>
      <c r="G37" s="514" t="s">
        <v>747</v>
      </c>
      <c r="H37" s="186"/>
    </row>
    <row r="38" spans="1:12" s="163" customFormat="1" ht="12">
      <c r="A38" s="177"/>
      <c r="B38" s="177"/>
      <c r="C38" s="177"/>
      <c r="D38" s="177"/>
      <c r="E38" s="178"/>
      <c r="F38" s="179"/>
      <c r="G38" s="507" t="s">
        <v>629</v>
      </c>
      <c r="H38" s="186"/>
    </row>
    <row r="39" spans="1:12" s="163" customFormat="1" ht="24" customHeight="1">
      <c r="A39" s="177"/>
      <c r="B39" s="177"/>
      <c r="C39" s="177"/>
      <c r="D39" s="177"/>
      <c r="E39" s="178"/>
      <c r="F39" s="179"/>
      <c r="G39" s="514" t="s">
        <v>748</v>
      </c>
      <c r="H39" s="186"/>
    </row>
    <row r="40" spans="1:12" s="163" customFormat="1" ht="12">
      <c r="A40" s="177"/>
      <c r="B40" s="177"/>
      <c r="C40" s="177"/>
      <c r="D40" s="177"/>
      <c r="E40" s="178"/>
      <c r="F40" s="179"/>
      <c r="G40" s="507" t="s">
        <v>491</v>
      </c>
      <c r="H40" s="187"/>
    </row>
    <row r="41" spans="1:12" s="163" customFormat="1" ht="24" customHeight="1">
      <c r="A41" s="177"/>
      <c r="B41" s="177"/>
      <c r="C41" s="177"/>
      <c r="D41" s="177"/>
      <c r="E41" s="178"/>
      <c r="F41" s="179"/>
      <c r="G41" s="514" t="s">
        <v>749</v>
      </c>
      <c r="H41" s="187"/>
    </row>
    <row r="42" spans="1:12" s="163" customFormat="1" ht="12">
      <c r="A42" s="177"/>
      <c r="B42" s="177"/>
      <c r="C42" s="177"/>
      <c r="D42" s="177"/>
      <c r="E42" s="180"/>
      <c r="F42" s="179"/>
      <c r="G42" s="507" t="s">
        <v>492</v>
      </c>
      <c r="H42" s="186"/>
      <c r="I42" s="181"/>
      <c r="J42" s="181"/>
      <c r="K42" s="181"/>
      <c r="L42" s="181"/>
    </row>
    <row r="43" spans="1:12" s="163" customFormat="1" ht="24" customHeight="1">
      <c r="A43" s="177"/>
      <c r="B43" s="177"/>
      <c r="C43" s="177"/>
      <c r="D43" s="177"/>
      <c r="E43" s="180"/>
      <c r="F43" s="179"/>
      <c r="G43" s="514" t="s">
        <v>750</v>
      </c>
      <c r="H43" s="186"/>
    </row>
    <row r="44" spans="1:12" s="163" customFormat="1" ht="12">
      <c r="A44" s="177"/>
      <c r="B44" s="177"/>
      <c r="C44" s="177"/>
      <c r="D44" s="177"/>
      <c r="E44" s="177"/>
      <c r="F44" s="190"/>
      <c r="G44" s="512" t="s">
        <v>493</v>
      </c>
      <c r="H44" s="188"/>
    </row>
    <row r="45" spans="1:12" s="163" customFormat="1" ht="24">
      <c r="A45" s="177"/>
      <c r="B45" s="177"/>
      <c r="C45" s="177"/>
      <c r="D45" s="177"/>
      <c r="E45" s="177"/>
      <c r="F45" s="190"/>
      <c r="G45" s="514" t="s">
        <v>751</v>
      </c>
      <c r="H45" s="186"/>
    </row>
    <row r="46" spans="1:12" s="163" customFormat="1" ht="12">
      <c r="A46" s="177"/>
      <c r="B46" s="177"/>
      <c r="C46" s="177"/>
      <c r="D46" s="177"/>
      <c r="E46" s="177"/>
      <c r="F46" s="190"/>
      <c r="G46" s="507" t="s">
        <v>494</v>
      </c>
      <c r="H46" s="186"/>
    </row>
    <row r="47" spans="1:12" s="163" customFormat="1" ht="36">
      <c r="A47" s="177"/>
      <c r="B47" s="177"/>
      <c r="C47" s="177"/>
      <c r="D47" s="177"/>
      <c r="E47" s="177"/>
      <c r="F47" s="190"/>
      <c r="G47" s="514" t="s">
        <v>752</v>
      </c>
      <c r="H47" s="186"/>
    </row>
    <row r="48" spans="1:12" s="163" customFormat="1" ht="12">
      <c r="A48" s="177"/>
      <c r="B48" s="177"/>
      <c r="C48" s="177"/>
      <c r="D48" s="177"/>
      <c r="E48" s="177"/>
      <c r="F48" s="180"/>
      <c r="G48" s="183"/>
      <c r="H48" s="186"/>
    </row>
    <row r="49" spans="1:8" s="163" customFormat="1" ht="12">
      <c r="A49" s="177"/>
      <c r="B49" s="177"/>
      <c r="C49" s="177"/>
      <c r="D49" s="177"/>
      <c r="E49" s="177"/>
      <c r="F49" s="180"/>
      <c r="G49" s="184"/>
      <c r="H49" s="188"/>
    </row>
    <row r="50" spans="1:8" s="163" customFormat="1" ht="12">
      <c r="A50" s="177"/>
      <c r="B50" s="177"/>
      <c r="C50" s="177"/>
      <c r="D50" s="177"/>
      <c r="E50" s="177"/>
      <c r="F50" s="180"/>
      <c r="G50" s="184"/>
      <c r="H50" s="188"/>
    </row>
    <row r="51" spans="1:8" s="163" customFormat="1" ht="12">
      <c r="A51" s="177"/>
      <c r="B51" s="177"/>
      <c r="C51" s="177"/>
      <c r="D51" s="177"/>
      <c r="E51" s="177"/>
      <c r="F51" s="180"/>
      <c r="G51" s="184"/>
      <c r="H51" s="188"/>
    </row>
  </sheetData>
  <hyperlinks>
    <hyperlink ref="G6" location="'Ü1_WK-Direktkandidaten'!A1" display="Übersicht der Parteien und Einzelbewerber:innen die sich an den Bundestagswahlen 1990 bis 2021 im Land Bremen mit Kreiswahlvorschlägen beteiligt haben" xr:uid="{96732169-9316-4084-9071-6779492BD3E5}"/>
    <hyperlink ref="G8" location="Ü2_Landeslisten!A1" display="Übersicht der Parteien, die sich an den Bundestagswahlen 1990 bis 2021 im Land Bremen mit Landeslisten beteiligt haben" xr:uid="{6164FD80-32AC-42B2-83B3-F08A4120DF2C}"/>
    <hyperlink ref="G13" location="'Tab1'!A1" display="Ergebnis der Wahl zum 20. Deutschen Bundestag am 26. September 2021 im Land Bremen" xr:uid="{78A2AB28-FEEC-4CF4-B7BC-DEC6B2F77E55}"/>
    <hyperlink ref="G15" location="'Tab2 Wahlkreise'!A1" display="Wahl zum 20. Deutschen Bundestag am 26. September 2021 im Land Bremen: Ergebnisse nach Wahlkreisen" xr:uid="{14A170D2-AAD9-4DFF-8EDB-67206EE6E625}"/>
    <hyperlink ref="G21" location="'Tab3 Städte Land'!A1" display="Wahl zum 20. Deutschen Bundestag am 26. September 2021 im Land Bremen: Ergebnisse nach Städten" xr:uid="{AE657D3D-E83E-4288-AB0D-C621E152EE23}"/>
    <hyperlink ref="G23" location="'Tab4.1 Vergleich_Städte'!A1" display="Vergleich der Bundestagswahlen 2021 und 2017 im Land Bremen: Erst- und Zweitstimmen nach Städten" xr:uid="{F66AE39F-E72A-43AE-B20C-A2C0F79BF184}"/>
    <hyperlink ref="G25" location="'Tab4.2 Vergleich_Wahlkr'!A1" display="Vergleich der Bundestagswahlen 2021 und 2017 im Land Bremen: Erst- und Zweitstimmen nach Wahlkreisen" xr:uid="{7BEE7F62-2352-42E1-9C6E-AE0116754093}"/>
    <hyperlink ref="G27" location="'Tab5.1 HB UrneBriefwahl'!A1" display="Bundestagswahl 2021 in der Stadt Bremen nach Urnenwahl und Briefwahl" xr:uid="{A420A8BD-0AF0-4317-B121-125AF9971403}"/>
    <hyperlink ref="G29" location="'Tab5.2 BHV UrneBriefwahl'!A1" display="Bundestagswahl 2021 in der Stadt Bremerhaven nach Urnenwahl und Briefwahl" xr:uid="{BBCE8B2A-C2A4-44C4-8F79-65AB45161FC8}"/>
    <hyperlink ref="G31" location="'Tab5.3 Land UrneBriefwahl'!A1" display="Bundestagswahl 2021 im Land Bremen nach Urnenwahl und Briefwahl" xr:uid="{1AC5D935-D544-481B-89B2-7660315C959D}"/>
    <hyperlink ref="G33" location="'Tab6 UrneBriefwahlZeitreihe'!A1" display="Wahlbeteiligung und Briefwähler:innen bei den Bundestagswahlen 1949 bis 2021 im Land Bremen" xr:uid="{9BA23189-90D6-475E-8036-230FAF8ADDC5}"/>
    <hyperlink ref="G35" location="'Tab7 ErgebnisseZeitreihe'!A1" display="Bundestagswahlen 1949 bis 2021 (Zweitstimmen) im Land Bremen nach Städten " xr:uid="{5FB77EDC-BBD7-489F-9BA3-12A7A6EF0311}"/>
    <hyperlink ref="G37" location="'Tab8'!A1" display="Erststimmen bei der Bundestagswahl 2021 nach Ortsteilen, Wahlkreisen und Städten" xr:uid="{A105D335-35E0-4464-B5F1-C2103F7859C7}"/>
    <hyperlink ref="G39" location="'Tab9'!A1" display="Zweitstimmen bei der Bundestagswahl 2021 nach Ortsteilen, Wahlkreisen und Städten" xr:uid="{94756FF5-7AC6-4456-943C-D0C31B6A3B53}"/>
    <hyperlink ref="G41" location="'Tab10'!A1" display="Vergleich der Bundestagswahlen 2021 und 2017 (Zweitstimmen) in der Stadt Bremen nach Verwaltungsbezirken (einschließlich Briefwahl)" xr:uid="{372660BD-DE6E-4EC3-97D7-45143D0446B7}"/>
    <hyperlink ref="G43" location="'Tab11'!A1" display="Vergleich der Bundestagswahlen 2021 und 2017 (Zweitstimmen) in der Stadt Bremerhaven nach Verwaltungsbezirken (einschließlich Briefwahl)" xr:uid="{6045A1DF-FD87-4EA8-ADB8-E16B75CD27F9}"/>
    <hyperlink ref="G45" location="'Tab12'!A1" display="Wahlbeteiligung und Stimmabgabe bei der Bundestagswahl 2021 Vorläufiges Bundesergebnis" xr:uid="{74B6F8F2-C703-4282-B54D-377451B25358}"/>
    <hyperlink ref="G47" location="'Tab13'!A1" display="Stimmenanteile (Zweitstimmen) der Parteien bei der Bundestagswahl 2021 nach Ländern Vorläufiges Bundesergebnis" xr:uid="{B0FD9C71-B9DB-4B05-AEDF-58D2FA831825}"/>
  </hyperlinks>
  <pageMargins left="0.59055118110236227" right="0.59055118110236227" top="0.78740157480314965" bottom="0.78740157480314965" header="0.51181102362204722" footer="0.31496062992125984"/>
  <pageSetup paperSize="9" fitToHeight="2" orientation="portrait" useFirstPageNumber="1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H160"/>
  <sheetViews>
    <sheetView zoomScale="130" zoomScaleNormal="150" workbookViewId="0">
      <selection sqref="A1:G1"/>
    </sheetView>
  </sheetViews>
  <sheetFormatPr baseColWidth="10" defaultColWidth="11.42578125" defaultRowHeight="9.9499999999999993" customHeight="1"/>
  <cols>
    <col min="1" max="1" width="27.7109375" style="5" customWidth="1"/>
    <col min="2" max="7" width="10.7109375" style="234" customWidth="1"/>
    <col min="8" max="16384" width="11.42578125" style="5"/>
  </cols>
  <sheetData>
    <row r="1" spans="1:8" s="146" customFormat="1" ht="39.950000000000003" customHeight="1">
      <c r="A1" s="438" t="s">
        <v>652</v>
      </c>
      <c r="B1" s="439"/>
      <c r="C1" s="439"/>
      <c r="D1" s="439"/>
      <c r="E1" s="439"/>
      <c r="F1" s="439"/>
      <c r="G1" s="439"/>
      <c r="H1" s="262"/>
    </row>
    <row r="2" spans="1:8" ht="12" customHeight="1">
      <c r="A2" s="454" t="s">
        <v>460</v>
      </c>
      <c r="B2" s="467" t="s">
        <v>114</v>
      </c>
      <c r="C2" s="467"/>
      <c r="D2" s="467" t="s">
        <v>115</v>
      </c>
      <c r="E2" s="467"/>
      <c r="F2" s="467" t="s">
        <v>116</v>
      </c>
      <c r="G2" s="440"/>
    </row>
    <row r="3" spans="1:8" ht="12" customHeight="1">
      <c r="A3" s="454"/>
      <c r="B3" s="394" t="s">
        <v>97</v>
      </c>
      <c r="C3" s="394" t="s">
        <v>192</v>
      </c>
      <c r="D3" s="394" t="s">
        <v>97</v>
      </c>
      <c r="E3" s="394" t="s">
        <v>192</v>
      </c>
      <c r="F3" s="394" t="s">
        <v>191</v>
      </c>
      <c r="G3" s="389" t="s">
        <v>192</v>
      </c>
    </row>
    <row r="4" spans="1:8" s="95" customFormat="1" ht="15" customHeight="1">
      <c r="A4" s="117" t="s">
        <v>98</v>
      </c>
      <c r="B4" s="243">
        <v>59906</v>
      </c>
      <c r="C4" s="214" t="s">
        <v>194</v>
      </c>
      <c r="D4" s="243">
        <v>18677</v>
      </c>
      <c r="E4" s="214" t="s">
        <v>194</v>
      </c>
      <c r="F4" s="243">
        <v>78586</v>
      </c>
      <c r="G4" s="214" t="s">
        <v>194</v>
      </c>
      <c r="H4" s="95" t="s">
        <v>111</v>
      </c>
    </row>
    <row r="5" spans="1:8" s="6" customFormat="1" ht="9.9499999999999993" customHeight="1">
      <c r="A5" s="119" t="s">
        <v>99</v>
      </c>
      <c r="B5" s="33" t="s">
        <v>112</v>
      </c>
      <c r="C5" s="214"/>
      <c r="D5" s="243"/>
      <c r="E5" s="214"/>
      <c r="F5" s="243"/>
      <c r="G5" s="214"/>
    </row>
    <row r="6" spans="1:8" s="6" customFormat="1" ht="9.9499999999999993" customHeight="1">
      <c r="A6" s="119" t="s">
        <v>428</v>
      </c>
      <c r="B6" s="243">
        <v>59906</v>
      </c>
      <c r="C6" s="214">
        <f>B6/B$4*100</f>
        <v>100</v>
      </c>
      <c r="D6" s="243" t="s">
        <v>727</v>
      </c>
      <c r="E6" s="214" t="s">
        <v>194</v>
      </c>
      <c r="F6" s="243">
        <v>59906</v>
      </c>
      <c r="G6" s="214">
        <f>F6/F$4*100</f>
        <v>76.229862825439639</v>
      </c>
      <c r="H6" s="6" t="s">
        <v>111</v>
      </c>
    </row>
    <row r="7" spans="1:8" s="6" customFormat="1" ht="9.9499999999999993" customHeight="1">
      <c r="A7" s="119" t="s">
        <v>429</v>
      </c>
      <c r="B7" s="243">
        <v>18677</v>
      </c>
      <c r="C7" s="214">
        <f t="shared" ref="C7:C8" si="0">B7/B$4*100</f>
        <v>31.177177578205857</v>
      </c>
      <c r="D7" s="243">
        <v>18677</v>
      </c>
      <c r="E7" s="214" t="s">
        <v>194</v>
      </c>
      <c r="F7" s="243">
        <v>18677</v>
      </c>
      <c r="G7" s="214">
        <f t="shared" ref="G7:G8" si="1">F7/F$4*100</f>
        <v>23.766319700710049</v>
      </c>
      <c r="H7" s="6" t="s">
        <v>111</v>
      </c>
    </row>
    <row r="8" spans="1:8" s="6" customFormat="1" ht="9.9499999999999993" customHeight="1">
      <c r="A8" s="119" t="s">
        <v>526</v>
      </c>
      <c r="B8" s="243">
        <v>3</v>
      </c>
      <c r="C8" s="214">
        <f t="shared" si="0"/>
        <v>5.0078456248122058E-3</v>
      </c>
      <c r="D8" s="243" t="s">
        <v>727</v>
      </c>
      <c r="E8" s="214" t="s">
        <v>194</v>
      </c>
      <c r="F8" s="243">
        <v>3</v>
      </c>
      <c r="G8" s="214">
        <f t="shared" si="1"/>
        <v>3.8174738503041258E-3</v>
      </c>
      <c r="H8" s="6" t="s">
        <v>111</v>
      </c>
    </row>
    <row r="9" spans="1:8" s="95" customFormat="1" ht="15" customHeight="1">
      <c r="A9" s="120" t="s">
        <v>664</v>
      </c>
      <c r="B9" s="243">
        <v>32742</v>
      </c>
      <c r="C9" s="214">
        <v>54.66</v>
      </c>
      <c r="D9" s="243">
        <v>17496</v>
      </c>
      <c r="E9" s="214">
        <v>93.679999999999993</v>
      </c>
      <c r="F9" s="243">
        <v>50238</v>
      </c>
      <c r="G9" s="214">
        <v>63.93</v>
      </c>
      <c r="H9" s="95" t="s">
        <v>111</v>
      </c>
    </row>
    <row r="10" spans="1:8" s="6" customFormat="1" ht="9.9499999999999993" customHeight="1">
      <c r="A10" s="119" t="s">
        <v>430</v>
      </c>
      <c r="B10" s="243">
        <v>120</v>
      </c>
      <c r="C10" s="214">
        <f>B10/B9*100</f>
        <v>0.3665017408832692</v>
      </c>
      <c r="D10" s="243">
        <v>17496</v>
      </c>
      <c r="E10" s="214" t="s">
        <v>194</v>
      </c>
      <c r="F10" s="243">
        <v>17616</v>
      </c>
      <c r="G10" s="214">
        <f>F10/F9*100</f>
        <v>35.065090170787059</v>
      </c>
      <c r="H10" s="6" t="s">
        <v>111</v>
      </c>
    </row>
    <row r="11" spans="1:8" s="95" customFormat="1" ht="15" customHeight="1">
      <c r="A11" s="120" t="s">
        <v>133</v>
      </c>
      <c r="B11" s="243" t="s">
        <v>112</v>
      </c>
      <c r="C11" s="214"/>
      <c r="D11" s="243"/>
      <c r="E11" s="214"/>
      <c r="F11" s="243"/>
      <c r="G11" s="214"/>
    </row>
    <row r="12" spans="1:8" s="56" customFormat="1" ht="9.9499999999999993" customHeight="1">
      <c r="A12" s="121" t="s">
        <v>195</v>
      </c>
      <c r="B12" s="243">
        <v>493</v>
      </c>
      <c r="C12" s="35">
        <v>1.51</v>
      </c>
      <c r="D12" s="243">
        <v>152</v>
      </c>
      <c r="E12" s="35">
        <v>0.86999999999999988</v>
      </c>
      <c r="F12" s="243">
        <v>645</v>
      </c>
      <c r="G12" s="35">
        <v>1.28</v>
      </c>
      <c r="H12" s="56" t="s">
        <v>111</v>
      </c>
    </row>
    <row r="13" spans="1:8" s="56" customFormat="1" ht="9.9499999999999993" customHeight="1">
      <c r="A13" s="205" t="s">
        <v>196</v>
      </c>
      <c r="B13" s="243">
        <v>32249</v>
      </c>
      <c r="C13" s="214">
        <v>98.49</v>
      </c>
      <c r="D13" s="243">
        <v>17344</v>
      </c>
      <c r="E13" s="214">
        <v>99.13</v>
      </c>
      <c r="F13" s="243">
        <v>49593</v>
      </c>
      <c r="G13" s="214">
        <v>98.72</v>
      </c>
      <c r="H13" s="56" t="s">
        <v>111</v>
      </c>
    </row>
    <row r="14" spans="1:8" s="56" customFormat="1" ht="15" customHeight="1">
      <c r="A14" s="205" t="s">
        <v>148</v>
      </c>
      <c r="B14" s="243"/>
      <c r="C14" s="35"/>
      <c r="D14" s="243"/>
      <c r="E14" s="35"/>
      <c r="F14" s="243"/>
      <c r="G14" s="35"/>
    </row>
    <row r="15" spans="1:8" s="56" customFormat="1" ht="9.9499999999999993" customHeight="1">
      <c r="A15" s="122" t="s">
        <v>100</v>
      </c>
      <c r="B15" s="243">
        <v>12759</v>
      </c>
      <c r="C15" s="35">
        <v>39.56</v>
      </c>
      <c r="D15" s="243">
        <v>6980</v>
      </c>
      <c r="E15" s="35">
        <v>40.239999999999995</v>
      </c>
      <c r="F15" s="243">
        <v>19739</v>
      </c>
      <c r="G15" s="35">
        <v>39.800000000000004</v>
      </c>
      <c r="H15" s="56" t="s">
        <v>111</v>
      </c>
    </row>
    <row r="16" spans="1:8" s="56" customFormat="1" ht="9.9499999999999993" customHeight="1">
      <c r="A16" s="122" t="s">
        <v>101</v>
      </c>
      <c r="B16" s="243">
        <v>5801</v>
      </c>
      <c r="C16" s="35">
        <v>17.990000000000002</v>
      </c>
      <c r="D16" s="243">
        <v>3600</v>
      </c>
      <c r="E16" s="35">
        <v>20.76</v>
      </c>
      <c r="F16" s="243">
        <v>9401</v>
      </c>
      <c r="G16" s="35">
        <v>18.96</v>
      </c>
      <c r="H16" s="56" t="s">
        <v>111</v>
      </c>
    </row>
    <row r="17" spans="1:8" s="56" customFormat="1" ht="9.9499999999999993" customHeight="1">
      <c r="A17" s="122" t="s">
        <v>103</v>
      </c>
      <c r="B17" s="243">
        <v>1724</v>
      </c>
      <c r="C17" s="35">
        <v>5.35</v>
      </c>
      <c r="D17" s="243">
        <v>872</v>
      </c>
      <c r="E17" s="35">
        <v>5.0299999999999994</v>
      </c>
      <c r="F17" s="243">
        <v>2596</v>
      </c>
      <c r="G17" s="35">
        <v>5.2299999999999995</v>
      </c>
      <c r="H17" s="56" t="s">
        <v>111</v>
      </c>
    </row>
    <row r="18" spans="1:8" s="56" customFormat="1" ht="9.9499999999999993" customHeight="1">
      <c r="A18" s="122" t="s">
        <v>102</v>
      </c>
      <c r="B18" s="243">
        <v>3728</v>
      </c>
      <c r="C18" s="35">
        <v>11.559999999999999</v>
      </c>
      <c r="D18" s="243">
        <v>2807</v>
      </c>
      <c r="E18" s="35">
        <v>16.18</v>
      </c>
      <c r="F18" s="243">
        <v>6535</v>
      </c>
      <c r="G18" s="35">
        <v>13.18</v>
      </c>
      <c r="H18" s="56" t="s">
        <v>111</v>
      </c>
    </row>
    <row r="19" spans="1:8" s="56" customFormat="1" ht="9.9499999999999993" customHeight="1">
      <c r="A19" s="122" t="s">
        <v>184</v>
      </c>
      <c r="B19" s="243">
        <v>4102</v>
      </c>
      <c r="C19" s="35">
        <v>12.72</v>
      </c>
      <c r="D19" s="243">
        <v>1076</v>
      </c>
      <c r="E19" s="35">
        <v>6.2</v>
      </c>
      <c r="F19" s="243">
        <v>5178</v>
      </c>
      <c r="G19" s="35">
        <v>10.440000000000001</v>
      </c>
      <c r="H19" s="56" t="s">
        <v>111</v>
      </c>
    </row>
    <row r="20" spans="1:8" s="56" customFormat="1" ht="9.9499999999999993" customHeight="1">
      <c r="A20" s="122" t="s">
        <v>104</v>
      </c>
      <c r="B20" s="243">
        <v>2126</v>
      </c>
      <c r="C20" s="35">
        <v>6.59</v>
      </c>
      <c r="D20" s="243">
        <v>961</v>
      </c>
      <c r="E20" s="35">
        <v>5.54</v>
      </c>
      <c r="F20" s="243">
        <v>3087</v>
      </c>
      <c r="G20" s="35">
        <v>6.22</v>
      </c>
      <c r="H20" s="56" t="s">
        <v>111</v>
      </c>
    </row>
    <row r="21" spans="1:8" s="56" customFormat="1" ht="9.9499999999999993" customHeight="1">
      <c r="A21" s="122" t="s">
        <v>142</v>
      </c>
      <c r="B21" s="243">
        <v>584</v>
      </c>
      <c r="C21" s="35">
        <v>1.81</v>
      </c>
      <c r="D21" s="243">
        <v>294</v>
      </c>
      <c r="E21" s="35">
        <v>1.7000000000000002</v>
      </c>
      <c r="F21" s="243">
        <v>878</v>
      </c>
      <c r="G21" s="35">
        <v>1.77</v>
      </c>
      <c r="H21" s="56" t="s">
        <v>111</v>
      </c>
    </row>
    <row r="22" spans="1:8" s="56" customFormat="1" ht="9.9499999999999993" customHeight="1">
      <c r="A22" s="122" t="s">
        <v>186</v>
      </c>
      <c r="B22" s="243">
        <v>408</v>
      </c>
      <c r="C22" s="35">
        <v>1.27</v>
      </c>
      <c r="D22" s="243">
        <v>203</v>
      </c>
      <c r="E22" s="35">
        <v>1.17</v>
      </c>
      <c r="F22" s="243">
        <v>611</v>
      </c>
      <c r="G22" s="35">
        <v>1.23</v>
      </c>
    </row>
    <row r="23" spans="1:8" s="56" customFormat="1" ht="9.9499999999999993" customHeight="1">
      <c r="A23" s="152" t="s">
        <v>450</v>
      </c>
      <c r="B23" s="243">
        <v>126</v>
      </c>
      <c r="C23" s="35">
        <v>0.38999999999999996</v>
      </c>
      <c r="D23" s="243">
        <v>77</v>
      </c>
      <c r="E23" s="35">
        <v>0.44</v>
      </c>
      <c r="F23" s="243">
        <v>203</v>
      </c>
      <c r="G23" s="35">
        <v>0.41000000000000003</v>
      </c>
    </row>
    <row r="24" spans="1:8" s="56" customFormat="1" ht="9.9499999999999993" customHeight="1">
      <c r="A24" s="152" t="s">
        <v>106</v>
      </c>
      <c r="B24" s="243">
        <v>31</v>
      </c>
      <c r="C24" s="35">
        <v>0.1</v>
      </c>
      <c r="D24" s="243">
        <v>11</v>
      </c>
      <c r="E24" s="35">
        <v>0.06</v>
      </c>
      <c r="F24" s="243">
        <v>42</v>
      </c>
      <c r="G24" s="35">
        <v>0.08</v>
      </c>
    </row>
    <row r="25" spans="1:8" s="56" customFormat="1" ht="9.9499999999999993" customHeight="1">
      <c r="A25" s="152" t="s">
        <v>591</v>
      </c>
      <c r="B25" s="243">
        <v>435</v>
      </c>
      <c r="C25" s="35">
        <v>1.35</v>
      </c>
      <c r="D25" s="243">
        <v>179</v>
      </c>
      <c r="E25" s="35">
        <v>1.03</v>
      </c>
      <c r="F25" s="243">
        <v>614</v>
      </c>
      <c r="G25" s="35">
        <v>1.24</v>
      </c>
      <c r="H25" s="56" t="s">
        <v>111</v>
      </c>
    </row>
    <row r="26" spans="1:8" s="56" customFormat="1" ht="9.9499999999999993" customHeight="1">
      <c r="A26" s="276" t="s">
        <v>459</v>
      </c>
      <c r="B26" s="243">
        <v>62</v>
      </c>
      <c r="C26" s="35">
        <v>0.19</v>
      </c>
      <c r="D26" s="243">
        <v>57</v>
      </c>
      <c r="E26" s="35">
        <v>0.33</v>
      </c>
      <c r="F26" s="243">
        <v>119</v>
      </c>
      <c r="G26" s="35">
        <v>0.24</v>
      </c>
    </row>
    <row r="27" spans="1:8" s="56" customFormat="1" ht="9.9499999999999993" customHeight="1">
      <c r="A27" s="276" t="s">
        <v>505</v>
      </c>
      <c r="B27" s="243">
        <v>110</v>
      </c>
      <c r="C27" s="35">
        <v>0.33999999999999997</v>
      </c>
      <c r="D27" s="243">
        <v>68</v>
      </c>
      <c r="E27" s="35">
        <v>0.38999999999999996</v>
      </c>
      <c r="F27" s="243">
        <v>178</v>
      </c>
      <c r="G27" s="35">
        <v>0.36</v>
      </c>
    </row>
    <row r="28" spans="1:8" s="56" customFormat="1" ht="9.9499999999999993" customHeight="1">
      <c r="A28" s="276" t="s">
        <v>107</v>
      </c>
      <c r="B28" s="243">
        <v>253</v>
      </c>
      <c r="C28" s="35">
        <v>0.77999999999999992</v>
      </c>
      <c r="D28" s="243">
        <v>159</v>
      </c>
      <c r="E28" s="35">
        <v>0.91999999999999993</v>
      </c>
      <c r="F28" s="243">
        <v>412</v>
      </c>
      <c r="G28" s="35">
        <v>0.83</v>
      </c>
    </row>
    <row r="29" spans="1:8" s="95" customFormat="1" ht="15" customHeight="1">
      <c r="A29" s="120" t="s">
        <v>134</v>
      </c>
      <c r="B29" s="243"/>
      <c r="C29" s="214"/>
      <c r="D29" s="243"/>
      <c r="E29" s="214"/>
      <c r="F29" s="243"/>
      <c r="G29" s="214"/>
    </row>
    <row r="30" spans="1:8" s="56" customFormat="1" ht="9.9499999999999993" customHeight="1">
      <c r="A30" s="121" t="s">
        <v>364</v>
      </c>
      <c r="B30" s="243">
        <v>465</v>
      </c>
      <c r="C30" s="35">
        <v>1.4200000000000002</v>
      </c>
      <c r="D30" s="243">
        <v>109</v>
      </c>
      <c r="E30" s="35">
        <v>0.62</v>
      </c>
      <c r="F30" s="243">
        <v>574</v>
      </c>
      <c r="G30" s="35">
        <v>1.1400000000000001</v>
      </c>
      <c r="H30" s="56" t="s">
        <v>111</v>
      </c>
    </row>
    <row r="31" spans="1:8" s="56" customFormat="1" ht="10.5" customHeight="1">
      <c r="A31" s="205" t="s">
        <v>365</v>
      </c>
      <c r="B31" s="243">
        <v>32277</v>
      </c>
      <c r="C31" s="214">
        <v>98.58</v>
      </c>
      <c r="D31" s="243">
        <v>17387</v>
      </c>
      <c r="E31" s="214">
        <v>99.38</v>
      </c>
      <c r="F31" s="243">
        <v>49664</v>
      </c>
      <c r="G31" s="214">
        <v>98.86</v>
      </c>
      <c r="H31" s="56" t="s">
        <v>111</v>
      </c>
    </row>
    <row r="32" spans="1:8" s="56" customFormat="1" ht="15" customHeight="1">
      <c r="A32" s="205" t="s">
        <v>120</v>
      </c>
      <c r="B32" s="243"/>
      <c r="C32" s="35"/>
      <c r="D32" s="243"/>
      <c r="E32" s="35"/>
      <c r="F32" s="243"/>
      <c r="G32" s="35"/>
    </row>
    <row r="33" spans="1:8" s="56" customFormat="1" ht="9.9499999999999993" customHeight="1">
      <c r="A33" s="123" t="s">
        <v>100</v>
      </c>
      <c r="B33" s="243">
        <v>11576</v>
      </c>
      <c r="C33" s="35">
        <v>35.86</v>
      </c>
      <c r="D33" s="243">
        <v>6556</v>
      </c>
      <c r="E33" s="35">
        <v>37.71</v>
      </c>
      <c r="F33" s="243">
        <v>18132</v>
      </c>
      <c r="G33" s="35">
        <v>36.51</v>
      </c>
      <c r="H33" s="56" t="s">
        <v>111</v>
      </c>
    </row>
    <row r="34" spans="1:8" s="56" customFormat="1" ht="9.9499999999999993" customHeight="1">
      <c r="A34" s="123" t="s">
        <v>101</v>
      </c>
      <c r="B34" s="243">
        <v>5413</v>
      </c>
      <c r="C34" s="35">
        <v>16.77</v>
      </c>
      <c r="D34" s="243">
        <v>3251</v>
      </c>
      <c r="E34" s="35">
        <v>18.7</v>
      </c>
      <c r="F34" s="243">
        <v>8664</v>
      </c>
      <c r="G34" s="35">
        <v>17.45</v>
      </c>
      <c r="H34" s="56" t="s">
        <v>111</v>
      </c>
    </row>
    <row r="35" spans="1:8" s="56" customFormat="1" ht="9.9499999999999993" customHeight="1">
      <c r="A35" s="123" t="s">
        <v>103</v>
      </c>
      <c r="B35" s="243">
        <v>1838</v>
      </c>
      <c r="C35" s="35">
        <v>5.6899999999999995</v>
      </c>
      <c r="D35" s="243">
        <v>895</v>
      </c>
      <c r="E35" s="35">
        <v>5.1499999999999995</v>
      </c>
      <c r="F35" s="243">
        <v>2733</v>
      </c>
      <c r="G35" s="35">
        <v>5.5</v>
      </c>
      <c r="H35" s="56" t="s">
        <v>111</v>
      </c>
    </row>
    <row r="36" spans="1:8" s="56" customFormat="1" ht="9.9499999999999993" customHeight="1">
      <c r="A36" s="123" t="s">
        <v>102</v>
      </c>
      <c r="B36" s="243">
        <v>4035</v>
      </c>
      <c r="C36" s="35">
        <v>12.5</v>
      </c>
      <c r="D36" s="243">
        <v>2962</v>
      </c>
      <c r="E36" s="35">
        <v>17.04</v>
      </c>
      <c r="F36" s="243">
        <v>6997</v>
      </c>
      <c r="G36" s="35">
        <v>14.09</v>
      </c>
      <c r="H36" s="56" t="s">
        <v>111</v>
      </c>
    </row>
    <row r="37" spans="1:8" s="56" customFormat="1" ht="9.9499999999999993" customHeight="1">
      <c r="A37" s="123" t="s">
        <v>184</v>
      </c>
      <c r="B37" s="243">
        <v>4163</v>
      </c>
      <c r="C37" s="35">
        <v>12.9</v>
      </c>
      <c r="D37" s="243">
        <v>1115</v>
      </c>
      <c r="E37" s="35">
        <v>6.41</v>
      </c>
      <c r="F37" s="243">
        <v>5278</v>
      </c>
      <c r="G37" s="35">
        <v>10.63</v>
      </c>
      <c r="H37" s="56" t="s">
        <v>111</v>
      </c>
    </row>
    <row r="38" spans="1:8" s="56" customFormat="1" ht="9.9499999999999993" customHeight="1">
      <c r="A38" s="123" t="s">
        <v>104</v>
      </c>
      <c r="B38" s="243">
        <v>2724</v>
      </c>
      <c r="C38" s="35">
        <v>8.44</v>
      </c>
      <c r="D38" s="243">
        <v>1442</v>
      </c>
      <c r="E38" s="35">
        <v>8.2900000000000009</v>
      </c>
      <c r="F38" s="243">
        <v>4166</v>
      </c>
      <c r="G38" s="35">
        <v>8.39</v>
      </c>
      <c r="H38" s="56" t="s">
        <v>111</v>
      </c>
    </row>
    <row r="39" spans="1:8" s="56" customFormat="1" ht="9.9499999999999993" customHeight="1">
      <c r="A39" s="123" t="s">
        <v>142</v>
      </c>
      <c r="B39" s="243">
        <v>468</v>
      </c>
      <c r="C39" s="35">
        <v>1.4500000000000002</v>
      </c>
      <c r="D39" s="243">
        <v>244</v>
      </c>
      <c r="E39" s="35">
        <v>1.4000000000000001</v>
      </c>
      <c r="F39" s="243">
        <v>712</v>
      </c>
      <c r="G39" s="35">
        <v>1.43</v>
      </c>
      <c r="H39" s="56" t="s">
        <v>111</v>
      </c>
    </row>
    <row r="40" spans="1:8" s="56" customFormat="1" ht="9.9499999999999993" customHeight="1">
      <c r="A40" s="123" t="s">
        <v>186</v>
      </c>
      <c r="B40" s="243">
        <v>332</v>
      </c>
      <c r="C40" s="35">
        <v>1.03</v>
      </c>
      <c r="D40" s="243">
        <v>177</v>
      </c>
      <c r="E40" s="35">
        <v>1.02</v>
      </c>
      <c r="F40" s="243">
        <v>509</v>
      </c>
      <c r="G40" s="35">
        <v>1.02</v>
      </c>
      <c r="H40" s="56" t="s">
        <v>111</v>
      </c>
    </row>
    <row r="41" spans="1:8" s="56" customFormat="1" ht="9.9499999999999993" customHeight="1">
      <c r="A41" s="123" t="s">
        <v>450</v>
      </c>
      <c r="B41" s="243">
        <v>63</v>
      </c>
      <c r="C41" s="35">
        <v>0.2</v>
      </c>
      <c r="D41" s="243">
        <v>38</v>
      </c>
      <c r="E41" s="35">
        <v>0.22</v>
      </c>
      <c r="F41" s="243">
        <v>101</v>
      </c>
      <c r="G41" s="35">
        <v>0.2</v>
      </c>
      <c r="H41" s="56" t="s">
        <v>111</v>
      </c>
    </row>
    <row r="42" spans="1:8" s="56" customFormat="1" ht="9.9499999999999993" customHeight="1">
      <c r="A42" s="123" t="s">
        <v>449</v>
      </c>
      <c r="B42" s="243">
        <v>61</v>
      </c>
      <c r="C42" s="35">
        <v>0.19</v>
      </c>
      <c r="D42" s="243">
        <v>24</v>
      </c>
      <c r="E42" s="35">
        <v>0.13999999999999999</v>
      </c>
      <c r="F42" s="243">
        <v>85</v>
      </c>
      <c r="G42" s="35">
        <v>0.16999999999999998</v>
      </c>
      <c r="H42" s="56" t="s">
        <v>111</v>
      </c>
    </row>
    <row r="43" spans="1:8" s="56" customFormat="1" ht="9.9499999999999993" customHeight="1">
      <c r="A43" s="123" t="s">
        <v>105</v>
      </c>
      <c r="B43" s="243">
        <v>36</v>
      </c>
      <c r="C43" s="35">
        <v>0.11</v>
      </c>
      <c r="D43" s="243">
        <v>16</v>
      </c>
      <c r="E43" s="35">
        <v>0.09</v>
      </c>
      <c r="F43" s="243">
        <v>52</v>
      </c>
      <c r="G43" s="35">
        <v>0.1</v>
      </c>
      <c r="H43" s="56" t="s">
        <v>111</v>
      </c>
    </row>
    <row r="44" spans="1:8" s="56" customFormat="1" ht="9.9499999999999993" customHeight="1">
      <c r="A44" s="123" t="s">
        <v>106</v>
      </c>
      <c r="B44" s="243">
        <v>21</v>
      </c>
      <c r="C44" s="35">
        <v>6.9999999999999993E-2</v>
      </c>
      <c r="D44" s="243">
        <v>5</v>
      </c>
      <c r="E44" s="35">
        <v>0.03</v>
      </c>
      <c r="F44" s="243">
        <v>26</v>
      </c>
      <c r="G44" s="35">
        <v>0.05</v>
      </c>
      <c r="H44" s="56" t="s">
        <v>111</v>
      </c>
    </row>
    <row r="45" spans="1:8" s="56" customFormat="1" ht="9.9499999999999993" customHeight="1">
      <c r="A45" s="123" t="s">
        <v>591</v>
      </c>
      <c r="B45" s="243">
        <v>386</v>
      </c>
      <c r="C45" s="35">
        <v>1.2</v>
      </c>
      <c r="D45" s="243">
        <v>142</v>
      </c>
      <c r="E45" s="35">
        <v>0.82000000000000006</v>
      </c>
      <c r="F45" s="243">
        <v>528</v>
      </c>
      <c r="G45" s="35">
        <v>1.06</v>
      </c>
      <c r="H45" s="56" t="s">
        <v>111</v>
      </c>
    </row>
    <row r="46" spans="1:8" s="56" customFormat="1" ht="9.9499999999999993" customHeight="1">
      <c r="A46" s="123" t="s">
        <v>459</v>
      </c>
      <c r="B46" s="243">
        <v>33</v>
      </c>
      <c r="C46" s="214">
        <v>0.1</v>
      </c>
      <c r="D46" s="243">
        <v>26</v>
      </c>
      <c r="E46" s="35">
        <v>0.15</v>
      </c>
      <c r="F46" s="243">
        <v>59</v>
      </c>
      <c r="G46" s="214">
        <v>0.12</v>
      </c>
    </row>
    <row r="47" spans="1:8" s="56" customFormat="1" ht="9.9499999999999993" customHeight="1">
      <c r="A47" s="123" t="s">
        <v>505</v>
      </c>
      <c r="B47" s="243">
        <v>70</v>
      </c>
      <c r="C47" s="214">
        <v>0.22</v>
      </c>
      <c r="D47" s="243">
        <v>38</v>
      </c>
      <c r="E47" s="35">
        <v>0.22</v>
      </c>
      <c r="F47" s="243">
        <v>108</v>
      </c>
      <c r="G47" s="214">
        <v>0.22</v>
      </c>
    </row>
    <row r="48" spans="1:8" s="56" customFormat="1" ht="9.9499999999999993" customHeight="1">
      <c r="A48" s="123" t="s">
        <v>187</v>
      </c>
      <c r="B48" s="243">
        <v>609</v>
      </c>
      <c r="C48" s="214">
        <v>1.8900000000000001</v>
      </c>
      <c r="D48" s="243">
        <v>335</v>
      </c>
      <c r="E48" s="35">
        <v>1.9300000000000002</v>
      </c>
      <c r="F48" s="243">
        <v>944</v>
      </c>
      <c r="G48" s="214">
        <v>1.9</v>
      </c>
    </row>
    <row r="49" spans="1:7" s="56" customFormat="1" ht="9.9499999999999993" customHeight="1">
      <c r="A49" s="278" t="s">
        <v>592</v>
      </c>
      <c r="B49" s="243">
        <v>366</v>
      </c>
      <c r="C49" s="214">
        <v>1.1299999999999999</v>
      </c>
      <c r="D49" s="243">
        <v>76</v>
      </c>
      <c r="E49" s="35">
        <v>0.44</v>
      </c>
      <c r="F49" s="243">
        <v>442</v>
      </c>
      <c r="G49" s="214">
        <v>0.89</v>
      </c>
    </row>
    <row r="50" spans="1:7" s="56" customFormat="1" ht="9.9499999999999993" customHeight="1">
      <c r="A50" s="278" t="s">
        <v>593</v>
      </c>
      <c r="B50" s="243">
        <v>83</v>
      </c>
      <c r="C50" s="214">
        <v>0.26</v>
      </c>
      <c r="D50" s="243">
        <v>45</v>
      </c>
      <c r="E50" s="35">
        <v>0.26</v>
      </c>
      <c r="F50" s="243">
        <v>128</v>
      </c>
      <c r="G50" s="214">
        <v>0.26</v>
      </c>
    </row>
    <row r="51" spans="1:7" s="56" customFormat="1" ht="9.9499999999999993" customHeight="1">
      <c r="A51" s="278"/>
      <c r="B51" s="243"/>
      <c r="C51" s="214"/>
      <c r="D51" s="243"/>
      <c r="E51" s="214"/>
      <c r="F51" s="243"/>
      <c r="G51" s="214"/>
    </row>
    <row r="52" spans="1:7" s="6" customFormat="1" ht="9.9499999999999993" customHeight="1">
      <c r="B52" s="56"/>
      <c r="C52" s="56"/>
      <c r="D52" s="56"/>
      <c r="E52" s="56"/>
      <c r="F52" s="56"/>
      <c r="G52" s="56"/>
    </row>
    <row r="53" spans="1:7" s="6" customFormat="1" ht="9.9499999999999993" customHeight="1">
      <c r="B53" s="56"/>
      <c r="C53" s="56"/>
      <c r="D53" s="56"/>
      <c r="E53" s="56"/>
      <c r="F53" s="56"/>
      <c r="G53" s="56"/>
    </row>
    <row r="54" spans="1:7" s="6" customFormat="1" ht="9.9499999999999993" customHeight="1">
      <c r="B54" s="56"/>
      <c r="C54" s="56"/>
      <c r="D54" s="56"/>
      <c r="E54" s="56"/>
      <c r="F54" s="56"/>
      <c r="G54" s="56"/>
    </row>
    <row r="55" spans="1:7" s="6" customFormat="1" ht="9.9499999999999993" customHeight="1">
      <c r="B55" s="56"/>
      <c r="C55" s="56"/>
      <c r="D55" s="56"/>
      <c r="E55" s="56"/>
      <c r="F55" s="56"/>
      <c r="G55" s="56"/>
    </row>
    <row r="56" spans="1:7" s="6" customFormat="1" ht="9.9499999999999993" customHeight="1">
      <c r="B56" s="56"/>
      <c r="C56" s="56"/>
      <c r="D56" s="56"/>
      <c r="E56" s="56"/>
      <c r="F56" s="56"/>
      <c r="G56" s="56"/>
    </row>
    <row r="57" spans="1:7" s="6" customFormat="1" ht="9.9499999999999993" customHeight="1">
      <c r="B57" s="56"/>
      <c r="C57" s="56"/>
      <c r="D57" s="56"/>
      <c r="E57" s="56"/>
      <c r="F57" s="56"/>
      <c r="G57" s="56"/>
    </row>
    <row r="58" spans="1:7" s="6" customFormat="1" ht="9.9499999999999993" customHeight="1">
      <c r="B58" s="56"/>
      <c r="C58" s="56"/>
      <c r="D58" s="56"/>
      <c r="E58" s="56"/>
      <c r="F58" s="56"/>
      <c r="G58" s="56"/>
    </row>
    <row r="59" spans="1:7" s="6" customFormat="1" ht="9.9499999999999993" customHeight="1">
      <c r="B59" s="56"/>
      <c r="C59" s="56"/>
      <c r="D59" s="56"/>
      <c r="E59" s="56"/>
      <c r="F59" s="56"/>
      <c r="G59" s="56"/>
    </row>
    <row r="60" spans="1:7" s="6" customFormat="1" ht="9.9499999999999993" customHeight="1">
      <c r="B60" s="56"/>
      <c r="C60" s="56"/>
      <c r="D60" s="56"/>
      <c r="E60" s="56"/>
      <c r="F60" s="56"/>
      <c r="G60" s="56"/>
    </row>
    <row r="61" spans="1:7" s="6" customFormat="1" ht="9.9499999999999993" customHeight="1">
      <c r="B61" s="56"/>
      <c r="C61" s="56"/>
      <c r="D61" s="56"/>
      <c r="E61" s="56"/>
      <c r="F61" s="56"/>
      <c r="G61" s="56"/>
    </row>
    <row r="62" spans="1:7" s="6" customFormat="1" ht="9.9499999999999993" customHeight="1">
      <c r="B62" s="56"/>
      <c r="C62" s="56"/>
      <c r="D62" s="56"/>
      <c r="E62" s="56"/>
      <c r="F62" s="56"/>
      <c r="G62" s="56"/>
    </row>
    <row r="63" spans="1:7" s="6" customFormat="1" ht="9.9499999999999993" customHeight="1">
      <c r="B63" s="56"/>
      <c r="C63" s="56"/>
      <c r="D63" s="56"/>
      <c r="E63" s="56"/>
      <c r="F63" s="56"/>
      <c r="G63" s="56"/>
    </row>
    <row r="64" spans="1:7" s="6" customFormat="1" ht="9.9499999999999993" customHeight="1">
      <c r="B64" s="56"/>
      <c r="C64" s="56"/>
      <c r="D64" s="56"/>
      <c r="E64" s="56"/>
      <c r="F64" s="56"/>
      <c r="G64" s="56"/>
    </row>
    <row r="65" spans="2:7" s="6" customFormat="1" ht="9.9499999999999993" customHeight="1">
      <c r="B65" s="56"/>
      <c r="C65" s="56"/>
      <c r="D65" s="56"/>
      <c r="E65" s="56"/>
      <c r="F65" s="56"/>
      <c r="G65" s="56"/>
    </row>
    <row r="66" spans="2:7" s="6" customFormat="1" ht="9.9499999999999993" customHeight="1">
      <c r="B66" s="56"/>
      <c r="C66" s="56"/>
      <c r="D66" s="56"/>
      <c r="E66" s="56"/>
      <c r="F66" s="56"/>
      <c r="G66" s="56"/>
    </row>
    <row r="67" spans="2:7" s="6" customFormat="1" ht="9.9499999999999993" customHeight="1">
      <c r="B67" s="56"/>
      <c r="C67" s="56"/>
      <c r="D67" s="56"/>
      <c r="E67" s="56"/>
      <c r="F67" s="56"/>
      <c r="G67" s="56"/>
    </row>
    <row r="68" spans="2:7" s="6" customFormat="1" ht="9.9499999999999993" customHeight="1">
      <c r="B68" s="56"/>
      <c r="C68" s="56"/>
      <c r="D68" s="56"/>
      <c r="E68" s="56"/>
      <c r="F68" s="56"/>
      <c r="G68" s="56"/>
    </row>
    <row r="69" spans="2:7" s="6" customFormat="1" ht="9.9499999999999993" customHeight="1">
      <c r="B69" s="56"/>
      <c r="C69" s="56"/>
      <c r="D69" s="56"/>
      <c r="E69" s="56"/>
      <c r="F69" s="56"/>
      <c r="G69" s="56"/>
    </row>
    <row r="70" spans="2:7" s="6" customFormat="1" ht="9.9499999999999993" customHeight="1">
      <c r="B70" s="56"/>
      <c r="C70" s="56"/>
      <c r="D70" s="56"/>
      <c r="E70" s="56"/>
      <c r="F70" s="56"/>
      <c r="G70" s="56"/>
    </row>
    <row r="71" spans="2:7" s="6" customFormat="1" ht="9.9499999999999993" customHeight="1">
      <c r="B71" s="56"/>
      <c r="C71" s="56"/>
      <c r="D71" s="56"/>
      <c r="E71" s="56"/>
      <c r="F71" s="56"/>
      <c r="G71" s="56"/>
    </row>
    <row r="72" spans="2:7" s="6" customFormat="1" ht="9.9499999999999993" customHeight="1">
      <c r="B72" s="56"/>
      <c r="C72" s="56"/>
      <c r="D72" s="56"/>
      <c r="E72" s="56"/>
      <c r="F72" s="56"/>
      <c r="G72" s="56"/>
    </row>
    <row r="73" spans="2:7" s="6" customFormat="1" ht="9.9499999999999993" customHeight="1">
      <c r="B73" s="56"/>
      <c r="C73" s="56"/>
      <c r="D73" s="56"/>
      <c r="E73" s="56"/>
      <c r="F73" s="56"/>
      <c r="G73" s="56"/>
    </row>
    <row r="74" spans="2:7" s="6" customFormat="1" ht="9.9499999999999993" customHeight="1">
      <c r="B74" s="56"/>
      <c r="C74" s="56"/>
      <c r="D74" s="56"/>
      <c r="E74" s="56"/>
      <c r="F74" s="56"/>
      <c r="G74" s="56"/>
    </row>
    <row r="75" spans="2:7" s="6" customFormat="1" ht="9.9499999999999993" customHeight="1">
      <c r="B75" s="56"/>
      <c r="C75" s="56"/>
      <c r="D75" s="56"/>
      <c r="E75" s="56"/>
      <c r="F75" s="56"/>
      <c r="G75" s="56"/>
    </row>
    <row r="76" spans="2:7" s="6" customFormat="1" ht="9.9499999999999993" customHeight="1">
      <c r="B76" s="56"/>
      <c r="C76" s="56"/>
      <c r="D76" s="56"/>
      <c r="E76" s="56"/>
      <c r="F76" s="56"/>
      <c r="G76" s="56"/>
    </row>
    <row r="77" spans="2:7" s="6" customFormat="1" ht="9.9499999999999993" customHeight="1">
      <c r="B77" s="56"/>
      <c r="C77" s="56"/>
      <c r="D77" s="56"/>
      <c r="E77" s="56"/>
      <c r="F77" s="56"/>
      <c r="G77" s="56"/>
    </row>
    <row r="78" spans="2:7" s="6" customFormat="1" ht="9.9499999999999993" customHeight="1">
      <c r="B78" s="56"/>
      <c r="C78" s="56"/>
      <c r="D78" s="56"/>
      <c r="E78" s="56"/>
      <c r="F78" s="56"/>
      <c r="G78" s="56"/>
    </row>
    <row r="79" spans="2:7" s="6" customFormat="1" ht="9.9499999999999993" customHeight="1">
      <c r="B79" s="56"/>
      <c r="C79" s="56"/>
      <c r="D79" s="56"/>
      <c r="E79" s="56"/>
      <c r="F79" s="56"/>
      <c r="G79" s="56"/>
    </row>
    <row r="80" spans="2:7" s="6" customFormat="1" ht="9.9499999999999993" customHeight="1">
      <c r="B80" s="56"/>
      <c r="C80" s="56"/>
      <c r="D80" s="56"/>
      <c r="E80" s="56"/>
      <c r="F80" s="56"/>
      <c r="G80" s="56"/>
    </row>
    <row r="81" spans="2:7" s="6" customFormat="1" ht="9.9499999999999993" customHeight="1">
      <c r="B81" s="56"/>
      <c r="C81" s="56"/>
      <c r="D81" s="56"/>
      <c r="E81" s="56"/>
      <c r="F81" s="56"/>
      <c r="G81" s="56"/>
    </row>
    <row r="82" spans="2:7" s="6" customFormat="1" ht="9.9499999999999993" customHeight="1">
      <c r="B82" s="56"/>
      <c r="C82" s="56"/>
      <c r="D82" s="56"/>
      <c r="E82" s="56"/>
      <c r="F82" s="56"/>
      <c r="G82" s="56"/>
    </row>
    <row r="83" spans="2:7" s="6" customFormat="1" ht="9.9499999999999993" customHeight="1">
      <c r="B83" s="56"/>
      <c r="C83" s="56"/>
      <c r="D83" s="56"/>
      <c r="E83" s="56"/>
      <c r="F83" s="56"/>
      <c r="G83" s="56"/>
    </row>
    <row r="84" spans="2:7" s="6" customFormat="1" ht="9.9499999999999993" customHeight="1">
      <c r="B84" s="56"/>
      <c r="C84" s="56"/>
      <c r="D84" s="56"/>
      <c r="E84" s="56"/>
      <c r="F84" s="56"/>
      <c r="G84" s="56"/>
    </row>
    <row r="85" spans="2:7" s="6" customFormat="1" ht="9.9499999999999993" customHeight="1">
      <c r="B85" s="56"/>
      <c r="C85" s="56"/>
      <c r="D85" s="56"/>
      <c r="E85" s="56"/>
      <c r="F85" s="56"/>
      <c r="G85" s="56"/>
    </row>
    <row r="86" spans="2:7" s="6" customFormat="1" ht="9.9499999999999993" customHeight="1">
      <c r="B86" s="56"/>
      <c r="C86" s="56"/>
      <c r="D86" s="56"/>
      <c r="E86" s="56"/>
      <c r="F86" s="56"/>
      <c r="G86" s="56"/>
    </row>
    <row r="87" spans="2:7" s="6" customFormat="1" ht="9.9499999999999993" customHeight="1">
      <c r="B87" s="56"/>
      <c r="C87" s="56"/>
      <c r="D87" s="56"/>
      <c r="E87" s="56"/>
      <c r="F87" s="56"/>
      <c r="G87" s="56"/>
    </row>
    <row r="88" spans="2:7" s="6" customFormat="1" ht="9.9499999999999993" customHeight="1">
      <c r="B88" s="56"/>
      <c r="C88" s="56"/>
      <c r="D88" s="56"/>
      <c r="E88" s="56"/>
      <c r="F88" s="56"/>
      <c r="G88" s="56"/>
    </row>
    <row r="89" spans="2:7" s="6" customFormat="1" ht="9.9499999999999993" customHeight="1">
      <c r="B89" s="56"/>
      <c r="C89" s="56"/>
      <c r="D89" s="56"/>
      <c r="E89" s="56"/>
      <c r="F89" s="56"/>
      <c r="G89" s="56"/>
    </row>
    <row r="90" spans="2:7" s="6" customFormat="1" ht="9.9499999999999993" customHeight="1">
      <c r="B90" s="56"/>
      <c r="C90" s="56"/>
      <c r="D90" s="56"/>
      <c r="E90" s="56"/>
      <c r="F90" s="56"/>
      <c r="G90" s="56"/>
    </row>
    <row r="91" spans="2:7" s="6" customFormat="1" ht="9.9499999999999993" customHeight="1">
      <c r="B91" s="56"/>
      <c r="C91" s="56"/>
      <c r="D91" s="56"/>
      <c r="E91" s="56"/>
      <c r="F91" s="56"/>
      <c r="G91" s="56"/>
    </row>
    <row r="92" spans="2:7" s="6" customFormat="1" ht="9.9499999999999993" customHeight="1">
      <c r="B92" s="56"/>
      <c r="C92" s="56"/>
      <c r="D92" s="56"/>
      <c r="E92" s="56"/>
      <c r="F92" s="56"/>
      <c r="G92" s="56"/>
    </row>
    <row r="93" spans="2:7" s="6" customFormat="1" ht="9.9499999999999993" customHeight="1">
      <c r="B93" s="56"/>
      <c r="C93" s="56"/>
      <c r="D93" s="56"/>
      <c r="E93" s="56"/>
      <c r="F93" s="56"/>
      <c r="G93" s="56"/>
    </row>
    <row r="94" spans="2:7" s="6" customFormat="1" ht="9.9499999999999993" customHeight="1">
      <c r="B94" s="56"/>
      <c r="C94" s="56"/>
      <c r="D94" s="56"/>
      <c r="E94" s="56"/>
      <c r="F94" s="56"/>
      <c r="G94" s="56"/>
    </row>
    <row r="95" spans="2:7" s="6" customFormat="1" ht="9.9499999999999993" customHeight="1">
      <c r="B95" s="56"/>
      <c r="C95" s="56"/>
      <c r="D95" s="56"/>
      <c r="E95" s="56"/>
      <c r="F95" s="56"/>
      <c r="G95" s="56"/>
    </row>
    <row r="96" spans="2:7" s="6" customFormat="1" ht="9.9499999999999993" customHeight="1">
      <c r="B96" s="56"/>
      <c r="C96" s="56"/>
      <c r="D96" s="56"/>
      <c r="E96" s="56"/>
      <c r="F96" s="56"/>
      <c r="G96" s="56"/>
    </row>
    <row r="97" spans="2:7" s="6" customFormat="1" ht="9.9499999999999993" customHeight="1">
      <c r="B97" s="56"/>
      <c r="C97" s="56"/>
      <c r="D97" s="56"/>
      <c r="E97" s="56"/>
      <c r="F97" s="56"/>
      <c r="G97" s="56"/>
    </row>
    <row r="98" spans="2:7" s="6" customFormat="1" ht="9.9499999999999993" customHeight="1">
      <c r="B98" s="56"/>
      <c r="C98" s="56"/>
      <c r="D98" s="56"/>
      <c r="E98" s="56"/>
      <c r="F98" s="56"/>
      <c r="G98" s="56"/>
    </row>
    <row r="99" spans="2:7" s="6" customFormat="1" ht="9.9499999999999993" customHeight="1">
      <c r="B99" s="56"/>
      <c r="C99" s="56"/>
      <c r="D99" s="56"/>
      <c r="E99" s="56"/>
      <c r="F99" s="56"/>
      <c r="G99" s="56"/>
    </row>
    <row r="100" spans="2:7" s="6" customFormat="1" ht="9.9499999999999993" customHeight="1">
      <c r="B100" s="56"/>
      <c r="C100" s="56"/>
      <c r="D100" s="56"/>
      <c r="E100" s="56"/>
      <c r="F100" s="56"/>
      <c r="G100" s="56"/>
    </row>
    <row r="101" spans="2:7" s="6" customFormat="1" ht="9.9499999999999993" customHeight="1">
      <c r="B101" s="56"/>
      <c r="C101" s="56"/>
      <c r="D101" s="56"/>
      <c r="E101" s="56"/>
      <c r="F101" s="56"/>
      <c r="G101" s="56"/>
    </row>
    <row r="102" spans="2:7" s="6" customFormat="1" ht="9.9499999999999993" customHeight="1">
      <c r="B102" s="56"/>
      <c r="C102" s="56"/>
      <c r="D102" s="56"/>
      <c r="E102" s="56"/>
      <c r="F102" s="56"/>
      <c r="G102" s="56"/>
    </row>
    <row r="103" spans="2:7" s="6" customFormat="1" ht="9.9499999999999993" customHeight="1">
      <c r="B103" s="56"/>
      <c r="C103" s="56"/>
      <c r="D103" s="56"/>
      <c r="E103" s="56"/>
      <c r="F103" s="56"/>
      <c r="G103" s="56"/>
    </row>
    <row r="104" spans="2:7" s="6" customFormat="1" ht="9.9499999999999993" customHeight="1">
      <c r="B104" s="56"/>
      <c r="C104" s="56"/>
      <c r="D104" s="56"/>
      <c r="E104" s="56"/>
      <c r="F104" s="56"/>
      <c r="G104" s="56"/>
    </row>
    <row r="105" spans="2:7" s="6" customFormat="1" ht="9.9499999999999993" customHeight="1">
      <c r="B105" s="56"/>
      <c r="C105" s="56"/>
      <c r="D105" s="56"/>
      <c r="E105" s="56"/>
      <c r="F105" s="56"/>
      <c r="G105" s="56"/>
    </row>
    <row r="106" spans="2:7" s="6" customFormat="1" ht="9.9499999999999993" customHeight="1">
      <c r="B106" s="56"/>
      <c r="C106" s="56"/>
      <c r="D106" s="56"/>
      <c r="E106" s="56"/>
      <c r="F106" s="56"/>
      <c r="G106" s="56"/>
    </row>
    <row r="107" spans="2:7" s="6" customFormat="1" ht="9.9499999999999993" customHeight="1">
      <c r="B107" s="56"/>
      <c r="C107" s="56"/>
      <c r="D107" s="56"/>
      <c r="E107" s="56"/>
      <c r="F107" s="56"/>
      <c r="G107" s="56"/>
    </row>
    <row r="108" spans="2:7" s="6" customFormat="1" ht="9.9499999999999993" customHeight="1">
      <c r="B108" s="56"/>
      <c r="C108" s="56"/>
      <c r="D108" s="56"/>
      <c r="E108" s="56"/>
      <c r="F108" s="56"/>
      <c r="G108" s="56"/>
    </row>
    <row r="109" spans="2:7" s="6" customFormat="1" ht="9.9499999999999993" customHeight="1">
      <c r="B109" s="56"/>
      <c r="C109" s="56"/>
      <c r="D109" s="56"/>
      <c r="E109" s="56"/>
      <c r="F109" s="56"/>
      <c r="G109" s="56"/>
    </row>
    <row r="110" spans="2:7" s="6" customFormat="1" ht="9.9499999999999993" customHeight="1">
      <c r="B110" s="56"/>
      <c r="C110" s="56"/>
      <c r="D110" s="56"/>
      <c r="E110" s="56"/>
      <c r="F110" s="56"/>
      <c r="G110" s="56"/>
    </row>
    <row r="111" spans="2:7" s="6" customFormat="1" ht="9.9499999999999993" customHeight="1">
      <c r="B111" s="56"/>
      <c r="C111" s="56"/>
      <c r="D111" s="56"/>
      <c r="E111" s="56"/>
      <c r="F111" s="56"/>
      <c r="G111" s="56"/>
    </row>
    <row r="112" spans="2:7" s="6" customFormat="1" ht="9.9499999999999993" customHeight="1">
      <c r="B112" s="56"/>
      <c r="C112" s="56"/>
      <c r="D112" s="56"/>
      <c r="E112" s="56"/>
      <c r="F112" s="56"/>
      <c r="G112" s="56"/>
    </row>
    <row r="113" spans="2:7" s="6" customFormat="1" ht="9.9499999999999993" customHeight="1">
      <c r="B113" s="56"/>
      <c r="C113" s="56"/>
      <c r="D113" s="56"/>
      <c r="E113" s="56"/>
      <c r="F113" s="56"/>
      <c r="G113" s="56"/>
    </row>
    <row r="114" spans="2:7" s="6" customFormat="1" ht="9.9499999999999993" customHeight="1">
      <c r="B114" s="56"/>
      <c r="C114" s="56"/>
      <c r="D114" s="56"/>
      <c r="E114" s="56"/>
      <c r="F114" s="56"/>
      <c r="G114" s="56"/>
    </row>
    <row r="115" spans="2:7" s="6" customFormat="1" ht="9.9499999999999993" customHeight="1">
      <c r="B115" s="56"/>
      <c r="C115" s="56"/>
      <c r="D115" s="56"/>
      <c r="E115" s="56"/>
      <c r="F115" s="56"/>
      <c r="G115" s="56"/>
    </row>
    <row r="116" spans="2:7" s="6" customFormat="1" ht="9.9499999999999993" customHeight="1">
      <c r="B116" s="56"/>
      <c r="C116" s="56"/>
      <c r="D116" s="56"/>
      <c r="E116" s="56"/>
      <c r="F116" s="56"/>
      <c r="G116" s="56"/>
    </row>
    <row r="117" spans="2:7" s="6" customFormat="1" ht="9.9499999999999993" customHeight="1">
      <c r="B117" s="56"/>
      <c r="C117" s="56"/>
      <c r="D117" s="56"/>
      <c r="E117" s="56"/>
      <c r="F117" s="56"/>
      <c r="G117" s="56"/>
    </row>
    <row r="118" spans="2:7" s="6" customFormat="1" ht="9.9499999999999993" customHeight="1">
      <c r="B118" s="56"/>
      <c r="C118" s="56"/>
      <c r="D118" s="56"/>
      <c r="E118" s="56"/>
      <c r="F118" s="56"/>
      <c r="G118" s="56"/>
    </row>
    <row r="119" spans="2:7" s="6" customFormat="1" ht="9.9499999999999993" customHeight="1">
      <c r="B119" s="56"/>
      <c r="C119" s="56"/>
      <c r="D119" s="56"/>
      <c r="E119" s="56"/>
      <c r="F119" s="56"/>
      <c r="G119" s="56"/>
    </row>
    <row r="120" spans="2:7" s="6" customFormat="1" ht="9.9499999999999993" customHeight="1">
      <c r="B120" s="56"/>
      <c r="C120" s="56"/>
      <c r="D120" s="56"/>
      <c r="E120" s="56"/>
      <c r="F120" s="56"/>
      <c r="G120" s="56"/>
    </row>
    <row r="121" spans="2:7" s="6" customFormat="1" ht="9.9499999999999993" customHeight="1">
      <c r="B121" s="56"/>
      <c r="C121" s="56"/>
      <c r="D121" s="56"/>
      <c r="E121" s="56"/>
      <c r="F121" s="56"/>
      <c r="G121" s="56"/>
    </row>
    <row r="122" spans="2:7" s="6" customFormat="1" ht="9.9499999999999993" customHeight="1">
      <c r="B122" s="56"/>
      <c r="C122" s="56"/>
      <c r="D122" s="56"/>
      <c r="E122" s="56"/>
      <c r="F122" s="56"/>
      <c r="G122" s="56"/>
    </row>
    <row r="123" spans="2:7" s="6" customFormat="1" ht="9.9499999999999993" customHeight="1">
      <c r="B123" s="56"/>
      <c r="C123" s="56"/>
      <c r="D123" s="56"/>
      <c r="E123" s="56"/>
      <c r="F123" s="56"/>
      <c r="G123" s="56"/>
    </row>
    <row r="124" spans="2:7" s="6" customFormat="1" ht="9.9499999999999993" customHeight="1">
      <c r="B124" s="56"/>
      <c r="C124" s="56"/>
      <c r="D124" s="56"/>
      <c r="E124" s="56"/>
      <c r="F124" s="56"/>
      <c r="G124" s="56"/>
    </row>
    <row r="125" spans="2:7" s="6" customFormat="1" ht="9.9499999999999993" customHeight="1">
      <c r="B125" s="56"/>
      <c r="C125" s="56"/>
      <c r="D125" s="56"/>
      <c r="E125" s="56"/>
      <c r="F125" s="56"/>
      <c r="G125" s="56"/>
    </row>
    <row r="126" spans="2:7" s="6" customFormat="1" ht="9.9499999999999993" customHeight="1">
      <c r="B126" s="56"/>
      <c r="C126" s="56"/>
      <c r="D126" s="56"/>
      <c r="E126" s="56"/>
      <c r="F126" s="56"/>
      <c r="G126" s="56"/>
    </row>
    <row r="127" spans="2:7" s="6" customFormat="1" ht="9.9499999999999993" customHeight="1">
      <c r="B127" s="56"/>
      <c r="C127" s="56"/>
      <c r="D127" s="56"/>
      <c r="E127" s="56"/>
      <c r="F127" s="56"/>
      <c r="G127" s="56"/>
    </row>
    <row r="128" spans="2:7" s="6" customFormat="1" ht="9.9499999999999993" customHeight="1">
      <c r="B128" s="56"/>
      <c r="C128" s="56"/>
      <c r="D128" s="56"/>
      <c r="E128" s="56"/>
      <c r="F128" s="56"/>
      <c r="G128" s="56"/>
    </row>
    <row r="129" spans="2:7" s="6" customFormat="1" ht="9.9499999999999993" customHeight="1">
      <c r="B129" s="56"/>
      <c r="C129" s="56"/>
      <c r="D129" s="56"/>
      <c r="E129" s="56"/>
      <c r="F129" s="56"/>
      <c r="G129" s="56"/>
    </row>
    <row r="130" spans="2:7" s="6" customFormat="1" ht="9.9499999999999993" customHeight="1">
      <c r="B130" s="56"/>
      <c r="C130" s="56"/>
      <c r="D130" s="56"/>
      <c r="E130" s="56"/>
      <c r="F130" s="56"/>
      <c r="G130" s="56"/>
    </row>
    <row r="131" spans="2:7" s="6" customFormat="1" ht="9.9499999999999993" customHeight="1">
      <c r="B131" s="56"/>
      <c r="C131" s="56"/>
      <c r="D131" s="56"/>
      <c r="E131" s="56"/>
      <c r="F131" s="56"/>
      <c r="G131" s="56"/>
    </row>
    <row r="132" spans="2:7" s="6" customFormat="1" ht="9.9499999999999993" customHeight="1">
      <c r="B132" s="56"/>
      <c r="C132" s="56"/>
      <c r="D132" s="56"/>
      <c r="E132" s="56"/>
      <c r="F132" s="56"/>
      <c r="G132" s="56"/>
    </row>
    <row r="133" spans="2:7" s="6" customFormat="1" ht="9.9499999999999993" customHeight="1">
      <c r="B133" s="56"/>
      <c r="C133" s="56"/>
      <c r="D133" s="56"/>
      <c r="E133" s="56"/>
      <c r="F133" s="56"/>
      <c r="G133" s="56"/>
    </row>
    <row r="134" spans="2:7" s="6" customFormat="1" ht="9.9499999999999993" customHeight="1">
      <c r="B134" s="56"/>
      <c r="C134" s="56"/>
      <c r="D134" s="56"/>
      <c r="E134" s="56"/>
      <c r="F134" s="56"/>
      <c r="G134" s="56"/>
    </row>
    <row r="135" spans="2:7" s="6" customFormat="1" ht="9.9499999999999993" customHeight="1">
      <c r="B135" s="56"/>
      <c r="C135" s="56"/>
      <c r="D135" s="56"/>
      <c r="E135" s="56"/>
      <c r="F135" s="56"/>
      <c r="G135" s="56"/>
    </row>
    <row r="136" spans="2:7" s="6" customFormat="1" ht="9.9499999999999993" customHeight="1">
      <c r="B136" s="56"/>
      <c r="C136" s="56"/>
      <c r="D136" s="56"/>
      <c r="E136" s="56"/>
      <c r="F136" s="56"/>
      <c r="G136" s="56"/>
    </row>
    <row r="137" spans="2:7" s="6" customFormat="1" ht="9.9499999999999993" customHeight="1">
      <c r="B137" s="56"/>
      <c r="C137" s="56"/>
      <c r="D137" s="56"/>
      <c r="E137" s="56"/>
      <c r="F137" s="56"/>
      <c r="G137" s="56"/>
    </row>
    <row r="138" spans="2:7" s="6" customFormat="1" ht="9.9499999999999993" customHeight="1">
      <c r="B138" s="56"/>
      <c r="C138" s="56"/>
      <c r="D138" s="56"/>
      <c r="E138" s="56"/>
      <c r="F138" s="56"/>
      <c r="G138" s="56"/>
    </row>
    <row r="139" spans="2:7" s="6" customFormat="1" ht="9.9499999999999993" customHeight="1">
      <c r="B139" s="56"/>
      <c r="C139" s="56"/>
      <c r="D139" s="56"/>
      <c r="E139" s="56"/>
      <c r="F139" s="56"/>
      <c r="G139" s="56"/>
    </row>
    <row r="140" spans="2:7" s="6" customFormat="1" ht="9.9499999999999993" customHeight="1">
      <c r="B140" s="56"/>
      <c r="C140" s="56"/>
      <c r="D140" s="56"/>
      <c r="E140" s="56"/>
      <c r="F140" s="56"/>
      <c r="G140" s="56"/>
    </row>
    <row r="141" spans="2:7" s="6" customFormat="1" ht="9.9499999999999993" customHeight="1">
      <c r="B141" s="56"/>
      <c r="C141" s="56"/>
      <c r="D141" s="56"/>
      <c r="E141" s="56"/>
      <c r="F141" s="56"/>
      <c r="G141" s="56"/>
    </row>
    <row r="142" spans="2:7" s="6" customFormat="1" ht="9.9499999999999993" customHeight="1">
      <c r="B142" s="56"/>
      <c r="C142" s="56"/>
      <c r="D142" s="56"/>
      <c r="E142" s="56"/>
      <c r="F142" s="56"/>
      <c r="G142" s="56"/>
    </row>
    <row r="143" spans="2:7" s="6" customFormat="1" ht="9.9499999999999993" customHeight="1">
      <c r="B143" s="56"/>
      <c r="C143" s="56"/>
      <c r="D143" s="56"/>
      <c r="E143" s="56"/>
      <c r="F143" s="56"/>
      <c r="G143" s="56"/>
    </row>
    <row r="144" spans="2:7" s="6" customFormat="1" ht="9.9499999999999993" customHeight="1">
      <c r="B144" s="56"/>
      <c r="C144" s="56"/>
      <c r="D144" s="56"/>
      <c r="E144" s="56"/>
      <c r="F144" s="56"/>
      <c r="G144" s="56"/>
    </row>
    <row r="145" spans="2:7" s="6" customFormat="1" ht="9.9499999999999993" customHeight="1">
      <c r="B145" s="56"/>
      <c r="C145" s="56"/>
      <c r="D145" s="56"/>
      <c r="E145" s="56"/>
      <c r="F145" s="56"/>
      <c r="G145" s="56"/>
    </row>
    <row r="146" spans="2:7" s="6" customFormat="1" ht="9.9499999999999993" customHeight="1">
      <c r="B146" s="56"/>
      <c r="C146" s="56"/>
      <c r="D146" s="56"/>
      <c r="E146" s="56"/>
      <c r="F146" s="56"/>
      <c r="G146" s="56"/>
    </row>
    <row r="147" spans="2:7" s="6" customFormat="1" ht="9.9499999999999993" customHeight="1">
      <c r="B147" s="56"/>
      <c r="C147" s="56"/>
      <c r="D147" s="56"/>
      <c r="E147" s="56"/>
      <c r="F147" s="56"/>
      <c r="G147" s="56"/>
    </row>
    <row r="148" spans="2:7" s="6" customFormat="1" ht="9.9499999999999993" customHeight="1">
      <c r="B148" s="56"/>
      <c r="C148" s="56"/>
      <c r="D148" s="56"/>
      <c r="E148" s="56"/>
      <c r="F148" s="56"/>
      <c r="G148" s="56"/>
    </row>
    <row r="149" spans="2:7" s="6" customFormat="1" ht="9.9499999999999993" customHeight="1">
      <c r="B149" s="56"/>
      <c r="C149" s="56"/>
      <c r="D149" s="56"/>
      <c r="E149" s="56"/>
      <c r="F149" s="56"/>
      <c r="G149" s="56"/>
    </row>
    <row r="150" spans="2:7" s="6" customFormat="1" ht="9.9499999999999993" customHeight="1">
      <c r="B150" s="56"/>
      <c r="C150" s="56"/>
      <c r="D150" s="56"/>
      <c r="E150" s="56"/>
      <c r="F150" s="56"/>
      <c r="G150" s="56"/>
    </row>
    <row r="151" spans="2:7" s="6" customFormat="1" ht="9.9499999999999993" customHeight="1">
      <c r="B151" s="56"/>
      <c r="C151" s="56"/>
      <c r="D151" s="56"/>
      <c r="E151" s="56"/>
      <c r="F151" s="56"/>
      <c r="G151" s="56"/>
    </row>
    <row r="152" spans="2:7" s="6" customFormat="1" ht="9.9499999999999993" customHeight="1">
      <c r="B152" s="56"/>
      <c r="C152" s="56"/>
      <c r="D152" s="56"/>
      <c r="E152" s="56"/>
      <c r="F152" s="56"/>
      <c r="G152" s="56"/>
    </row>
    <row r="153" spans="2:7" s="6" customFormat="1" ht="9.9499999999999993" customHeight="1">
      <c r="B153" s="56"/>
      <c r="C153" s="56"/>
      <c r="D153" s="56"/>
      <c r="E153" s="56"/>
      <c r="F153" s="56"/>
      <c r="G153" s="56"/>
    </row>
    <row r="154" spans="2:7" s="6" customFormat="1" ht="9.9499999999999993" customHeight="1">
      <c r="B154" s="56"/>
      <c r="C154" s="56"/>
      <c r="D154" s="56"/>
      <c r="E154" s="56"/>
      <c r="F154" s="56"/>
      <c r="G154" s="56"/>
    </row>
    <row r="155" spans="2:7" s="6" customFormat="1" ht="9.9499999999999993" customHeight="1">
      <c r="B155" s="56"/>
      <c r="C155" s="56"/>
      <c r="D155" s="56"/>
      <c r="E155" s="56"/>
      <c r="F155" s="56"/>
      <c r="G155" s="56"/>
    </row>
    <row r="156" spans="2:7" s="6" customFormat="1" ht="9.9499999999999993" customHeight="1">
      <c r="B156" s="56"/>
      <c r="C156" s="56"/>
      <c r="D156" s="56"/>
      <c r="E156" s="56"/>
      <c r="F156" s="56"/>
      <c r="G156" s="56"/>
    </row>
    <row r="157" spans="2:7" s="6" customFormat="1" ht="9.9499999999999993" customHeight="1">
      <c r="B157" s="56"/>
      <c r="C157" s="56"/>
      <c r="D157" s="56"/>
      <c r="E157" s="56"/>
      <c r="F157" s="56"/>
      <c r="G157" s="56"/>
    </row>
    <row r="158" spans="2:7" s="6" customFormat="1" ht="9.9499999999999993" customHeight="1">
      <c r="B158" s="56"/>
      <c r="C158" s="56"/>
      <c r="D158" s="56"/>
      <c r="E158" s="56"/>
      <c r="F158" s="56"/>
      <c r="G158" s="56"/>
    </row>
    <row r="159" spans="2:7" s="6" customFormat="1" ht="9.9499999999999993" customHeight="1">
      <c r="B159" s="56"/>
      <c r="C159" s="56"/>
      <c r="D159" s="56"/>
      <c r="E159" s="56"/>
      <c r="F159" s="56"/>
      <c r="G159" s="56"/>
    </row>
    <row r="160" spans="2:7" s="6" customFormat="1" ht="9.9499999999999993" customHeight="1">
      <c r="B160" s="56"/>
      <c r="C160" s="56"/>
      <c r="D160" s="56"/>
      <c r="E160" s="56"/>
      <c r="F160" s="56"/>
      <c r="G160" s="56"/>
    </row>
  </sheetData>
  <mergeCells count="5">
    <mergeCell ref="A1:G1"/>
    <mergeCell ref="A2:A3"/>
    <mergeCell ref="B2:C2"/>
    <mergeCell ref="D2:E2"/>
    <mergeCell ref="F2:G2"/>
  </mergeCells>
  <phoneticPr fontId="0" type="noConversion"/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H160"/>
  <sheetViews>
    <sheetView zoomScale="130" zoomScaleNormal="150" workbookViewId="0">
      <selection sqref="A1:G1"/>
    </sheetView>
  </sheetViews>
  <sheetFormatPr baseColWidth="10" defaultColWidth="11.42578125" defaultRowHeight="9.9499999999999993" customHeight="1"/>
  <cols>
    <col min="1" max="1" width="27.7109375" style="5" customWidth="1"/>
    <col min="2" max="7" width="10.7109375" style="5" customWidth="1"/>
    <col min="8" max="16384" width="11.42578125" style="5"/>
  </cols>
  <sheetData>
    <row r="1" spans="1:8" s="148" customFormat="1" ht="39.950000000000003" customHeight="1">
      <c r="A1" s="438" t="s">
        <v>653</v>
      </c>
      <c r="B1" s="439"/>
      <c r="C1" s="439"/>
      <c r="D1" s="439"/>
      <c r="E1" s="439"/>
      <c r="F1" s="439"/>
      <c r="G1" s="439"/>
      <c r="H1" s="262"/>
    </row>
    <row r="2" spans="1:8" ht="12" customHeight="1">
      <c r="A2" s="454" t="s">
        <v>460</v>
      </c>
      <c r="B2" s="467" t="s">
        <v>114</v>
      </c>
      <c r="C2" s="467"/>
      <c r="D2" s="467" t="s">
        <v>115</v>
      </c>
      <c r="E2" s="467"/>
      <c r="F2" s="467" t="s">
        <v>116</v>
      </c>
      <c r="G2" s="440"/>
    </row>
    <row r="3" spans="1:8" ht="12" customHeight="1">
      <c r="A3" s="454"/>
      <c r="B3" s="1" t="s">
        <v>97</v>
      </c>
      <c r="C3" s="1" t="s">
        <v>192</v>
      </c>
      <c r="D3" s="1" t="s">
        <v>97</v>
      </c>
      <c r="E3" s="1" t="s">
        <v>192</v>
      </c>
      <c r="F3" s="1" t="s">
        <v>191</v>
      </c>
      <c r="G3" s="12" t="s">
        <v>192</v>
      </c>
    </row>
    <row r="4" spans="1:8" s="95" customFormat="1" ht="15" customHeight="1">
      <c r="A4" s="117" t="s">
        <v>98</v>
      </c>
      <c r="B4" s="243">
        <v>298188</v>
      </c>
      <c r="C4" s="214" t="s">
        <v>194</v>
      </c>
      <c r="D4" s="243">
        <v>161548</v>
      </c>
      <c r="E4" s="214" t="s">
        <v>194</v>
      </c>
      <c r="F4" s="243">
        <v>459749</v>
      </c>
      <c r="G4" s="214" t="s">
        <v>194</v>
      </c>
      <c r="H4" s="95" t="s">
        <v>111</v>
      </c>
    </row>
    <row r="5" spans="1:8" s="6" customFormat="1" ht="9.9499999999999993" customHeight="1">
      <c r="A5" s="119" t="s">
        <v>99</v>
      </c>
      <c r="B5" s="33" t="s">
        <v>112</v>
      </c>
      <c r="C5" s="214"/>
      <c r="D5" s="243"/>
      <c r="E5" s="214"/>
      <c r="F5" s="243"/>
      <c r="G5" s="214"/>
    </row>
    <row r="6" spans="1:8" s="6" customFormat="1" ht="9.9499999999999993" customHeight="1">
      <c r="A6" s="119" t="s">
        <v>428</v>
      </c>
      <c r="B6" s="243">
        <v>298188</v>
      </c>
      <c r="C6" s="214">
        <f>B6/B$4*100</f>
        <v>100</v>
      </c>
      <c r="D6" s="243" t="s">
        <v>727</v>
      </c>
      <c r="E6" s="214" t="s">
        <v>194</v>
      </c>
      <c r="F6" s="243">
        <v>298188</v>
      </c>
      <c r="G6" s="214">
        <f>F6/F$4*100</f>
        <v>64.858868643542451</v>
      </c>
      <c r="H6" s="6" t="s">
        <v>111</v>
      </c>
    </row>
    <row r="7" spans="1:8" s="6" customFormat="1" ht="9.9499999999999993" customHeight="1">
      <c r="A7" s="119" t="s">
        <v>429</v>
      </c>
      <c r="B7" s="243">
        <v>161548</v>
      </c>
      <c r="C7" s="214">
        <f t="shared" ref="C7:C8" si="0">B7/B$4*100</f>
        <v>54.176559754248999</v>
      </c>
      <c r="D7" s="243">
        <v>161548</v>
      </c>
      <c r="E7" s="214" t="s">
        <v>194</v>
      </c>
      <c r="F7" s="243">
        <v>161548</v>
      </c>
      <c r="G7" s="214">
        <f t="shared" ref="G7:G8" si="1">F7/F$4*100</f>
        <v>35.138303726598643</v>
      </c>
      <c r="H7" s="6" t="s">
        <v>111</v>
      </c>
    </row>
    <row r="8" spans="1:8" s="6" customFormat="1" ht="9.9499999999999993" customHeight="1">
      <c r="A8" s="119" t="s">
        <v>526</v>
      </c>
      <c r="B8" s="243">
        <v>13</v>
      </c>
      <c r="C8" s="214">
        <f t="shared" si="0"/>
        <v>4.3596657142473873E-3</v>
      </c>
      <c r="D8" s="243" t="s">
        <v>727</v>
      </c>
      <c r="E8" s="214" t="s">
        <v>194</v>
      </c>
      <c r="F8" s="243">
        <v>13</v>
      </c>
      <c r="G8" s="214">
        <f t="shared" si="1"/>
        <v>2.8276298589012703E-3</v>
      </c>
      <c r="H8" s="6" t="s">
        <v>111</v>
      </c>
    </row>
    <row r="9" spans="1:8" s="95" customFormat="1" ht="15" customHeight="1">
      <c r="A9" s="120" t="s">
        <v>664</v>
      </c>
      <c r="B9" s="243">
        <v>178065</v>
      </c>
      <c r="C9" s="214">
        <v>59.72</v>
      </c>
      <c r="D9" s="243">
        <v>152366</v>
      </c>
      <c r="E9" s="214">
        <v>94.320000000000007</v>
      </c>
      <c r="F9" s="243">
        <v>330431</v>
      </c>
      <c r="G9" s="214">
        <v>71.87</v>
      </c>
      <c r="H9" s="95" t="s">
        <v>111</v>
      </c>
    </row>
    <row r="10" spans="1:8" s="6" customFormat="1" ht="9.9499999999999993" customHeight="1">
      <c r="A10" s="119" t="s">
        <v>430</v>
      </c>
      <c r="B10" s="243">
        <v>1700</v>
      </c>
      <c r="C10" s="214">
        <f>B10/B9*100</f>
        <v>0.95470755061353996</v>
      </c>
      <c r="D10" s="243">
        <v>152366</v>
      </c>
      <c r="E10" s="214" t="s">
        <v>194</v>
      </c>
      <c r="F10" s="243">
        <v>154066</v>
      </c>
      <c r="G10" s="214">
        <f>F10/F9*100</f>
        <v>46.625770584479056</v>
      </c>
      <c r="H10" s="6" t="s">
        <v>111</v>
      </c>
    </row>
    <row r="11" spans="1:8" s="95" customFormat="1" ht="15" customHeight="1">
      <c r="A11" s="120" t="s">
        <v>133</v>
      </c>
      <c r="B11" s="243" t="s">
        <v>112</v>
      </c>
      <c r="C11" s="214"/>
      <c r="D11" s="243"/>
      <c r="E11" s="214"/>
      <c r="F11" s="243"/>
      <c r="G11" s="214"/>
    </row>
    <row r="12" spans="1:8" s="56" customFormat="1" ht="9.9499999999999993" customHeight="1">
      <c r="A12" s="121" t="s">
        <v>195</v>
      </c>
      <c r="B12" s="243">
        <v>2453</v>
      </c>
      <c r="C12" s="35">
        <v>1.38</v>
      </c>
      <c r="D12" s="243">
        <v>921</v>
      </c>
      <c r="E12" s="35">
        <v>0.6</v>
      </c>
      <c r="F12" s="243">
        <v>3374</v>
      </c>
      <c r="G12" s="35">
        <v>1.02</v>
      </c>
      <c r="H12" s="56" t="s">
        <v>111</v>
      </c>
    </row>
    <row r="13" spans="1:8" s="56" customFormat="1" ht="10.5" customHeight="1">
      <c r="A13" s="205" t="s">
        <v>196</v>
      </c>
      <c r="B13" s="243">
        <v>175612</v>
      </c>
      <c r="C13" s="214">
        <v>98.61999999999999</v>
      </c>
      <c r="D13" s="243">
        <v>151445</v>
      </c>
      <c r="E13" s="214">
        <v>99.4</v>
      </c>
      <c r="F13" s="243">
        <v>327057</v>
      </c>
      <c r="G13" s="214">
        <v>98.98</v>
      </c>
      <c r="H13" s="56" t="s">
        <v>111</v>
      </c>
    </row>
    <row r="14" spans="1:8" s="56" customFormat="1" ht="15" customHeight="1">
      <c r="A14" s="205" t="s">
        <v>148</v>
      </c>
      <c r="B14" s="243"/>
      <c r="C14" s="35"/>
      <c r="D14" s="243"/>
      <c r="E14" s="35"/>
      <c r="F14" s="243"/>
      <c r="G14" s="35"/>
    </row>
    <row r="15" spans="1:8" s="56" customFormat="1" ht="9.9499999999999993" customHeight="1">
      <c r="A15" s="122" t="s">
        <v>100</v>
      </c>
      <c r="B15" s="243">
        <v>59129</v>
      </c>
      <c r="C15" s="35">
        <v>33.67</v>
      </c>
      <c r="D15" s="243">
        <v>49303</v>
      </c>
      <c r="E15" s="35">
        <v>32.56</v>
      </c>
      <c r="F15" s="243">
        <v>108432</v>
      </c>
      <c r="G15" s="35">
        <v>33.15</v>
      </c>
      <c r="H15" s="56" t="s">
        <v>111</v>
      </c>
    </row>
    <row r="16" spans="1:8" s="56" customFormat="1" ht="9.9499999999999993" customHeight="1">
      <c r="A16" s="122" t="s">
        <v>101</v>
      </c>
      <c r="B16" s="243">
        <v>33531</v>
      </c>
      <c r="C16" s="35">
        <v>19.09</v>
      </c>
      <c r="D16" s="243">
        <v>34461</v>
      </c>
      <c r="E16" s="35">
        <v>22.75</v>
      </c>
      <c r="F16" s="243">
        <v>67992</v>
      </c>
      <c r="G16" s="35">
        <v>20.79</v>
      </c>
      <c r="H16" s="56" t="s">
        <v>111</v>
      </c>
    </row>
    <row r="17" spans="1:8" s="56" customFormat="1" ht="9.9499999999999993" customHeight="1">
      <c r="A17" s="122" t="s">
        <v>103</v>
      </c>
      <c r="B17" s="243">
        <v>14466</v>
      </c>
      <c r="C17" s="35">
        <v>8.24</v>
      </c>
      <c r="D17" s="243">
        <v>11457</v>
      </c>
      <c r="E17" s="35">
        <v>7.57</v>
      </c>
      <c r="F17" s="243">
        <v>25923</v>
      </c>
      <c r="G17" s="35">
        <v>7.93</v>
      </c>
      <c r="H17" s="56" t="s">
        <v>111</v>
      </c>
    </row>
    <row r="18" spans="1:8" s="56" customFormat="1" ht="9.9499999999999993" customHeight="1">
      <c r="A18" s="122" t="s">
        <v>102</v>
      </c>
      <c r="B18" s="243">
        <v>29044</v>
      </c>
      <c r="C18" s="35">
        <v>16.54</v>
      </c>
      <c r="D18" s="243">
        <v>31446</v>
      </c>
      <c r="E18" s="35">
        <v>20.76</v>
      </c>
      <c r="F18" s="243">
        <v>60490</v>
      </c>
      <c r="G18" s="35">
        <v>18.5</v>
      </c>
      <c r="H18" s="56" t="s">
        <v>111</v>
      </c>
    </row>
    <row r="19" spans="1:8" s="56" customFormat="1" ht="9.9499999999999993" customHeight="1">
      <c r="A19" s="122" t="s">
        <v>184</v>
      </c>
      <c r="B19" s="243">
        <v>15663</v>
      </c>
      <c r="C19" s="35">
        <v>8.92</v>
      </c>
      <c r="D19" s="243">
        <v>5902</v>
      </c>
      <c r="E19" s="35">
        <v>3.9</v>
      </c>
      <c r="F19" s="243">
        <v>21565</v>
      </c>
      <c r="G19" s="35">
        <v>6.59</v>
      </c>
      <c r="H19" s="56" t="s">
        <v>111</v>
      </c>
    </row>
    <row r="20" spans="1:8" s="56" customFormat="1" ht="9.9499999999999993" customHeight="1">
      <c r="A20" s="122" t="s">
        <v>104</v>
      </c>
      <c r="B20" s="243">
        <v>12563</v>
      </c>
      <c r="C20" s="35">
        <v>7.1499999999999995</v>
      </c>
      <c r="D20" s="243">
        <v>9835</v>
      </c>
      <c r="E20" s="35">
        <v>6.49</v>
      </c>
      <c r="F20" s="243">
        <v>22398</v>
      </c>
      <c r="G20" s="35">
        <v>6.8500000000000005</v>
      </c>
      <c r="H20" s="56" t="s">
        <v>111</v>
      </c>
    </row>
    <row r="21" spans="1:8" s="56" customFormat="1" ht="9.9499999999999993" customHeight="1">
      <c r="A21" s="122" t="s">
        <v>142</v>
      </c>
      <c r="B21" s="243">
        <v>3165</v>
      </c>
      <c r="C21" s="35">
        <v>1.7999999999999998</v>
      </c>
      <c r="D21" s="243">
        <v>2299</v>
      </c>
      <c r="E21" s="35">
        <v>1.52</v>
      </c>
      <c r="F21" s="243">
        <v>5464</v>
      </c>
      <c r="G21" s="35">
        <v>1.67</v>
      </c>
      <c r="H21" s="56" t="s">
        <v>111</v>
      </c>
    </row>
    <row r="22" spans="1:8" s="56" customFormat="1" ht="9.9499999999999993" customHeight="1">
      <c r="A22" s="122" t="s">
        <v>186</v>
      </c>
      <c r="B22" s="243">
        <v>1974</v>
      </c>
      <c r="C22" s="35">
        <v>1.1199999999999999</v>
      </c>
      <c r="D22" s="243">
        <v>1678</v>
      </c>
      <c r="E22" s="35">
        <v>1.1100000000000001</v>
      </c>
      <c r="F22" s="243">
        <v>3652</v>
      </c>
      <c r="G22" s="35">
        <v>1.1199999999999999</v>
      </c>
      <c r="H22" s="56" t="s">
        <v>111</v>
      </c>
    </row>
    <row r="23" spans="1:8" s="56" customFormat="1" ht="9.9499999999999993" customHeight="1">
      <c r="A23" s="152" t="s">
        <v>450</v>
      </c>
      <c r="B23" s="243">
        <v>326</v>
      </c>
      <c r="C23" s="35">
        <v>0.19</v>
      </c>
      <c r="D23" s="243">
        <v>283</v>
      </c>
      <c r="E23" s="35">
        <v>0.19</v>
      </c>
      <c r="F23" s="243">
        <v>609</v>
      </c>
      <c r="G23" s="35">
        <v>0.19</v>
      </c>
    </row>
    <row r="24" spans="1:8" s="56" customFormat="1" ht="9.9499999999999993" customHeight="1">
      <c r="A24" s="152" t="s">
        <v>106</v>
      </c>
      <c r="B24" s="243">
        <v>152</v>
      </c>
      <c r="C24" s="35">
        <v>0.09</v>
      </c>
      <c r="D24" s="243">
        <v>114</v>
      </c>
      <c r="E24" s="35">
        <v>0.08</v>
      </c>
      <c r="F24" s="243">
        <v>266</v>
      </c>
      <c r="G24" s="35">
        <v>0.08</v>
      </c>
      <c r="H24" s="56" t="s">
        <v>111</v>
      </c>
    </row>
    <row r="25" spans="1:8" s="56" customFormat="1" ht="9.9499999999999993" customHeight="1">
      <c r="A25" s="152" t="s">
        <v>591</v>
      </c>
      <c r="B25" s="243">
        <v>2487</v>
      </c>
      <c r="C25" s="35">
        <v>1.4200000000000002</v>
      </c>
      <c r="D25" s="243">
        <v>1520</v>
      </c>
      <c r="E25" s="35">
        <v>1</v>
      </c>
      <c r="F25" s="243">
        <v>4007</v>
      </c>
      <c r="G25" s="35">
        <v>1.23</v>
      </c>
    </row>
    <row r="26" spans="1:8" s="56" customFormat="1" ht="9.9499999999999993" customHeight="1">
      <c r="A26" s="276" t="s">
        <v>459</v>
      </c>
      <c r="B26" s="243">
        <v>316</v>
      </c>
      <c r="C26" s="35">
        <v>0.18</v>
      </c>
      <c r="D26" s="243">
        <v>397</v>
      </c>
      <c r="E26" s="35">
        <v>0.26</v>
      </c>
      <c r="F26" s="243">
        <v>713</v>
      </c>
      <c r="G26" s="35">
        <v>0.22</v>
      </c>
    </row>
    <row r="27" spans="1:8" s="56" customFormat="1" ht="9.9499999999999993" customHeight="1">
      <c r="A27" s="276" t="s">
        <v>505</v>
      </c>
      <c r="B27" s="243">
        <v>568</v>
      </c>
      <c r="C27" s="35">
        <v>0.32</v>
      </c>
      <c r="D27" s="243">
        <v>448</v>
      </c>
      <c r="E27" s="35">
        <v>0.3</v>
      </c>
      <c r="F27" s="243">
        <v>1016</v>
      </c>
      <c r="G27" s="35">
        <v>0.31</v>
      </c>
    </row>
    <row r="28" spans="1:8" s="56" customFormat="1" ht="9.9499999999999993" customHeight="1">
      <c r="A28" s="276" t="s">
        <v>187</v>
      </c>
      <c r="B28" s="243">
        <v>1221</v>
      </c>
      <c r="C28" s="35">
        <v>0.70000000000000007</v>
      </c>
      <c r="D28" s="243">
        <v>1219</v>
      </c>
      <c r="E28" s="35">
        <v>0.8</v>
      </c>
      <c r="F28" s="243">
        <v>2440</v>
      </c>
      <c r="G28" s="35">
        <v>0.75</v>
      </c>
    </row>
    <row r="29" spans="1:8" s="56" customFormat="1" ht="9.9499999999999993" customHeight="1">
      <c r="A29" s="276" t="s">
        <v>593</v>
      </c>
      <c r="B29" s="243">
        <v>495</v>
      </c>
      <c r="C29" s="35">
        <v>0.27999999999999997</v>
      </c>
      <c r="D29" s="243">
        <v>687</v>
      </c>
      <c r="E29" s="35">
        <v>0.44999999999999996</v>
      </c>
      <c r="F29" s="243">
        <v>1182</v>
      </c>
      <c r="G29" s="35">
        <v>0.36</v>
      </c>
    </row>
    <row r="30" spans="1:8" s="56" customFormat="1" ht="9.9499999999999993" customHeight="1">
      <c r="A30" s="276" t="s">
        <v>107</v>
      </c>
      <c r="B30" s="243">
        <v>512</v>
      </c>
      <c r="C30" s="35">
        <v>0.28999999999999998</v>
      </c>
      <c r="D30" s="243">
        <v>396</v>
      </c>
      <c r="E30" s="35">
        <v>0.26</v>
      </c>
      <c r="F30" s="243">
        <v>908</v>
      </c>
      <c r="G30" s="35">
        <v>0.27999999999999997</v>
      </c>
    </row>
    <row r="31" spans="1:8" s="95" customFormat="1" ht="15" customHeight="1">
      <c r="A31" s="120" t="s">
        <v>134</v>
      </c>
      <c r="B31" s="243" t="s">
        <v>112</v>
      </c>
      <c r="C31" s="214"/>
      <c r="D31" s="243"/>
      <c r="E31" s="214"/>
      <c r="F31" s="243"/>
      <c r="G31" s="214"/>
    </row>
    <row r="32" spans="1:8" s="56" customFormat="1" ht="9.9499999999999993" customHeight="1">
      <c r="A32" s="121" t="s">
        <v>364</v>
      </c>
      <c r="B32" s="243">
        <v>1826</v>
      </c>
      <c r="C32" s="35">
        <v>1.03</v>
      </c>
      <c r="D32" s="243">
        <v>565</v>
      </c>
      <c r="E32" s="35">
        <v>0.37</v>
      </c>
      <c r="F32" s="243">
        <v>2391</v>
      </c>
      <c r="G32" s="35">
        <v>0.72</v>
      </c>
      <c r="H32" s="56" t="s">
        <v>111</v>
      </c>
    </row>
    <row r="33" spans="1:8" s="56" customFormat="1" ht="10.5" customHeight="1">
      <c r="A33" s="205" t="s">
        <v>365</v>
      </c>
      <c r="B33" s="243">
        <v>176239</v>
      </c>
      <c r="C33" s="214">
        <v>98.97</v>
      </c>
      <c r="D33" s="243">
        <v>151801</v>
      </c>
      <c r="E33" s="214">
        <v>99.63</v>
      </c>
      <c r="F33" s="243">
        <v>328040</v>
      </c>
      <c r="G33" s="214">
        <v>99.28</v>
      </c>
      <c r="H33" s="56" t="s">
        <v>111</v>
      </c>
    </row>
    <row r="34" spans="1:8" s="56" customFormat="1" ht="15" customHeight="1">
      <c r="A34" s="205" t="s">
        <v>120</v>
      </c>
      <c r="B34" s="243"/>
      <c r="C34" s="35"/>
      <c r="D34" s="243"/>
      <c r="E34" s="35"/>
      <c r="F34" s="243"/>
      <c r="G34" s="35"/>
    </row>
    <row r="35" spans="1:8" s="56" customFormat="1" ht="9.9499999999999993" customHeight="1">
      <c r="A35" s="123" t="s">
        <v>100</v>
      </c>
      <c r="B35" s="243">
        <v>55349</v>
      </c>
      <c r="C35" s="35">
        <v>31.41</v>
      </c>
      <c r="D35" s="243">
        <v>47875</v>
      </c>
      <c r="E35" s="35">
        <v>31.540000000000003</v>
      </c>
      <c r="F35" s="243">
        <v>103224</v>
      </c>
      <c r="G35" s="35">
        <v>31.47</v>
      </c>
      <c r="H35" s="56" t="s">
        <v>111</v>
      </c>
    </row>
    <row r="36" spans="1:8" s="56" customFormat="1" ht="9.9499999999999993" customHeight="1">
      <c r="A36" s="123" t="s">
        <v>101</v>
      </c>
      <c r="B36" s="243">
        <v>28186</v>
      </c>
      <c r="C36" s="35">
        <v>15.989999999999998</v>
      </c>
      <c r="D36" s="243">
        <v>28313</v>
      </c>
      <c r="E36" s="35">
        <v>18.649999999999999</v>
      </c>
      <c r="F36" s="243">
        <v>56499</v>
      </c>
      <c r="G36" s="35">
        <v>17.22</v>
      </c>
      <c r="H36" s="56" t="s">
        <v>111</v>
      </c>
    </row>
    <row r="37" spans="1:8" s="56" customFormat="1" ht="9.9499999999999993" customHeight="1">
      <c r="A37" s="123" t="s">
        <v>103</v>
      </c>
      <c r="B37" s="243">
        <v>14176</v>
      </c>
      <c r="C37" s="35">
        <v>8.0399999999999991</v>
      </c>
      <c r="D37" s="243">
        <v>11176</v>
      </c>
      <c r="E37" s="35">
        <v>7.3599999999999994</v>
      </c>
      <c r="F37" s="243">
        <v>25352</v>
      </c>
      <c r="G37" s="35">
        <v>7.7299999999999995</v>
      </c>
      <c r="H37" s="56" t="s">
        <v>111</v>
      </c>
    </row>
    <row r="38" spans="1:8" s="56" customFormat="1" ht="9.9499999999999993" customHeight="1">
      <c r="A38" s="123" t="s">
        <v>102</v>
      </c>
      <c r="B38" s="243">
        <v>33038</v>
      </c>
      <c r="C38" s="35">
        <v>18.75</v>
      </c>
      <c r="D38" s="243">
        <v>35389</v>
      </c>
      <c r="E38" s="35">
        <v>23.31</v>
      </c>
      <c r="F38" s="243">
        <v>68427</v>
      </c>
      <c r="G38" s="35">
        <v>20.86</v>
      </c>
      <c r="H38" s="56" t="s">
        <v>111</v>
      </c>
    </row>
    <row r="39" spans="1:8" s="56" customFormat="1" ht="9.9499999999999993" customHeight="1">
      <c r="A39" s="123" t="s">
        <v>184</v>
      </c>
      <c r="B39" s="243">
        <v>16258</v>
      </c>
      <c r="C39" s="35">
        <v>9.2200000000000006</v>
      </c>
      <c r="D39" s="243">
        <v>6317</v>
      </c>
      <c r="E39" s="35">
        <v>4.16</v>
      </c>
      <c r="F39" s="243">
        <v>22575</v>
      </c>
      <c r="G39" s="35">
        <v>6.88</v>
      </c>
      <c r="H39" s="56" t="s">
        <v>111</v>
      </c>
    </row>
    <row r="40" spans="1:8" s="56" customFormat="1" ht="9.9499999999999993" customHeight="1">
      <c r="A40" s="123" t="s">
        <v>104</v>
      </c>
      <c r="B40" s="243">
        <v>16510</v>
      </c>
      <c r="C40" s="35">
        <v>9.370000000000001</v>
      </c>
      <c r="D40" s="243">
        <v>13971</v>
      </c>
      <c r="E40" s="35">
        <v>9.1999999999999993</v>
      </c>
      <c r="F40" s="243">
        <v>30481</v>
      </c>
      <c r="G40" s="35">
        <v>9.2899999999999991</v>
      </c>
      <c r="H40" s="56" t="s">
        <v>111</v>
      </c>
    </row>
    <row r="41" spans="1:8" s="56" customFormat="1" ht="9.9499999999999993" customHeight="1">
      <c r="A41" s="123" t="s">
        <v>142</v>
      </c>
      <c r="B41" s="243">
        <v>2284</v>
      </c>
      <c r="C41" s="35">
        <v>1.3</v>
      </c>
      <c r="D41" s="243">
        <v>1625</v>
      </c>
      <c r="E41" s="35">
        <v>1.0699999999999998</v>
      </c>
      <c r="F41" s="243">
        <v>3909</v>
      </c>
      <c r="G41" s="35">
        <v>1.1900000000000002</v>
      </c>
      <c r="H41" s="56" t="s">
        <v>111</v>
      </c>
    </row>
    <row r="42" spans="1:8" s="56" customFormat="1" ht="9.9499999999999993" customHeight="1">
      <c r="A42" s="123" t="s">
        <v>186</v>
      </c>
      <c r="B42" s="243">
        <v>1527</v>
      </c>
      <c r="C42" s="35">
        <v>0.86999999999999988</v>
      </c>
      <c r="D42" s="243">
        <v>1384</v>
      </c>
      <c r="E42" s="35">
        <v>0.91</v>
      </c>
      <c r="F42" s="243">
        <v>2911</v>
      </c>
      <c r="G42" s="35">
        <v>0.89</v>
      </c>
      <c r="H42" s="56" t="s">
        <v>111</v>
      </c>
    </row>
    <row r="43" spans="1:8" s="56" customFormat="1" ht="9.9499999999999993" customHeight="1">
      <c r="A43" s="123" t="s">
        <v>450</v>
      </c>
      <c r="B43" s="243">
        <v>268</v>
      </c>
      <c r="C43" s="35">
        <v>0.15</v>
      </c>
      <c r="D43" s="243">
        <v>247</v>
      </c>
      <c r="E43" s="35">
        <v>0.16</v>
      </c>
      <c r="F43" s="243">
        <v>515</v>
      </c>
      <c r="G43" s="35">
        <v>0.16</v>
      </c>
      <c r="H43" s="56" t="s">
        <v>111</v>
      </c>
    </row>
    <row r="44" spans="1:8" s="56" customFormat="1" ht="9.9499999999999993" customHeight="1">
      <c r="A44" s="123" t="s">
        <v>449</v>
      </c>
      <c r="B44" s="243">
        <v>238</v>
      </c>
      <c r="C44" s="35">
        <v>0.13999999999999999</v>
      </c>
      <c r="D44" s="243">
        <v>148</v>
      </c>
      <c r="E44" s="35">
        <v>0.1</v>
      </c>
      <c r="F44" s="243">
        <v>386</v>
      </c>
      <c r="G44" s="35">
        <v>0.12</v>
      </c>
      <c r="H44" s="56" t="s">
        <v>111</v>
      </c>
    </row>
    <row r="45" spans="1:8" s="56" customFormat="1" ht="9.9499999999999993" customHeight="1">
      <c r="A45" s="123" t="s">
        <v>105</v>
      </c>
      <c r="B45" s="243">
        <v>178</v>
      </c>
      <c r="C45" s="35">
        <v>0.1</v>
      </c>
      <c r="D45" s="243">
        <v>113</v>
      </c>
      <c r="E45" s="35">
        <v>6.9999999999999993E-2</v>
      </c>
      <c r="F45" s="243">
        <v>291</v>
      </c>
      <c r="G45" s="35">
        <v>0.09</v>
      </c>
      <c r="H45" s="56" t="s">
        <v>111</v>
      </c>
    </row>
    <row r="46" spans="1:8" s="56" customFormat="1" ht="9.9499999999999993" customHeight="1">
      <c r="A46" s="123" t="s">
        <v>106</v>
      </c>
      <c r="B46" s="243">
        <v>97</v>
      </c>
      <c r="C46" s="35">
        <v>0.06</v>
      </c>
      <c r="D46" s="243">
        <v>63</v>
      </c>
      <c r="E46" s="35">
        <v>0.04</v>
      </c>
      <c r="F46" s="243">
        <v>160</v>
      </c>
      <c r="G46" s="35">
        <v>0.05</v>
      </c>
      <c r="H46" s="56" t="s">
        <v>111</v>
      </c>
    </row>
    <row r="47" spans="1:8" s="56" customFormat="1" ht="9.9499999999999993" customHeight="1">
      <c r="A47" s="123" t="s">
        <v>591</v>
      </c>
      <c r="B47" s="243">
        <v>2161</v>
      </c>
      <c r="C47" s="35">
        <v>1.23</v>
      </c>
      <c r="D47" s="243">
        <v>1300</v>
      </c>
      <c r="E47" s="35">
        <v>0.86</v>
      </c>
      <c r="F47" s="243">
        <v>3461</v>
      </c>
      <c r="G47" s="35">
        <v>1.06</v>
      </c>
      <c r="H47" s="56" t="s">
        <v>111</v>
      </c>
    </row>
    <row r="48" spans="1:8" s="56" customFormat="1" ht="9.9499999999999993" customHeight="1">
      <c r="A48" s="123" t="s">
        <v>459</v>
      </c>
      <c r="B48" s="243">
        <v>191</v>
      </c>
      <c r="C48" s="214">
        <v>0.11</v>
      </c>
      <c r="D48" s="243">
        <v>216</v>
      </c>
      <c r="E48" s="214">
        <v>0.13999999999999999</v>
      </c>
      <c r="F48" s="243">
        <v>407</v>
      </c>
      <c r="G48" s="214">
        <v>0.12</v>
      </c>
    </row>
    <row r="49" spans="1:7" s="56" customFormat="1" ht="9.9499999999999993" customHeight="1">
      <c r="A49" s="277" t="s">
        <v>505</v>
      </c>
      <c r="B49" s="243">
        <v>336</v>
      </c>
      <c r="C49" s="214">
        <v>0.19</v>
      </c>
      <c r="D49" s="243">
        <v>253</v>
      </c>
      <c r="E49" s="214">
        <v>0.16999999999999998</v>
      </c>
      <c r="F49" s="243">
        <v>589</v>
      </c>
      <c r="G49" s="214">
        <v>0.18</v>
      </c>
    </row>
    <row r="50" spans="1:7" s="56" customFormat="1" ht="9.9499999999999993" customHeight="1">
      <c r="A50" s="277" t="s">
        <v>187</v>
      </c>
      <c r="B50" s="243">
        <v>2503</v>
      </c>
      <c r="C50" s="214">
        <v>1.4200000000000002</v>
      </c>
      <c r="D50" s="243">
        <v>2014</v>
      </c>
      <c r="E50" s="214">
        <v>1.3299999999999998</v>
      </c>
      <c r="F50" s="243">
        <v>4517</v>
      </c>
      <c r="G50" s="214">
        <v>1.38</v>
      </c>
    </row>
    <row r="51" spans="1:7" s="56" customFormat="1" ht="9.9499999999999993" customHeight="1">
      <c r="A51" s="277" t="s">
        <v>592</v>
      </c>
      <c r="B51" s="243">
        <v>2289</v>
      </c>
      <c r="C51" s="214">
        <v>1.3</v>
      </c>
      <c r="D51" s="243">
        <v>725</v>
      </c>
      <c r="E51" s="214">
        <v>0.48</v>
      </c>
      <c r="F51" s="243">
        <v>3014</v>
      </c>
      <c r="G51" s="214">
        <v>0.91999999999999993</v>
      </c>
    </row>
    <row r="52" spans="1:7" s="56" customFormat="1" ht="9.9499999999999993" customHeight="1">
      <c r="A52" s="277" t="s">
        <v>593</v>
      </c>
      <c r="B52" s="243">
        <v>650</v>
      </c>
      <c r="C52" s="214">
        <v>0.37</v>
      </c>
      <c r="D52" s="243">
        <v>672</v>
      </c>
      <c r="E52" s="214">
        <v>0.44</v>
      </c>
      <c r="F52" s="243">
        <v>1322</v>
      </c>
      <c r="G52" s="214">
        <v>0.4</v>
      </c>
    </row>
    <row r="53" spans="1:7" s="6" customFormat="1" ht="9.9499999999999993" customHeight="1"/>
    <row r="54" spans="1:7" s="6" customFormat="1" ht="9.9499999999999993" customHeight="1"/>
    <row r="55" spans="1:7" s="6" customFormat="1" ht="9.9499999999999993" customHeight="1"/>
    <row r="56" spans="1:7" s="6" customFormat="1" ht="9.9499999999999993" customHeight="1"/>
    <row r="57" spans="1:7" s="6" customFormat="1" ht="9.9499999999999993" customHeight="1"/>
    <row r="58" spans="1:7" s="6" customFormat="1" ht="9.9499999999999993" customHeight="1"/>
    <row r="59" spans="1:7" s="6" customFormat="1" ht="9.9499999999999993" customHeight="1"/>
    <row r="60" spans="1:7" s="6" customFormat="1" ht="9.9499999999999993" customHeight="1"/>
    <row r="61" spans="1:7" s="6" customFormat="1" ht="9.9499999999999993" customHeight="1"/>
    <row r="62" spans="1:7" s="6" customFormat="1" ht="9.9499999999999993" customHeight="1"/>
    <row r="63" spans="1:7" s="6" customFormat="1" ht="9.9499999999999993" customHeight="1"/>
    <row r="64" spans="1:7" s="6" customFormat="1" ht="9.9499999999999993" customHeight="1"/>
    <row r="65" s="6" customFormat="1" ht="9.9499999999999993" customHeight="1"/>
    <row r="66" s="6" customFormat="1" ht="9.9499999999999993" customHeight="1"/>
    <row r="67" s="6" customFormat="1" ht="9.9499999999999993" customHeight="1"/>
    <row r="68" s="6" customFormat="1" ht="9.9499999999999993" customHeight="1"/>
    <row r="69" s="6" customFormat="1" ht="9.9499999999999993" customHeight="1"/>
    <row r="70" s="6" customFormat="1" ht="9.9499999999999993" customHeight="1"/>
    <row r="71" s="6" customFormat="1" ht="9.9499999999999993" customHeight="1"/>
    <row r="72" s="6" customFormat="1" ht="9.9499999999999993" customHeight="1"/>
    <row r="73" s="6" customFormat="1" ht="9.9499999999999993" customHeight="1"/>
    <row r="74" s="6" customFormat="1" ht="9.9499999999999993" customHeight="1"/>
    <row r="75" s="6" customFormat="1" ht="9.9499999999999993" customHeight="1"/>
    <row r="76" s="6" customFormat="1" ht="9.9499999999999993" customHeight="1"/>
    <row r="77" s="6" customFormat="1" ht="9.9499999999999993" customHeight="1"/>
    <row r="78" s="6" customFormat="1" ht="9.9499999999999993" customHeight="1"/>
    <row r="79" s="6" customFormat="1" ht="9.9499999999999993" customHeight="1"/>
    <row r="80" s="6" customFormat="1" ht="9.9499999999999993" customHeight="1"/>
    <row r="81" s="6" customFormat="1" ht="9.9499999999999993" customHeight="1"/>
    <row r="82" s="6" customFormat="1" ht="9.9499999999999993" customHeight="1"/>
    <row r="83" s="6" customFormat="1" ht="9.9499999999999993" customHeight="1"/>
    <row r="84" s="6" customFormat="1" ht="9.9499999999999993" customHeight="1"/>
    <row r="85" s="6" customFormat="1" ht="9.9499999999999993" customHeight="1"/>
    <row r="86" s="6" customFormat="1" ht="9.9499999999999993" customHeight="1"/>
    <row r="87" s="6" customFormat="1" ht="9.9499999999999993" customHeight="1"/>
    <row r="88" s="6" customFormat="1" ht="9.9499999999999993" customHeight="1"/>
    <row r="89" s="6" customFormat="1" ht="9.9499999999999993" customHeight="1"/>
    <row r="90" s="6" customFormat="1" ht="9.9499999999999993" customHeight="1"/>
    <row r="91" s="6" customFormat="1" ht="9.9499999999999993" customHeight="1"/>
    <row r="92" s="6" customFormat="1" ht="9.9499999999999993" customHeight="1"/>
    <row r="93" s="6" customFormat="1" ht="9.9499999999999993" customHeight="1"/>
    <row r="94" s="6" customFormat="1" ht="9.9499999999999993" customHeight="1"/>
    <row r="95" s="6" customFormat="1" ht="9.9499999999999993" customHeight="1"/>
    <row r="96" s="6" customFormat="1" ht="9.9499999999999993" customHeight="1"/>
    <row r="97" s="6" customFormat="1" ht="9.9499999999999993" customHeight="1"/>
    <row r="98" s="6" customFormat="1" ht="9.9499999999999993" customHeight="1"/>
    <row r="99" s="6" customFormat="1" ht="9.9499999999999993" customHeight="1"/>
    <row r="100" s="6" customFormat="1" ht="9.9499999999999993" customHeight="1"/>
    <row r="101" s="6" customFormat="1" ht="9.9499999999999993" customHeight="1"/>
    <row r="102" s="6" customFormat="1" ht="9.9499999999999993" customHeight="1"/>
    <row r="103" s="6" customFormat="1" ht="9.9499999999999993" customHeight="1"/>
    <row r="104" s="6" customFormat="1" ht="9.9499999999999993" customHeight="1"/>
    <row r="105" s="6" customFormat="1" ht="9.9499999999999993" customHeight="1"/>
    <row r="106" s="6" customFormat="1" ht="9.9499999999999993" customHeight="1"/>
    <row r="107" s="6" customFormat="1" ht="9.9499999999999993" customHeight="1"/>
    <row r="108" s="6" customFormat="1" ht="9.9499999999999993" customHeight="1"/>
    <row r="109" s="6" customFormat="1" ht="9.9499999999999993" customHeight="1"/>
    <row r="110" s="6" customFormat="1" ht="9.9499999999999993" customHeight="1"/>
    <row r="111" s="6" customFormat="1" ht="9.9499999999999993" customHeight="1"/>
    <row r="112" s="6" customFormat="1" ht="9.9499999999999993" customHeight="1"/>
    <row r="113" s="6" customFormat="1" ht="9.9499999999999993" customHeight="1"/>
    <row r="114" s="6" customFormat="1" ht="9.9499999999999993" customHeight="1"/>
    <row r="115" s="6" customFormat="1" ht="9.9499999999999993" customHeight="1"/>
    <row r="116" s="6" customFormat="1" ht="9.9499999999999993" customHeight="1"/>
    <row r="117" s="6" customFormat="1" ht="9.9499999999999993" customHeight="1"/>
    <row r="118" s="6" customFormat="1" ht="9.9499999999999993" customHeight="1"/>
    <row r="119" s="6" customFormat="1" ht="9.9499999999999993" customHeight="1"/>
    <row r="120" s="6" customFormat="1" ht="9.9499999999999993" customHeight="1"/>
    <row r="121" s="6" customFormat="1" ht="9.9499999999999993" customHeight="1"/>
    <row r="122" s="6" customFormat="1" ht="9.9499999999999993" customHeight="1"/>
    <row r="123" s="6" customFormat="1" ht="9.9499999999999993" customHeight="1"/>
    <row r="124" s="6" customFormat="1" ht="9.9499999999999993" customHeight="1"/>
    <row r="125" s="6" customFormat="1" ht="9.9499999999999993" customHeight="1"/>
    <row r="126" s="6" customFormat="1" ht="9.9499999999999993" customHeight="1"/>
    <row r="127" s="6" customFormat="1" ht="9.9499999999999993" customHeight="1"/>
    <row r="128" s="6" customFormat="1" ht="9.9499999999999993" customHeight="1"/>
    <row r="129" s="6" customFormat="1" ht="9.9499999999999993" customHeight="1"/>
    <row r="130" s="6" customFormat="1" ht="9.9499999999999993" customHeight="1"/>
    <row r="131" s="6" customFormat="1" ht="9.9499999999999993" customHeight="1"/>
    <row r="132" s="6" customFormat="1" ht="9.9499999999999993" customHeight="1"/>
    <row r="133" s="6" customFormat="1" ht="9.9499999999999993" customHeight="1"/>
    <row r="134" s="6" customFormat="1" ht="9.9499999999999993" customHeight="1"/>
    <row r="135" s="6" customFormat="1" ht="9.9499999999999993" customHeight="1"/>
    <row r="136" s="6" customFormat="1" ht="9.9499999999999993" customHeight="1"/>
    <row r="137" s="6" customFormat="1" ht="9.9499999999999993" customHeight="1"/>
    <row r="138" s="6" customFormat="1" ht="9.9499999999999993" customHeight="1"/>
    <row r="139" s="6" customFormat="1" ht="9.9499999999999993" customHeight="1"/>
    <row r="140" s="6" customFormat="1" ht="9.9499999999999993" customHeight="1"/>
    <row r="141" s="6" customFormat="1" ht="9.9499999999999993" customHeight="1"/>
    <row r="142" s="6" customFormat="1" ht="9.9499999999999993" customHeight="1"/>
    <row r="143" s="6" customFormat="1" ht="9.9499999999999993" customHeight="1"/>
    <row r="144" s="6" customFormat="1" ht="9.9499999999999993" customHeight="1"/>
    <row r="145" s="6" customFormat="1" ht="9.9499999999999993" customHeight="1"/>
    <row r="146" s="6" customFormat="1" ht="9.9499999999999993" customHeight="1"/>
    <row r="147" s="6" customFormat="1" ht="9.9499999999999993" customHeight="1"/>
    <row r="148" s="6" customFormat="1" ht="9.9499999999999993" customHeight="1"/>
    <row r="149" s="6" customFormat="1" ht="9.9499999999999993" customHeight="1"/>
    <row r="150" s="6" customFormat="1" ht="9.9499999999999993" customHeight="1"/>
    <row r="151" s="6" customFormat="1" ht="9.9499999999999993" customHeight="1"/>
    <row r="152" s="6" customFormat="1" ht="9.9499999999999993" customHeight="1"/>
    <row r="153" s="6" customFormat="1" ht="9.9499999999999993" customHeight="1"/>
    <row r="154" s="6" customFormat="1" ht="9.9499999999999993" customHeight="1"/>
    <row r="155" s="6" customFormat="1" ht="9.9499999999999993" customHeight="1"/>
    <row r="156" s="6" customFormat="1" ht="9.9499999999999993" customHeight="1"/>
    <row r="157" s="6" customFormat="1" ht="9.9499999999999993" customHeight="1"/>
    <row r="158" s="6" customFormat="1" ht="9.9499999999999993" customHeight="1"/>
    <row r="159" s="6" customFormat="1" ht="9.9499999999999993" customHeight="1"/>
    <row r="160" s="6" customFormat="1" ht="9.9499999999999993" customHeight="1"/>
  </sheetData>
  <mergeCells count="5">
    <mergeCell ref="A1:G1"/>
    <mergeCell ref="A2:A3"/>
    <mergeCell ref="B2:C2"/>
    <mergeCell ref="D2:E2"/>
    <mergeCell ref="F2:G2"/>
  </mergeCells>
  <phoneticPr fontId="0" type="noConversion"/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J194"/>
  <sheetViews>
    <sheetView zoomScale="130" zoomScaleNormal="150" workbookViewId="0">
      <selection sqref="A1:H1"/>
    </sheetView>
  </sheetViews>
  <sheetFormatPr baseColWidth="10" defaultColWidth="11.42578125" defaultRowHeight="9.9499999999999993" customHeight="1"/>
  <cols>
    <col min="1" max="1" width="13.140625" style="5" customWidth="1"/>
    <col min="2" max="8" width="11.28515625" style="234" customWidth="1"/>
    <col min="9" max="16384" width="11.42578125" style="5"/>
  </cols>
  <sheetData>
    <row r="1" spans="1:10" s="147" customFormat="1" ht="39.950000000000003" customHeight="1">
      <c r="A1" s="468" t="s">
        <v>665</v>
      </c>
      <c r="B1" s="468"/>
      <c r="C1" s="468"/>
      <c r="D1" s="468"/>
      <c r="E1" s="468"/>
      <c r="F1" s="468"/>
      <c r="G1" s="468"/>
      <c r="H1" s="468"/>
      <c r="I1" s="264"/>
    </row>
    <row r="2" spans="1:10" s="6" customFormat="1" ht="12" customHeight="1">
      <c r="A2" s="441" t="s">
        <v>117</v>
      </c>
      <c r="B2" s="455" t="s">
        <v>193</v>
      </c>
      <c r="C2" s="455"/>
      <c r="D2" s="455"/>
      <c r="E2" s="455" t="s">
        <v>726</v>
      </c>
      <c r="F2" s="455"/>
      <c r="G2" s="455"/>
      <c r="H2" s="440" t="s">
        <v>118</v>
      </c>
    </row>
    <row r="3" spans="1:10" s="6" customFormat="1" ht="12" customHeight="1">
      <c r="A3" s="441"/>
      <c r="B3" s="410" t="s">
        <v>119</v>
      </c>
      <c r="C3" s="467" t="s">
        <v>431</v>
      </c>
      <c r="D3" s="467"/>
      <c r="E3" s="410" t="s">
        <v>119</v>
      </c>
      <c r="F3" s="455" t="s">
        <v>716</v>
      </c>
      <c r="G3" s="455"/>
      <c r="H3" s="440"/>
    </row>
    <row r="4" spans="1:10" s="6" customFormat="1" ht="12" customHeight="1">
      <c r="A4" s="441"/>
      <c r="B4" s="455" t="s">
        <v>191</v>
      </c>
      <c r="C4" s="455"/>
      <c r="D4" s="410" t="s">
        <v>192</v>
      </c>
      <c r="E4" s="455" t="s">
        <v>191</v>
      </c>
      <c r="F4" s="455"/>
      <c r="G4" s="410" t="s">
        <v>192</v>
      </c>
      <c r="H4" s="409" t="s">
        <v>192</v>
      </c>
    </row>
    <row r="5" spans="1:10" s="6" customFormat="1" ht="15" customHeight="1">
      <c r="B5" s="411" t="s">
        <v>108</v>
      </c>
      <c r="C5" s="85"/>
      <c r="D5" s="85"/>
      <c r="E5" s="85"/>
      <c r="F5" s="85"/>
      <c r="G5" s="85"/>
      <c r="H5" s="85"/>
    </row>
    <row r="6" spans="1:10" s="6" customFormat="1" ht="9.9499999999999993" customHeight="1">
      <c r="A6" s="100">
        <v>18124</v>
      </c>
      <c r="B6" s="241">
        <v>302447</v>
      </c>
      <c r="C6" s="248" t="s">
        <v>432</v>
      </c>
      <c r="D6" s="34" t="s">
        <v>432</v>
      </c>
      <c r="E6" s="241">
        <v>249732</v>
      </c>
      <c r="F6" s="241" t="s">
        <v>194</v>
      </c>
      <c r="G6" s="35" t="s">
        <v>194</v>
      </c>
      <c r="H6" s="35">
        <v>82.57</v>
      </c>
    </row>
    <row r="7" spans="1:10" s="6" customFormat="1" ht="9.9499999999999993" customHeight="1">
      <c r="A7" s="100">
        <v>19608</v>
      </c>
      <c r="B7" s="241">
        <v>334666</v>
      </c>
      <c r="C7" s="241">
        <v>12717</v>
      </c>
      <c r="D7" s="35">
        <v>3.8</v>
      </c>
      <c r="E7" s="241">
        <v>295715</v>
      </c>
      <c r="F7" s="241" t="s">
        <v>194</v>
      </c>
      <c r="G7" s="35" t="s">
        <v>194</v>
      </c>
      <c r="H7" s="35">
        <v>88.36</v>
      </c>
    </row>
    <row r="8" spans="1:10" s="6" customFormat="1" ht="9.9499999999999993" customHeight="1">
      <c r="A8" s="100">
        <v>21078</v>
      </c>
      <c r="B8" s="241">
        <v>371265</v>
      </c>
      <c r="C8" s="248" t="s">
        <v>432</v>
      </c>
      <c r="D8" s="34" t="s">
        <v>432</v>
      </c>
      <c r="E8" s="241">
        <v>334216</v>
      </c>
      <c r="F8" s="248" t="s">
        <v>432</v>
      </c>
      <c r="G8" s="34" t="s">
        <v>432</v>
      </c>
      <c r="H8" s="35">
        <v>90.02</v>
      </c>
    </row>
    <row r="9" spans="1:10" s="6" customFormat="1" ht="9.9499999999999993" customHeight="1">
      <c r="A9" s="100">
        <v>22541</v>
      </c>
      <c r="B9" s="241">
        <v>406408</v>
      </c>
      <c r="C9" s="248" t="s">
        <v>432</v>
      </c>
      <c r="D9" s="34" t="s">
        <v>432</v>
      </c>
      <c r="E9" s="241">
        <v>362405</v>
      </c>
      <c r="F9" s="241">
        <v>19848</v>
      </c>
      <c r="G9" s="35">
        <v>5.48</v>
      </c>
      <c r="H9" s="35">
        <v>89.17</v>
      </c>
    </row>
    <row r="10" spans="1:10" s="6" customFormat="1" ht="9.9499999999999993" customHeight="1">
      <c r="A10" s="100">
        <v>24004</v>
      </c>
      <c r="B10" s="241">
        <v>422470</v>
      </c>
      <c r="C10" s="241">
        <v>29539</v>
      </c>
      <c r="D10" s="35">
        <v>6.99</v>
      </c>
      <c r="E10" s="241">
        <v>366740</v>
      </c>
      <c r="F10" s="241">
        <v>27804</v>
      </c>
      <c r="G10" s="35">
        <v>7.58</v>
      </c>
      <c r="H10" s="35">
        <v>86.81</v>
      </c>
    </row>
    <row r="11" spans="1:10" s="6" customFormat="1" ht="9.9499999999999993" customHeight="1">
      <c r="A11" s="100">
        <v>25474</v>
      </c>
      <c r="B11" s="241">
        <v>422484</v>
      </c>
      <c r="C11" s="241">
        <v>28323</v>
      </c>
      <c r="D11" s="35">
        <v>6.7</v>
      </c>
      <c r="E11" s="241">
        <v>367866</v>
      </c>
      <c r="F11" s="241">
        <v>26679</v>
      </c>
      <c r="G11" s="35">
        <v>7.25</v>
      </c>
      <c r="H11" s="35">
        <v>87.07</v>
      </c>
      <c r="J11" s="56"/>
    </row>
    <row r="12" spans="1:10" s="6" customFormat="1" ht="9.9499999999999993" customHeight="1">
      <c r="A12" s="101" t="s">
        <v>135</v>
      </c>
      <c r="B12" s="241">
        <v>435397</v>
      </c>
      <c r="C12" s="241">
        <v>30854</v>
      </c>
      <c r="D12" s="35">
        <v>7.09</v>
      </c>
      <c r="E12" s="241">
        <v>398634</v>
      </c>
      <c r="F12" s="241">
        <v>29055</v>
      </c>
      <c r="G12" s="35">
        <v>7.2886407080178808</v>
      </c>
      <c r="H12" s="35">
        <v>91.56</v>
      </c>
    </row>
    <row r="13" spans="1:10" s="6" customFormat="1" ht="9.9499999999999993" customHeight="1">
      <c r="A13" s="100">
        <v>28036</v>
      </c>
      <c r="B13" s="241">
        <v>425442</v>
      </c>
      <c r="C13" s="241">
        <v>41323</v>
      </c>
      <c r="D13" s="35">
        <v>9.7100000000000009</v>
      </c>
      <c r="E13" s="241">
        <v>386331</v>
      </c>
      <c r="F13" s="241">
        <v>38737</v>
      </c>
      <c r="G13" s="35">
        <v>10.029999999999999</v>
      </c>
      <c r="H13" s="35">
        <v>90.81</v>
      </c>
    </row>
    <row r="14" spans="1:10" s="6" customFormat="1" ht="9.9499999999999993" customHeight="1">
      <c r="A14" s="100">
        <v>29499</v>
      </c>
      <c r="B14" s="241">
        <v>421950</v>
      </c>
      <c r="C14" s="241">
        <v>49708</v>
      </c>
      <c r="D14" s="35">
        <v>11.78</v>
      </c>
      <c r="E14" s="241">
        <v>373600</v>
      </c>
      <c r="F14" s="241">
        <v>46455</v>
      </c>
      <c r="G14" s="35">
        <v>12.43</v>
      </c>
      <c r="H14" s="35">
        <v>88.54</v>
      </c>
    </row>
    <row r="15" spans="1:10" s="6" customFormat="1" ht="9.9499999999999993" customHeight="1">
      <c r="A15" s="101" t="s">
        <v>136</v>
      </c>
      <c r="B15" s="241">
        <v>422520</v>
      </c>
      <c r="C15" s="241">
        <v>39030</v>
      </c>
      <c r="D15" s="35">
        <v>9.24</v>
      </c>
      <c r="E15" s="241">
        <v>376398</v>
      </c>
      <c r="F15" s="241">
        <v>36721</v>
      </c>
      <c r="G15" s="35">
        <v>9.76</v>
      </c>
      <c r="H15" s="35">
        <v>89.08</v>
      </c>
    </row>
    <row r="16" spans="1:10" s="6" customFormat="1" ht="9.9499999999999993" customHeight="1">
      <c r="A16" s="100">
        <v>31802</v>
      </c>
      <c r="B16" s="241">
        <v>422733</v>
      </c>
      <c r="C16" s="241">
        <v>41104</v>
      </c>
      <c r="D16" s="35">
        <v>9.7200000000000006</v>
      </c>
      <c r="E16" s="241">
        <v>353396</v>
      </c>
      <c r="F16" s="241">
        <v>37510</v>
      </c>
      <c r="G16" s="35">
        <v>10.61</v>
      </c>
      <c r="H16" s="35">
        <v>83.6</v>
      </c>
    </row>
    <row r="17" spans="1:8" s="6" customFormat="1" ht="9.9499999999999993" customHeight="1">
      <c r="A17" s="100">
        <v>33209</v>
      </c>
      <c r="B17" s="241">
        <v>424214</v>
      </c>
      <c r="C17" s="241">
        <v>34986</v>
      </c>
      <c r="D17" s="35">
        <v>8.25</v>
      </c>
      <c r="E17" s="241">
        <v>329511</v>
      </c>
      <c r="F17" s="241">
        <v>30885</v>
      </c>
      <c r="G17" s="35">
        <v>9.3699999999999992</v>
      </c>
      <c r="H17" s="35">
        <v>77.680000000000007</v>
      </c>
    </row>
    <row r="18" spans="1:8" s="6" customFormat="1" ht="9.9499999999999993" customHeight="1">
      <c r="A18" s="100">
        <v>34623</v>
      </c>
      <c r="B18" s="241">
        <v>413297</v>
      </c>
      <c r="C18" s="241">
        <v>47104</v>
      </c>
      <c r="D18" s="35">
        <v>11.4</v>
      </c>
      <c r="E18" s="241">
        <v>327708</v>
      </c>
      <c r="F18" s="241">
        <v>41848</v>
      </c>
      <c r="G18" s="35">
        <v>12.77</v>
      </c>
      <c r="H18" s="35">
        <v>79.290000000000006</v>
      </c>
    </row>
    <row r="19" spans="1:8" s="6" customFormat="1" ht="9.9499999999999993" customHeight="1">
      <c r="A19" s="100">
        <v>36065</v>
      </c>
      <c r="B19" s="241">
        <v>403347</v>
      </c>
      <c r="C19" s="241">
        <v>58641</v>
      </c>
      <c r="D19" s="35">
        <v>14.54</v>
      </c>
      <c r="E19" s="241">
        <v>333762</v>
      </c>
      <c r="F19" s="241">
        <v>53783</v>
      </c>
      <c r="G19" s="35">
        <v>16.11</v>
      </c>
      <c r="H19" s="35">
        <v>82.75</v>
      </c>
    </row>
    <row r="20" spans="1:8" s="6" customFormat="1" ht="9.9499999999999993" customHeight="1">
      <c r="A20" s="100">
        <v>37521</v>
      </c>
      <c r="B20" s="241">
        <v>397289</v>
      </c>
      <c r="C20" s="241">
        <v>60211</v>
      </c>
      <c r="D20" s="35">
        <v>15.16</v>
      </c>
      <c r="E20" s="241">
        <v>316290</v>
      </c>
      <c r="F20" s="241">
        <v>53031</v>
      </c>
      <c r="G20" s="35">
        <v>16.766574978658827</v>
      </c>
      <c r="H20" s="35">
        <v>79.61</v>
      </c>
    </row>
    <row r="21" spans="1:8" s="6" customFormat="1" ht="9.9499999999999993" customHeight="1">
      <c r="A21" s="101" t="s">
        <v>137</v>
      </c>
      <c r="B21" s="241">
        <v>400550</v>
      </c>
      <c r="C21" s="241">
        <v>58458</v>
      </c>
      <c r="D21" s="35">
        <v>14.59</v>
      </c>
      <c r="E21" s="241">
        <v>305260</v>
      </c>
      <c r="F21" s="241">
        <v>55103</v>
      </c>
      <c r="G21" s="35">
        <v>18.05</v>
      </c>
      <c r="H21" s="35">
        <v>76.209999999999994</v>
      </c>
    </row>
    <row r="22" spans="1:8" s="6" customFormat="1" ht="9.9499999999999993" customHeight="1">
      <c r="A22" s="100">
        <v>40083</v>
      </c>
      <c r="B22" s="241">
        <v>402884</v>
      </c>
      <c r="C22" s="241">
        <v>61706</v>
      </c>
      <c r="D22" s="35">
        <v>15.32</v>
      </c>
      <c r="E22" s="241">
        <v>287625</v>
      </c>
      <c r="F22" s="241">
        <v>57851</v>
      </c>
      <c r="G22" s="35">
        <v>20.11</v>
      </c>
      <c r="H22" s="35">
        <v>71.39</v>
      </c>
    </row>
    <row r="23" spans="1:8" s="6" customFormat="1" ht="9.9499999999999993" customHeight="1">
      <c r="A23" s="100">
        <v>41539</v>
      </c>
      <c r="B23" s="241">
        <v>400633</v>
      </c>
      <c r="C23" s="241">
        <v>64326</v>
      </c>
      <c r="D23" s="35">
        <v>16.059999999999999</v>
      </c>
      <c r="E23" s="241">
        <v>279906</v>
      </c>
      <c r="F23" s="241">
        <v>60331</v>
      </c>
      <c r="G23" s="35">
        <v>21.55</v>
      </c>
      <c r="H23" s="35">
        <v>69.87</v>
      </c>
    </row>
    <row r="24" spans="1:8" ht="9.9499999999999993" customHeight="1">
      <c r="A24" s="102">
        <v>43002</v>
      </c>
      <c r="B24" s="241">
        <v>393286</v>
      </c>
      <c r="C24" s="241">
        <v>79830</v>
      </c>
      <c r="D24" s="37">
        <v>20.298205377257265</v>
      </c>
      <c r="E24" s="241">
        <v>284098</v>
      </c>
      <c r="F24" s="241">
        <v>74925</v>
      </c>
      <c r="G24" s="37">
        <v>25.233166328787593</v>
      </c>
      <c r="H24" s="35">
        <v>72.240000000000009</v>
      </c>
    </row>
    <row r="25" spans="1:8" s="234" customFormat="1" ht="9.9499999999999993" customHeight="1">
      <c r="A25" s="279">
        <v>44465</v>
      </c>
      <c r="B25" s="241">
        <v>381163</v>
      </c>
      <c r="C25" s="241">
        <v>142871</v>
      </c>
      <c r="D25" s="37">
        <f>C25/B25*100</f>
        <v>37.482914133848247</v>
      </c>
      <c r="E25" s="241">
        <v>280193</v>
      </c>
      <c r="F25" s="241">
        <v>136450</v>
      </c>
      <c r="G25" s="37">
        <f>F25/E25*100</f>
        <v>48.698575624658716</v>
      </c>
      <c r="H25" s="35">
        <v>73.509999999999991</v>
      </c>
    </row>
    <row r="26" spans="1:8" s="6" customFormat="1" ht="15" customHeight="1">
      <c r="B26" s="99" t="s">
        <v>109</v>
      </c>
      <c r="C26" s="98"/>
      <c r="D26" s="98"/>
      <c r="E26" s="98"/>
      <c r="F26" s="98"/>
      <c r="G26" s="98"/>
      <c r="H26" s="98"/>
    </row>
    <row r="27" spans="1:8" s="6" customFormat="1" ht="9.9499999999999993" customHeight="1">
      <c r="A27" s="100">
        <v>18124</v>
      </c>
      <c r="B27" s="241">
        <v>77392</v>
      </c>
      <c r="C27" s="248" t="s">
        <v>432</v>
      </c>
      <c r="D27" s="34" t="s">
        <v>432</v>
      </c>
      <c r="E27" s="241">
        <v>61248</v>
      </c>
      <c r="F27" s="241" t="s">
        <v>194</v>
      </c>
      <c r="G27" s="35" t="s">
        <v>194</v>
      </c>
      <c r="H27" s="35">
        <v>79.14</v>
      </c>
    </row>
    <row r="28" spans="1:8" s="6" customFormat="1" ht="9.9499999999999993" customHeight="1">
      <c r="A28" s="100">
        <v>19608</v>
      </c>
      <c r="B28" s="241">
        <v>86292</v>
      </c>
      <c r="C28" s="241">
        <v>2729</v>
      </c>
      <c r="D28" s="35">
        <v>3.16</v>
      </c>
      <c r="E28" s="241">
        <v>72205</v>
      </c>
      <c r="F28" s="241" t="s">
        <v>194</v>
      </c>
      <c r="G28" s="35" t="s">
        <v>194</v>
      </c>
      <c r="H28" s="35">
        <v>83.68</v>
      </c>
    </row>
    <row r="29" spans="1:8" s="6" customFormat="1" ht="9.9499999999999993" customHeight="1">
      <c r="A29" s="100">
        <v>21078</v>
      </c>
      <c r="B29" s="241">
        <v>95269</v>
      </c>
      <c r="C29" s="248" t="s">
        <v>432</v>
      </c>
      <c r="D29" s="34" t="s">
        <v>432</v>
      </c>
      <c r="E29" s="241">
        <v>80282</v>
      </c>
      <c r="F29" s="248" t="s">
        <v>432</v>
      </c>
      <c r="G29" s="34" t="s">
        <v>432</v>
      </c>
      <c r="H29" s="35">
        <v>84.27</v>
      </c>
    </row>
    <row r="30" spans="1:8" s="6" customFormat="1" ht="9.9499999999999993" customHeight="1">
      <c r="A30" s="100">
        <v>22541</v>
      </c>
      <c r="B30" s="241">
        <v>101352</v>
      </c>
      <c r="C30" s="248" t="s">
        <v>432</v>
      </c>
      <c r="D30" s="34" t="s">
        <v>432</v>
      </c>
      <c r="E30" s="241">
        <v>85531</v>
      </c>
      <c r="F30" s="241">
        <v>3757</v>
      </c>
      <c r="G30" s="35">
        <v>4.3899999999999997</v>
      </c>
      <c r="H30" s="35">
        <v>84.39</v>
      </c>
    </row>
    <row r="31" spans="1:8" s="6" customFormat="1" ht="9.9499999999999993" customHeight="1">
      <c r="A31" s="100">
        <v>24004</v>
      </c>
      <c r="B31" s="241">
        <v>103260</v>
      </c>
      <c r="C31" s="241">
        <v>6050</v>
      </c>
      <c r="D31" s="35">
        <v>5.86</v>
      </c>
      <c r="E31" s="241">
        <v>86059</v>
      </c>
      <c r="F31" s="241">
        <v>5123</v>
      </c>
      <c r="G31" s="35">
        <v>5.95</v>
      </c>
      <c r="H31" s="35">
        <v>83.34</v>
      </c>
    </row>
    <row r="32" spans="1:8" s="6" customFormat="1" ht="9.9499999999999993" customHeight="1">
      <c r="A32" s="100">
        <v>25474</v>
      </c>
      <c r="B32" s="241">
        <v>101626</v>
      </c>
      <c r="C32" s="241">
        <v>5882</v>
      </c>
      <c r="D32" s="35">
        <v>5.79</v>
      </c>
      <c r="E32" s="241">
        <v>84507</v>
      </c>
      <c r="F32" s="241">
        <v>5402</v>
      </c>
      <c r="G32" s="35">
        <v>6.39</v>
      </c>
      <c r="H32" s="35">
        <v>83.15</v>
      </c>
    </row>
    <row r="33" spans="1:8" s="6" customFormat="1" ht="9.9499999999999993" customHeight="1">
      <c r="A33" s="101" t="s">
        <v>135</v>
      </c>
      <c r="B33" s="241">
        <v>105531</v>
      </c>
      <c r="C33" s="241">
        <v>7747</v>
      </c>
      <c r="D33" s="35">
        <v>7.34</v>
      </c>
      <c r="E33" s="241">
        <v>93797</v>
      </c>
      <c r="F33" s="241">
        <v>7003</v>
      </c>
      <c r="G33" s="35">
        <v>7.47</v>
      </c>
      <c r="H33" s="35">
        <v>88.88</v>
      </c>
    </row>
    <row r="34" spans="1:8" s="6" customFormat="1" ht="9.9499999999999993" customHeight="1">
      <c r="A34" s="100">
        <v>28036</v>
      </c>
      <c r="B34" s="241">
        <v>102904</v>
      </c>
      <c r="C34" s="241">
        <v>8582</v>
      </c>
      <c r="D34" s="35">
        <v>8.34</v>
      </c>
      <c r="E34" s="241">
        <v>89251</v>
      </c>
      <c r="F34" s="241">
        <v>8029</v>
      </c>
      <c r="G34" s="35">
        <v>9</v>
      </c>
      <c r="H34" s="35">
        <v>86.73</v>
      </c>
    </row>
    <row r="35" spans="1:8" s="6" customFormat="1" ht="9.9499999999999993" customHeight="1">
      <c r="A35" s="100">
        <v>29499</v>
      </c>
      <c r="B35" s="241">
        <v>101211</v>
      </c>
      <c r="C35" s="241">
        <v>9723</v>
      </c>
      <c r="D35" s="35">
        <v>9.61</v>
      </c>
      <c r="E35" s="241">
        <v>85608</v>
      </c>
      <c r="F35" s="241">
        <v>9234</v>
      </c>
      <c r="G35" s="35">
        <v>10.79</v>
      </c>
      <c r="H35" s="35">
        <v>84.58</v>
      </c>
    </row>
    <row r="36" spans="1:8" s="6" customFormat="1" ht="9.9499999999999993" customHeight="1">
      <c r="A36" s="101" t="s">
        <v>136</v>
      </c>
      <c r="B36" s="241">
        <v>100740</v>
      </c>
      <c r="C36" s="241">
        <v>7438</v>
      </c>
      <c r="D36" s="35">
        <v>7.38</v>
      </c>
      <c r="E36" s="241">
        <v>85724</v>
      </c>
      <c r="F36" s="241">
        <v>7016</v>
      </c>
      <c r="G36" s="35">
        <v>8.18</v>
      </c>
      <c r="H36" s="35">
        <v>85.09</v>
      </c>
    </row>
    <row r="37" spans="1:8" s="6" customFormat="1" ht="9.9499999999999993" customHeight="1">
      <c r="A37" s="100">
        <v>31802</v>
      </c>
      <c r="B37" s="241">
        <v>98913</v>
      </c>
      <c r="C37" s="241">
        <v>7556</v>
      </c>
      <c r="D37" s="35">
        <v>7.64</v>
      </c>
      <c r="E37" s="241">
        <v>78239</v>
      </c>
      <c r="F37" s="241">
        <v>7143</v>
      </c>
      <c r="G37" s="35">
        <v>9.1300000000000008</v>
      </c>
      <c r="H37" s="35">
        <v>79.099999999999994</v>
      </c>
    </row>
    <row r="38" spans="1:8" s="6" customFormat="1" ht="9.9499999999999993" customHeight="1">
      <c r="A38" s="100">
        <v>33209</v>
      </c>
      <c r="B38" s="241">
        <v>99257</v>
      </c>
      <c r="C38" s="241">
        <v>5601</v>
      </c>
      <c r="D38" s="35">
        <v>5.64</v>
      </c>
      <c r="E38" s="241">
        <v>70956</v>
      </c>
      <c r="F38" s="241">
        <v>5234</v>
      </c>
      <c r="G38" s="35">
        <v>7.38</v>
      </c>
      <c r="H38" s="35">
        <v>71.489999999999995</v>
      </c>
    </row>
    <row r="39" spans="1:8" s="6" customFormat="1" ht="9.9499999999999993" customHeight="1">
      <c r="A39" s="100">
        <v>34623</v>
      </c>
      <c r="B39" s="241">
        <v>96730</v>
      </c>
      <c r="C39" s="241">
        <v>7670</v>
      </c>
      <c r="D39" s="35">
        <v>7.93</v>
      </c>
      <c r="E39" s="241">
        <v>72901</v>
      </c>
      <c r="F39" s="241">
        <v>7332</v>
      </c>
      <c r="G39" s="35">
        <v>10.06</v>
      </c>
      <c r="H39" s="35">
        <v>75.37</v>
      </c>
    </row>
    <row r="40" spans="1:8" s="6" customFormat="1" ht="9.9499999999999993" customHeight="1">
      <c r="A40" s="100">
        <v>36065</v>
      </c>
      <c r="B40" s="241">
        <v>91462</v>
      </c>
      <c r="C40" s="241">
        <v>9671</v>
      </c>
      <c r="D40" s="35">
        <v>10.57</v>
      </c>
      <c r="E40" s="241">
        <v>72292</v>
      </c>
      <c r="F40" s="241">
        <v>9247</v>
      </c>
      <c r="G40" s="35">
        <v>12.79</v>
      </c>
      <c r="H40" s="35">
        <v>79.040000000000006</v>
      </c>
    </row>
    <row r="41" spans="1:8" s="6" customFormat="1" ht="9.9499999999999993" customHeight="1">
      <c r="A41" s="100">
        <v>37521</v>
      </c>
      <c r="B41" s="241">
        <v>87204</v>
      </c>
      <c r="C41" s="241">
        <v>8760</v>
      </c>
      <c r="D41" s="35">
        <v>10.050000000000001</v>
      </c>
      <c r="E41" s="241">
        <v>65719</v>
      </c>
      <c r="F41" s="241">
        <v>8391</v>
      </c>
      <c r="G41" s="35">
        <v>12.767997078470458</v>
      </c>
      <c r="H41" s="35">
        <v>75.36</v>
      </c>
    </row>
    <row r="42" spans="1:8" s="6" customFormat="1" ht="9.9499999999999993" customHeight="1">
      <c r="A42" s="101" t="s">
        <v>137</v>
      </c>
      <c r="B42" s="241">
        <v>85925</v>
      </c>
      <c r="C42" s="241">
        <v>8769</v>
      </c>
      <c r="D42" s="35">
        <v>10.210000000000001</v>
      </c>
      <c r="E42" s="241">
        <v>62022</v>
      </c>
      <c r="F42" s="241">
        <v>8407</v>
      </c>
      <c r="G42" s="35">
        <v>13.55</v>
      </c>
      <c r="H42" s="35">
        <v>72.180000000000007</v>
      </c>
    </row>
    <row r="43" spans="1:8" s="6" customFormat="1" ht="9.9499999999999993" customHeight="1">
      <c r="A43" s="100">
        <v>40083</v>
      </c>
      <c r="B43" s="241">
        <v>85094</v>
      </c>
      <c r="C43" s="241">
        <v>8353</v>
      </c>
      <c r="D43" s="35">
        <v>9.82</v>
      </c>
      <c r="E43" s="241">
        <v>55402</v>
      </c>
      <c r="F43" s="241">
        <v>7964</v>
      </c>
      <c r="G43" s="35">
        <v>14.37</v>
      </c>
      <c r="H43" s="35">
        <v>65.11</v>
      </c>
    </row>
    <row r="44" spans="1:8" s="56" customFormat="1" ht="9.9499999999999993" customHeight="1">
      <c r="A44" s="100">
        <v>41539</v>
      </c>
      <c r="B44" s="241">
        <v>83190</v>
      </c>
      <c r="C44" s="241">
        <v>9000</v>
      </c>
      <c r="D44" s="35">
        <v>10.82</v>
      </c>
      <c r="E44" s="241">
        <v>53116</v>
      </c>
      <c r="F44" s="241">
        <v>8567</v>
      </c>
      <c r="G44" s="35">
        <v>16.13</v>
      </c>
      <c r="H44" s="35">
        <v>63.85</v>
      </c>
    </row>
    <row r="45" spans="1:8" s="6" customFormat="1" ht="9.9499999999999993" customHeight="1">
      <c r="A45" s="102">
        <v>43002</v>
      </c>
      <c r="B45" s="241">
        <v>80865</v>
      </c>
      <c r="C45" s="241">
        <v>10414</v>
      </c>
      <c r="D45" s="37">
        <v>12.87825387992333</v>
      </c>
      <c r="E45" s="241">
        <v>51821</v>
      </c>
      <c r="F45" s="241">
        <v>9838</v>
      </c>
      <c r="G45" s="37">
        <v>25.233166328787593</v>
      </c>
      <c r="H45" s="35">
        <v>64.08</v>
      </c>
    </row>
    <row r="46" spans="1:8" s="56" customFormat="1" ht="9.9499999999999993" customHeight="1">
      <c r="A46" s="279">
        <v>44465</v>
      </c>
      <c r="B46" s="241">
        <v>78586</v>
      </c>
      <c r="C46" s="241">
        <v>18677</v>
      </c>
      <c r="D46" s="37">
        <f>C46/B46*100</f>
        <v>23.766319700710049</v>
      </c>
      <c r="E46" s="241">
        <v>50238</v>
      </c>
      <c r="F46" s="241">
        <v>17616</v>
      </c>
      <c r="G46" s="37">
        <f>F46/E46*100</f>
        <v>35.065090170787059</v>
      </c>
      <c r="H46" s="35">
        <v>63.93</v>
      </c>
    </row>
    <row r="47" spans="1:8" s="6" customFormat="1" ht="15" customHeight="1">
      <c r="B47" s="99" t="s">
        <v>110</v>
      </c>
      <c r="C47" s="98"/>
      <c r="D47" s="98"/>
      <c r="E47" s="98"/>
      <c r="F47" s="98"/>
      <c r="G47" s="98"/>
      <c r="H47" s="98"/>
    </row>
    <row r="48" spans="1:8" s="6" customFormat="1" ht="9.9499999999999993" customHeight="1">
      <c r="A48" s="100">
        <v>18124</v>
      </c>
      <c r="B48" s="241">
        <v>379839</v>
      </c>
      <c r="C48" s="248" t="s">
        <v>432</v>
      </c>
      <c r="D48" s="34" t="s">
        <v>432</v>
      </c>
      <c r="E48" s="241">
        <v>310980</v>
      </c>
      <c r="F48" s="241" t="s">
        <v>194</v>
      </c>
      <c r="G48" s="35" t="s">
        <v>194</v>
      </c>
      <c r="H48" s="35">
        <v>81.87</v>
      </c>
    </row>
    <row r="49" spans="1:8" s="6" customFormat="1" ht="9.9499999999999993" customHeight="1">
      <c r="A49" s="100">
        <v>19608</v>
      </c>
      <c r="B49" s="241">
        <v>420958</v>
      </c>
      <c r="C49" s="241">
        <v>15446</v>
      </c>
      <c r="D49" s="35">
        <v>3.67</v>
      </c>
      <c r="E49" s="241">
        <v>367920</v>
      </c>
      <c r="F49" s="241" t="s">
        <v>194</v>
      </c>
      <c r="G49" s="35" t="s">
        <v>194</v>
      </c>
      <c r="H49" s="35">
        <v>87.4</v>
      </c>
    </row>
    <row r="50" spans="1:8" s="6" customFormat="1" ht="9.9499999999999993" customHeight="1">
      <c r="A50" s="100">
        <v>21078</v>
      </c>
      <c r="B50" s="241">
        <v>466534</v>
      </c>
      <c r="C50" s="248" t="s">
        <v>432</v>
      </c>
      <c r="D50" s="34" t="s">
        <v>432</v>
      </c>
      <c r="E50" s="241">
        <v>414498</v>
      </c>
      <c r="F50" s="241">
        <v>21331</v>
      </c>
      <c r="G50" s="35">
        <v>5.1462250722560787</v>
      </c>
      <c r="H50" s="35">
        <v>88.85</v>
      </c>
    </row>
    <row r="51" spans="1:8" s="6" customFormat="1" ht="9.9499999999999993" customHeight="1">
      <c r="A51" s="100">
        <v>22541</v>
      </c>
      <c r="B51" s="241">
        <v>507760</v>
      </c>
      <c r="C51" s="241">
        <v>25619</v>
      </c>
      <c r="D51" s="35">
        <v>5.05</v>
      </c>
      <c r="E51" s="241">
        <v>447936</v>
      </c>
      <c r="F51" s="241">
        <v>23605</v>
      </c>
      <c r="G51" s="35">
        <v>5.2697260322903272</v>
      </c>
      <c r="H51" s="35">
        <v>88.22</v>
      </c>
    </row>
    <row r="52" spans="1:8" s="6" customFormat="1" ht="9.9499999999999993" customHeight="1">
      <c r="A52" s="100">
        <v>24004</v>
      </c>
      <c r="B52" s="241">
        <v>525730</v>
      </c>
      <c r="C52" s="241">
        <v>35589</v>
      </c>
      <c r="D52" s="35">
        <v>6.77</v>
      </c>
      <c r="E52" s="241">
        <v>452799</v>
      </c>
      <c r="F52" s="241">
        <v>32927</v>
      </c>
      <c r="G52" s="35">
        <v>7.2718800174028653</v>
      </c>
      <c r="H52" s="35">
        <v>86.13</v>
      </c>
    </row>
    <row r="53" spans="1:8" s="6" customFormat="1" ht="9.9499999999999993" customHeight="1">
      <c r="A53" s="100">
        <v>25474</v>
      </c>
      <c r="B53" s="241">
        <v>524110</v>
      </c>
      <c r="C53" s="241">
        <v>34205</v>
      </c>
      <c r="D53" s="35">
        <v>6.53</v>
      </c>
      <c r="E53" s="241">
        <v>452373</v>
      </c>
      <c r="F53" s="241">
        <v>32081</v>
      </c>
      <c r="G53" s="35">
        <v>7.0917141385538036</v>
      </c>
      <c r="H53" s="35">
        <v>86.31</v>
      </c>
    </row>
    <row r="54" spans="1:8" s="6" customFormat="1" ht="9.9499999999999993" customHeight="1">
      <c r="A54" s="101" t="s">
        <v>135</v>
      </c>
      <c r="B54" s="241">
        <v>540928</v>
      </c>
      <c r="C54" s="241">
        <v>38601</v>
      </c>
      <c r="D54" s="35">
        <v>7.14</v>
      </c>
      <c r="E54" s="241">
        <v>492431</v>
      </c>
      <c r="F54" s="241">
        <v>36058</v>
      </c>
      <c r="G54" s="35">
        <v>7.3224472058014216</v>
      </c>
      <c r="H54" s="35">
        <v>91.03</v>
      </c>
    </row>
    <row r="55" spans="1:8" s="6" customFormat="1" ht="9.9499999999999993" customHeight="1">
      <c r="A55" s="100">
        <v>28036</v>
      </c>
      <c r="B55" s="241">
        <v>528346</v>
      </c>
      <c r="C55" s="241">
        <v>49905</v>
      </c>
      <c r="D55" s="35">
        <v>9.4499999999999993</v>
      </c>
      <c r="E55" s="241">
        <v>475582</v>
      </c>
      <c r="F55" s="241">
        <v>46766</v>
      </c>
      <c r="G55" s="35">
        <v>9.8334251506575097</v>
      </c>
      <c r="H55" s="35">
        <v>90.01</v>
      </c>
    </row>
    <row r="56" spans="1:8" s="6" customFormat="1" ht="9.9499999999999993" customHeight="1">
      <c r="A56" s="100">
        <v>29499</v>
      </c>
      <c r="B56" s="241">
        <v>523161</v>
      </c>
      <c r="C56" s="241">
        <v>59431</v>
      </c>
      <c r="D56" s="35">
        <v>11.36</v>
      </c>
      <c r="E56" s="241">
        <v>459208</v>
      </c>
      <c r="F56" s="241">
        <v>55689</v>
      </c>
      <c r="G56" s="35">
        <v>12.127184195397293</v>
      </c>
      <c r="H56" s="35">
        <v>87.78</v>
      </c>
    </row>
    <row r="57" spans="1:8" s="6" customFormat="1" ht="9.9499999999999993" customHeight="1">
      <c r="A57" s="101" t="s">
        <v>136</v>
      </c>
      <c r="B57" s="241">
        <v>523260</v>
      </c>
      <c r="C57" s="241">
        <v>46468</v>
      </c>
      <c r="D57" s="35">
        <v>8.8800000000000008</v>
      </c>
      <c r="E57" s="241">
        <v>462122</v>
      </c>
      <c r="F57" s="241">
        <v>43737</v>
      </c>
      <c r="G57" s="35">
        <v>9.464383864001281</v>
      </c>
      <c r="H57" s="35">
        <v>88.32</v>
      </c>
    </row>
    <row r="58" spans="1:8" s="6" customFormat="1" ht="9.9499999999999993" customHeight="1">
      <c r="A58" s="100">
        <v>31802</v>
      </c>
      <c r="B58" s="241">
        <v>521646</v>
      </c>
      <c r="C58" s="241">
        <v>48660</v>
      </c>
      <c r="D58" s="35">
        <v>9.33</v>
      </c>
      <c r="E58" s="241">
        <v>431635</v>
      </c>
      <c r="F58" s="241">
        <v>44653</v>
      </c>
      <c r="G58" s="35">
        <v>10.345083230043903</v>
      </c>
      <c r="H58" s="35">
        <v>82.74</v>
      </c>
    </row>
    <row r="59" spans="1:8" s="6" customFormat="1" ht="9.9499999999999993" customHeight="1">
      <c r="A59" s="100">
        <v>33209</v>
      </c>
      <c r="B59" s="241">
        <v>523471</v>
      </c>
      <c r="C59" s="241">
        <v>40587</v>
      </c>
      <c r="D59" s="35">
        <v>7.75</v>
      </c>
      <c r="E59" s="241">
        <v>400467</v>
      </c>
      <c r="F59" s="241">
        <v>36119</v>
      </c>
      <c r="G59" s="35">
        <v>9.0192200605792738</v>
      </c>
      <c r="H59" s="35">
        <v>76.5</v>
      </c>
    </row>
    <row r="60" spans="1:8" s="6" customFormat="1" ht="9.9499999999999993" customHeight="1">
      <c r="A60" s="100">
        <v>34623</v>
      </c>
      <c r="B60" s="241">
        <v>510027</v>
      </c>
      <c r="C60" s="241">
        <v>54774</v>
      </c>
      <c r="D60" s="35">
        <v>10.74</v>
      </c>
      <c r="E60" s="241">
        <v>400609</v>
      </c>
      <c r="F60" s="241">
        <v>49180</v>
      </c>
      <c r="G60" s="35">
        <v>12.276309319061729</v>
      </c>
      <c r="H60" s="35">
        <v>78.55</v>
      </c>
    </row>
    <row r="61" spans="1:8" s="6" customFormat="1" ht="9.9499999999999993" customHeight="1">
      <c r="A61" s="100">
        <v>36065</v>
      </c>
      <c r="B61" s="241">
        <v>494809</v>
      </c>
      <c r="C61" s="241">
        <v>68312</v>
      </c>
      <c r="D61" s="35">
        <v>13.81</v>
      </c>
      <c r="E61" s="241">
        <v>406054</v>
      </c>
      <c r="F61" s="241">
        <v>63030</v>
      </c>
      <c r="G61" s="35">
        <v>15.52256596413285</v>
      </c>
      <c r="H61" s="35">
        <v>82.06</v>
      </c>
    </row>
    <row r="62" spans="1:8" s="6" customFormat="1" ht="9.9499999999999993" customHeight="1">
      <c r="A62" s="100">
        <v>37521</v>
      </c>
      <c r="B62" s="241">
        <v>484493</v>
      </c>
      <c r="C62" s="241">
        <v>68971</v>
      </c>
      <c r="D62" s="35">
        <v>14.24</v>
      </c>
      <c r="E62" s="241">
        <v>382009</v>
      </c>
      <c r="F62" s="241">
        <v>61422</v>
      </c>
      <c r="G62" s="35">
        <v>16.078678774583846</v>
      </c>
      <c r="H62" s="35">
        <v>78.849999999999994</v>
      </c>
    </row>
    <row r="63" spans="1:8" s="6" customFormat="1" ht="9.9499999999999993" customHeight="1">
      <c r="A63" s="101" t="s">
        <v>137</v>
      </c>
      <c r="B63" s="241">
        <v>486475</v>
      </c>
      <c r="C63" s="241">
        <v>67227</v>
      </c>
      <c r="D63" s="35">
        <v>13.82</v>
      </c>
      <c r="E63" s="241">
        <v>367282</v>
      </c>
      <c r="F63" s="241">
        <v>63510</v>
      </c>
      <c r="G63" s="35">
        <v>17.291890155248556</v>
      </c>
      <c r="H63" s="35">
        <v>75.5</v>
      </c>
    </row>
    <row r="64" spans="1:8" s="6" customFormat="1" ht="9.9499999999999993" customHeight="1">
      <c r="A64" s="100">
        <v>40083</v>
      </c>
      <c r="B64" s="241">
        <v>487978</v>
      </c>
      <c r="C64" s="241">
        <v>70059</v>
      </c>
      <c r="D64" s="35">
        <v>14.36</v>
      </c>
      <c r="E64" s="241">
        <v>343027</v>
      </c>
      <c r="F64" s="241">
        <v>65815</v>
      </c>
      <c r="G64" s="35">
        <v>19.190000000000001</v>
      </c>
      <c r="H64" s="35">
        <v>70.3</v>
      </c>
    </row>
    <row r="65" spans="1:8" s="56" customFormat="1" ht="9.9499999999999993" customHeight="1">
      <c r="A65" s="100">
        <v>41539</v>
      </c>
      <c r="B65" s="241">
        <v>483823</v>
      </c>
      <c r="C65" s="241">
        <v>73326</v>
      </c>
      <c r="D65" s="35">
        <v>15.16</v>
      </c>
      <c r="E65" s="241">
        <v>333022</v>
      </c>
      <c r="F65" s="241">
        <v>68898</v>
      </c>
      <c r="G65" s="35">
        <v>20.69</v>
      </c>
      <c r="H65" s="35">
        <v>68.83</v>
      </c>
    </row>
    <row r="66" spans="1:8" s="6" customFormat="1" ht="9.9499999999999993" customHeight="1">
      <c r="A66" s="102">
        <v>43002</v>
      </c>
      <c r="B66" s="241">
        <v>474151</v>
      </c>
      <c r="C66" s="241">
        <v>90244</v>
      </c>
      <c r="D66" s="37">
        <v>19.032755388051488</v>
      </c>
      <c r="E66" s="241">
        <v>335919</v>
      </c>
      <c r="F66" s="241">
        <v>84763</v>
      </c>
      <c r="G66" s="37">
        <f>F66/E66*100</f>
        <v>25.233166328787593</v>
      </c>
      <c r="H66" s="35">
        <v>70.850000000000009</v>
      </c>
    </row>
    <row r="67" spans="1:8" s="56" customFormat="1" ht="9.9499999999999993" customHeight="1">
      <c r="A67" s="280">
        <v>44465</v>
      </c>
      <c r="B67" s="241">
        <v>459749</v>
      </c>
      <c r="C67" s="241">
        <v>161548</v>
      </c>
      <c r="D67" s="37">
        <f>C67/B67*100</f>
        <v>35.138303726598643</v>
      </c>
      <c r="E67" s="241">
        <v>330431</v>
      </c>
      <c r="F67" s="241">
        <v>154066</v>
      </c>
      <c r="G67" s="37">
        <f>F67/E67*100</f>
        <v>46.625770584479056</v>
      </c>
      <c r="H67" s="35">
        <v>71.87</v>
      </c>
    </row>
    <row r="68" spans="1:8" s="6" customFormat="1" ht="9.9499999999999993" customHeight="1">
      <c r="B68" s="56"/>
      <c r="C68" s="56"/>
      <c r="D68" s="56"/>
      <c r="E68" s="56"/>
      <c r="F68" s="56"/>
      <c r="G68" s="56"/>
      <c r="H68" s="56"/>
    </row>
    <row r="69" spans="1:8" s="6" customFormat="1" ht="9.9499999999999993" customHeight="1">
      <c r="B69" s="56"/>
      <c r="C69" s="56"/>
      <c r="D69" s="56"/>
      <c r="E69" s="56"/>
      <c r="F69" s="56"/>
      <c r="G69" s="56"/>
      <c r="H69" s="56"/>
    </row>
    <row r="70" spans="1:8" s="6" customFormat="1" ht="9.9499999999999993" customHeight="1">
      <c r="B70" s="56"/>
      <c r="C70" s="56"/>
      <c r="D70" s="56"/>
      <c r="E70" s="56"/>
      <c r="F70" s="56"/>
      <c r="G70" s="56"/>
      <c r="H70" s="56"/>
    </row>
    <row r="71" spans="1:8" s="6" customFormat="1" ht="9.9499999999999993" customHeight="1">
      <c r="B71" s="56"/>
      <c r="C71" s="56"/>
      <c r="D71" s="56"/>
      <c r="E71" s="56"/>
      <c r="F71" s="56"/>
      <c r="G71" s="56"/>
      <c r="H71" s="56"/>
    </row>
    <row r="72" spans="1:8" s="6" customFormat="1" ht="9.9499999999999993" customHeight="1">
      <c r="B72" s="56"/>
      <c r="C72" s="56"/>
      <c r="D72" s="56"/>
      <c r="E72" s="56"/>
      <c r="F72" s="56"/>
      <c r="G72" s="56"/>
      <c r="H72" s="56"/>
    </row>
    <row r="73" spans="1:8" s="6" customFormat="1" ht="9.9499999999999993" customHeight="1">
      <c r="B73" s="56"/>
      <c r="C73" s="56"/>
      <c r="D73" s="56"/>
      <c r="E73" s="56"/>
      <c r="F73" s="56"/>
      <c r="G73" s="56"/>
      <c r="H73" s="56"/>
    </row>
    <row r="74" spans="1:8" s="6" customFormat="1" ht="9.9499999999999993" customHeight="1">
      <c r="B74" s="56"/>
      <c r="C74" s="56"/>
      <c r="D74" s="56"/>
      <c r="E74" s="56"/>
      <c r="F74" s="56"/>
      <c r="G74" s="56"/>
      <c r="H74" s="56"/>
    </row>
    <row r="75" spans="1:8" s="6" customFormat="1" ht="9.9499999999999993" customHeight="1">
      <c r="B75" s="56"/>
      <c r="C75" s="56"/>
      <c r="D75" s="56"/>
      <c r="E75" s="56"/>
      <c r="F75" s="56"/>
      <c r="G75" s="56"/>
      <c r="H75" s="56"/>
    </row>
    <row r="76" spans="1:8" s="6" customFormat="1" ht="9.9499999999999993" customHeight="1">
      <c r="B76" s="56"/>
      <c r="C76" s="56"/>
      <c r="D76" s="56"/>
      <c r="E76" s="56"/>
      <c r="F76" s="56"/>
      <c r="G76" s="56"/>
      <c r="H76" s="56"/>
    </row>
    <row r="77" spans="1:8" s="6" customFormat="1" ht="9.9499999999999993" customHeight="1">
      <c r="B77" s="56"/>
      <c r="C77" s="56"/>
      <c r="D77" s="56"/>
      <c r="E77" s="56"/>
      <c r="F77" s="56"/>
      <c r="G77" s="56"/>
      <c r="H77" s="56"/>
    </row>
    <row r="78" spans="1:8" s="6" customFormat="1" ht="9.9499999999999993" customHeight="1">
      <c r="B78" s="56"/>
      <c r="C78" s="56"/>
      <c r="D78" s="56"/>
      <c r="E78" s="56"/>
      <c r="F78" s="56"/>
      <c r="G78" s="56"/>
      <c r="H78" s="56"/>
    </row>
    <row r="79" spans="1:8" s="6" customFormat="1" ht="9.9499999999999993" customHeight="1">
      <c r="B79" s="56"/>
      <c r="C79" s="56"/>
      <c r="D79" s="56"/>
      <c r="E79" s="56"/>
      <c r="F79" s="56"/>
      <c r="G79" s="56"/>
      <c r="H79" s="56"/>
    </row>
    <row r="80" spans="1:8" s="6" customFormat="1" ht="9.9499999999999993" customHeight="1">
      <c r="B80" s="56"/>
      <c r="C80" s="56"/>
      <c r="D80" s="56"/>
      <c r="E80" s="56"/>
      <c r="F80" s="56"/>
      <c r="G80" s="56"/>
      <c r="H80" s="56"/>
    </row>
    <row r="81" spans="2:8" s="6" customFormat="1" ht="9.9499999999999993" customHeight="1">
      <c r="B81" s="56"/>
      <c r="C81" s="56"/>
      <c r="D81" s="56"/>
      <c r="E81" s="56"/>
      <c r="F81" s="56"/>
      <c r="G81" s="56"/>
      <c r="H81" s="56"/>
    </row>
    <row r="82" spans="2:8" s="6" customFormat="1" ht="9.9499999999999993" customHeight="1">
      <c r="B82" s="56"/>
      <c r="C82" s="56"/>
      <c r="D82" s="56"/>
      <c r="E82" s="56"/>
      <c r="F82" s="56"/>
      <c r="G82" s="56"/>
      <c r="H82" s="56"/>
    </row>
    <row r="83" spans="2:8" s="6" customFormat="1" ht="9.9499999999999993" customHeight="1">
      <c r="B83" s="56"/>
      <c r="C83" s="56"/>
      <c r="D83" s="56"/>
      <c r="E83" s="56"/>
      <c r="F83" s="56"/>
      <c r="G83" s="56"/>
      <c r="H83" s="56"/>
    </row>
    <row r="84" spans="2:8" s="6" customFormat="1" ht="9.9499999999999993" customHeight="1">
      <c r="B84" s="56"/>
      <c r="C84" s="56"/>
      <c r="D84" s="56"/>
      <c r="E84" s="56"/>
      <c r="F84" s="56"/>
      <c r="G84" s="56"/>
      <c r="H84" s="56"/>
    </row>
    <row r="85" spans="2:8" s="6" customFormat="1" ht="9.9499999999999993" customHeight="1">
      <c r="B85" s="56"/>
      <c r="C85" s="56"/>
      <c r="D85" s="56"/>
      <c r="E85" s="56"/>
      <c r="F85" s="56"/>
      <c r="G85" s="56"/>
      <c r="H85" s="56"/>
    </row>
    <row r="86" spans="2:8" s="6" customFormat="1" ht="9.9499999999999993" customHeight="1">
      <c r="B86" s="56"/>
      <c r="C86" s="56"/>
      <c r="D86" s="56"/>
      <c r="E86" s="56"/>
      <c r="F86" s="56"/>
      <c r="G86" s="56"/>
      <c r="H86" s="56"/>
    </row>
    <row r="87" spans="2:8" s="6" customFormat="1" ht="9.9499999999999993" customHeight="1">
      <c r="B87" s="56"/>
      <c r="C87" s="56"/>
      <c r="D87" s="56"/>
      <c r="E87" s="56"/>
      <c r="F87" s="56"/>
      <c r="G87" s="56"/>
      <c r="H87" s="56"/>
    </row>
    <row r="88" spans="2:8" s="6" customFormat="1" ht="9.9499999999999993" customHeight="1">
      <c r="B88" s="56"/>
      <c r="C88" s="56"/>
      <c r="D88" s="56"/>
      <c r="E88" s="56"/>
      <c r="F88" s="56"/>
      <c r="G88" s="56"/>
      <c r="H88" s="56"/>
    </row>
    <row r="89" spans="2:8" s="6" customFormat="1" ht="9.9499999999999993" customHeight="1">
      <c r="B89" s="56"/>
      <c r="C89" s="56"/>
      <c r="D89" s="56"/>
      <c r="E89" s="56"/>
      <c r="F89" s="56"/>
      <c r="G89" s="56"/>
      <c r="H89" s="56"/>
    </row>
    <row r="90" spans="2:8" s="6" customFormat="1" ht="9.9499999999999993" customHeight="1">
      <c r="B90" s="56"/>
      <c r="C90" s="56"/>
      <c r="D90" s="56"/>
      <c r="E90" s="56"/>
      <c r="F90" s="56"/>
      <c r="G90" s="56"/>
      <c r="H90" s="56"/>
    </row>
    <row r="91" spans="2:8" s="6" customFormat="1" ht="9.9499999999999993" customHeight="1">
      <c r="B91" s="56"/>
      <c r="C91" s="56"/>
      <c r="D91" s="56"/>
      <c r="E91" s="56"/>
      <c r="F91" s="56"/>
      <c r="G91" s="56"/>
      <c r="H91" s="56"/>
    </row>
    <row r="92" spans="2:8" s="6" customFormat="1" ht="9.9499999999999993" customHeight="1">
      <c r="B92" s="56"/>
      <c r="C92" s="56"/>
      <c r="D92" s="56"/>
      <c r="E92" s="56"/>
      <c r="F92" s="56"/>
      <c r="G92" s="56"/>
      <c r="H92" s="56"/>
    </row>
    <row r="93" spans="2:8" s="6" customFormat="1" ht="9.9499999999999993" customHeight="1">
      <c r="B93" s="56"/>
      <c r="C93" s="56"/>
      <c r="D93" s="56"/>
      <c r="E93" s="56"/>
      <c r="F93" s="56"/>
      <c r="G93" s="56"/>
      <c r="H93" s="56"/>
    </row>
    <row r="94" spans="2:8" s="6" customFormat="1" ht="9.9499999999999993" customHeight="1">
      <c r="B94" s="56"/>
      <c r="C94" s="56"/>
      <c r="D94" s="56"/>
      <c r="E94" s="56"/>
      <c r="F94" s="56"/>
      <c r="G94" s="56"/>
      <c r="H94" s="56"/>
    </row>
    <row r="95" spans="2:8" s="6" customFormat="1" ht="9.9499999999999993" customHeight="1">
      <c r="B95" s="56"/>
      <c r="C95" s="56"/>
      <c r="D95" s="56"/>
      <c r="E95" s="56"/>
      <c r="F95" s="56"/>
      <c r="G95" s="56"/>
      <c r="H95" s="56"/>
    </row>
    <row r="96" spans="2:8" s="6" customFormat="1" ht="9.9499999999999993" customHeight="1">
      <c r="B96" s="56"/>
      <c r="C96" s="56"/>
      <c r="D96" s="56"/>
      <c r="E96" s="56"/>
      <c r="F96" s="56"/>
      <c r="G96" s="56"/>
      <c r="H96" s="56"/>
    </row>
    <row r="97" spans="2:8" s="6" customFormat="1" ht="9.9499999999999993" customHeight="1">
      <c r="B97" s="56"/>
      <c r="C97" s="56"/>
      <c r="D97" s="56"/>
      <c r="E97" s="56"/>
      <c r="F97" s="56"/>
      <c r="G97" s="56"/>
      <c r="H97" s="56"/>
    </row>
    <row r="98" spans="2:8" s="6" customFormat="1" ht="9.9499999999999993" customHeight="1">
      <c r="B98" s="56"/>
      <c r="C98" s="56"/>
      <c r="D98" s="56"/>
      <c r="E98" s="56"/>
      <c r="F98" s="56"/>
      <c r="G98" s="56"/>
      <c r="H98" s="56"/>
    </row>
    <row r="99" spans="2:8" s="6" customFormat="1" ht="9.9499999999999993" customHeight="1">
      <c r="B99" s="56"/>
      <c r="C99" s="56"/>
      <c r="D99" s="56"/>
      <c r="E99" s="56"/>
      <c r="F99" s="56"/>
      <c r="G99" s="56"/>
      <c r="H99" s="56"/>
    </row>
    <row r="100" spans="2:8" s="6" customFormat="1" ht="9.9499999999999993" customHeight="1">
      <c r="B100" s="56"/>
      <c r="C100" s="56"/>
      <c r="D100" s="56"/>
      <c r="E100" s="56"/>
      <c r="F100" s="56"/>
      <c r="G100" s="56"/>
      <c r="H100" s="56"/>
    </row>
    <row r="101" spans="2:8" s="6" customFormat="1" ht="9.9499999999999993" customHeight="1">
      <c r="B101" s="56"/>
      <c r="C101" s="56"/>
      <c r="D101" s="56"/>
      <c r="E101" s="56"/>
      <c r="F101" s="56"/>
      <c r="G101" s="56"/>
      <c r="H101" s="56"/>
    </row>
    <row r="102" spans="2:8" s="6" customFormat="1" ht="9.9499999999999993" customHeight="1">
      <c r="B102" s="56"/>
      <c r="C102" s="56"/>
      <c r="D102" s="56"/>
      <c r="E102" s="56"/>
      <c r="F102" s="56"/>
      <c r="G102" s="56"/>
      <c r="H102" s="56"/>
    </row>
    <row r="103" spans="2:8" s="6" customFormat="1" ht="9.9499999999999993" customHeight="1">
      <c r="B103" s="56"/>
      <c r="C103" s="56"/>
      <c r="D103" s="56"/>
      <c r="E103" s="56"/>
      <c r="F103" s="56"/>
      <c r="G103" s="56"/>
      <c r="H103" s="56"/>
    </row>
    <row r="104" spans="2:8" s="6" customFormat="1" ht="9.9499999999999993" customHeight="1">
      <c r="B104" s="56"/>
      <c r="C104" s="56"/>
      <c r="D104" s="56"/>
      <c r="E104" s="56"/>
      <c r="F104" s="56"/>
      <c r="G104" s="56"/>
      <c r="H104" s="56"/>
    </row>
    <row r="105" spans="2:8" s="6" customFormat="1" ht="9.9499999999999993" customHeight="1">
      <c r="B105" s="56"/>
      <c r="C105" s="56"/>
      <c r="D105" s="56"/>
      <c r="E105" s="56"/>
      <c r="F105" s="56"/>
      <c r="G105" s="56"/>
      <c r="H105" s="56"/>
    </row>
    <row r="106" spans="2:8" s="6" customFormat="1" ht="9.9499999999999993" customHeight="1">
      <c r="B106" s="56"/>
      <c r="C106" s="56"/>
      <c r="D106" s="56"/>
      <c r="E106" s="56"/>
      <c r="F106" s="56"/>
      <c r="G106" s="56"/>
      <c r="H106" s="56"/>
    </row>
    <row r="107" spans="2:8" s="6" customFormat="1" ht="9.9499999999999993" customHeight="1">
      <c r="B107" s="56"/>
      <c r="C107" s="56"/>
      <c r="D107" s="56"/>
      <c r="E107" s="56"/>
      <c r="F107" s="56"/>
      <c r="G107" s="56"/>
      <c r="H107" s="56"/>
    </row>
    <row r="108" spans="2:8" s="6" customFormat="1" ht="9.9499999999999993" customHeight="1">
      <c r="B108" s="56"/>
      <c r="C108" s="56"/>
      <c r="D108" s="56"/>
      <c r="E108" s="56"/>
      <c r="F108" s="56"/>
      <c r="G108" s="56"/>
      <c r="H108" s="56"/>
    </row>
    <row r="109" spans="2:8" s="6" customFormat="1" ht="9.9499999999999993" customHeight="1">
      <c r="B109" s="56"/>
      <c r="C109" s="56"/>
      <c r="D109" s="56"/>
      <c r="E109" s="56"/>
      <c r="F109" s="56"/>
      <c r="G109" s="56"/>
      <c r="H109" s="56"/>
    </row>
    <row r="110" spans="2:8" s="6" customFormat="1" ht="9.9499999999999993" customHeight="1">
      <c r="B110" s="56"/>
      <c r="C110" s="56"/>
      <c r="D110" s="56"/>
      <c r="E110" s="56"/>
      <c r="F110" s="56"/>
      <c r="G110" s="56"/>
      <c r="H110" s="56"/>
    </row>
    <row r="111" spans="2:8" s="6" customFormat="1" ht="9.9499999999999993" customHeight="1">
      <c r="B111" s="56"/>
      <c r="C111" s="56"/>
      <c r="D111" s="56"/>
      <c r="E111" s="56"/>
      <c r="F111" s="56"/>
      <c r="G111" s="56"/>
      <c r="H111" s="56"/>
    </row>
    <row r="112" spans="2:8" s="6" customFormat="1" ht="9.9499999999999993" customHeight="1">
      <c r="B112" s="56"/>
      <c r="C112" s="56"/>
      <c r="D112" s="56"/>
      <c r="E112" s="56"/>
      <c r="F112" s="56"/>
      <c r="G112" s="56"/>
      <c r="H112" s="56"/>
    </row>
    <row r="113" spans="2:8" s="6" customFormat="1" ht="9.9499999999999993" customHeight="1">
      <c r="B113" s="56"/>
      <c r="C113" s="56"/>
      <c r="D113" s="56"/>
      <c r="E113" s="56"/>
      <c r="F113" s="56"/>
      <c r="G113" s="56"/>
      <c r="H113" s="56"/>
    </row>
    <row r="114" spans="2:8" s="6" customFormat="1" ht="9.9499999999999993" customHeight="1">
      <c r="B114" s="56"/>
      <c r="C114" s="56"/>
      <c r="D114" s="56"/>
      <c r="E114" s="56"/>
      <c r="F114" s="56"/>
      <c r="G114" s="56"/>
      <c r="H114" s="56"/>
    </row>
    <row r="115" spans="2:8" s="6" customFormat="1" ht="9.9499999999999993" customHeight="1">
      <c r="B115" s="56"/>
      <c r="C115" s="56"/>
      <c r="D115" s="56"/>
      <c r="E115" s="56"/>
      <c r="F115" s="56"/>
      <c r="G115" s="56"/>
      <c r="H115" s="56"/>
    </row>
    <row r="116" spans="2:8" s="6" customFormat="1" ht="9.9499999999999993" customHeight="1">
      <c r="B116" s="56"/>
      <c r="C116" s="56"/>
      <c r="D116" s="56"/>
      <c r="E116" s="56"/>
      <c r="F116" s="56"/>
      <c r="G116" s="56"/>
      <c r="H116" s="56"/>
    </row>
    <row r="117" spans="2:8" s="6" customFormat="1" ht="9.9499999999999993" customHeight="1">
      <c r="B117" s="56"/>
      <c r="C117" s="56"/>
      <c r="D117" s="56"/>
      <c r="E117" s="56"/>
      <c r="F117" s="56"/>
      <c r="G117" s="56"/>
      <c r="H117" s="56"/>
    </row>
    <row r="118" spans="2:8" s="6" customFormat="1" ht="9.9499999999999993" customHeight="1">
      <c r="B118" s="56"/>
      <c r="C118" s="56"/>
      <c r="D118" s="56"/>
      <c r="E118" s="56"/>
      <c r="F118" s="56"/>
      <c r="G118" s="56"/>
      <c r="H118" s="56"/>
    </row>
    <row r="119" spans="2:8" s="6" customFormat="1" ht="9.9499999999999993" customHeight="1">
      <c r="B119" s="56"/>
      <c r="C119" s="56"/>
      <c r="D119" s="56"/>
      <c r="E119" s="56"/>
      <c r="F119" s="56"/>
      <c r="G119" s="56"/>
      <c r="H119" s="56"/>
    </row>
    <row r="120" spans="2:8" s="6" customFormat="1" ht="9.9499999999999993" customHeight="1">
      <c r="B120" s="56"/>
      <c r="C120" s="56"/>
      <c r="D120" s="56"/>
      <c r="E120" s="56"/>
      <c r="F120" s="56"/>
      <c r="G120" s="56"/>
      <c r="H120" s="56"/>
    </row>
    <row r="121" spans="2:8" s="6" customFormat="1" ht="9.9499999999999993" customHeight="1">
      <c r="B121" s="56"/>
      <c r="C121" s="56"/>
      <c r="D121" s="56"/>
      <c r="E121" s="56"/>
      <c r="F121" s="56"/>
      <c r="G121" s="56"/>
      <c r="H121" s="56"/>
    </row>
    <row r="122" spans="2:8" s="6" customFormat="1" ht="9.9499999999999993" customHeight="1">
      <c r="B122" s="56"/>
      <c r="C122" s="56"/>
      <c r="D122" s="56"/>
      <c r="E122" s="56"/>
      <c r="F122" s="56"/>
      <c r="G122" s="56"/>
      <c r="H122" s="56"/>
    </row>
    <row r="123" spans="2:8" s="6" customFormat="1" ht="9.9499999999999993" customHeight="1">
      <c r="B123" s="56"/>
      <c r="C123" s="56"/>
      <c r="D123" s="56"/>
      <c r="E123" s="56"/>
      <c r="F123" s="56"/>
      <c r="G123" s="56"/>
      <c r="H123" s="56"/>
    </row>
    <row r="124" spans="2:8" s="6" customFormat="1" ht="9.9499999999999993" customHeight="1">
      <c r="B124" s="56"/>
      <c r="C124" s="56"/>
      <c r="D124" s="56"/>
      <c r="E124" s="56"/>
      <c r="F124" s="56"/>
      <c r="G124" s="56"/>
      <c r="H124" s="56"/>
    </row>
    <row r="125" spans="2:8" s="6" customFormat="1" ht="9.9499999999999993" customHeight="1">
      <c r="B125" s="56"/>
      <c r="C125" s="56"/>
      <c r="D125" s="56"/>
      <c r="E125" s="56"/>
      <c r="F125" s="56"/>
      <c r="G125" s="56"/>
      <c r="H125" s="56"/>
    </row>
    <row r="126" spans="2:8" s="6" customFormat="1" ht="9.9499999999999993" customHeight="1">
      <c r="B126" s="56"/>
      <c r="C126" s="56"/>
      <c r="D126" s="56"/>
      <c r="E126" s="56"/>
      <c r="F126" s="56"/>
      <c r="G126" s="56"/>
      <c r="H126" s="56"/>
    </row>
    <row r="127" spans="2:8" s="6" customFormat="1" ht="9.9499999999999993" customHeight="1">
      <c r="B127" s="56"/>
      <c r="C127" s="56"/>
      <c r="D127" s="56"/>
      <c r="E127" s="56"/>
      <c r="F127" s="56"/>
      <c r="G127" s="56"/>
      <c r="H127" s="56"/>
    </row>
    <row r="128" spans="2:8" s="6" customFormat="1" ht="9.9499999999999993" customHeight="1">
      <c r="B128" s="56"/>
      <c r="C128" s="56"/>
      <c r="D128" s="56"/>
      <c r="E128" s="56"/>
      <c r="F128" s="56"/>
      <c r="G128" s="56"/>
      <c r="H128" s="56"/>
    </row>
    <row r="129" spans="2:8" s="6" customFormat="1" ht="9.9499999999999993" customHeight="1">
      <c r="B129" s="56"/>
      <c r="C129" s="56"/>
      <c r="D129" s="56"/>
      <c r="E129" s="56"/>
      <c r="F129" s="56"/>
      <c r="G129" s="56"/>
      <c r="H129" s="56"/>
    </row>
    <row r="130" spans="2:8" s="6" customFormat="1" ht="9.9499999999999993" customHeight="1">
      <c r="B130" s="56"/>
      <c r="C130" s="56"/>
      <c r="D130" s="56"/>
      <c r="E130" s="56"/>
      <c r="F130" s="56"/>
      <c r="G130" s="56"/>
      <c r="H130" s="56"/>
    </row>
    <row r="131" spans="2:8" s="6" customFormat="1" ht="9.9499999999999993" customHeight="1">
      <c r="B131" s="56"/>
      <c r="C131" s="56"/>
      <c r="D131" s="56"/>
      <c r="E131" s="56"/>
      <c r="F131" s="56"/>
      <c r="G131" s="56"/>
      <c r="H131" s="56"/>
    </row>
    <row r="132" spans="2:8" s="6" customFormat="1" ht="9.9499999999999993" customHeight="1">
      <c r="B132" s="56"/>
      <c r="C132" s="56"/>
      <c r="D132" s="56"/>
      <c r="E132" s="56"/>
      <c r="F132" s="56"/>
      <c r="G132" s="56"/>
      <c r="H132" s="56"/>
    </row>
    <row r="133" spans="2:8" s="6" customFormat="1" ht="9.9499999999999993" customHeight="1">
      <c r="B133" s="56"/>
      <c r="C133" s="56"/>
      <c r="D133" s="56"/>
      <c r="E133" s="56"/>
      <c r="F133" s="56"/>
      <c r="G133" s="56"/>
      <c r="H133" s="56"/>
    </row>
    <row r="134" spans="2:8" s="6" customFormat="1" ht="9.9499999999999993" customHeight="1">
      <c r="B134" s="56"/>
      <c r="C134" s="56"/>
      <c r="D134" s="56"/>
      <c r="E134" s="56"/>
      <c r="F134" s="56"/>
      <c r="G134" s="56"/>
      <c r="H134" s="56"/>
    </row>
    <row r="135" spans="2:8" s="6" customFormat="1" ht="9.9499999999999993" customHeight="1">
      <c r="B135" s="56"/>
      <c r="C135" s="56"/>
      <c r="D135" s="56"/>
      <c r="E135" s="56"/>
      <c r="F135" s="56"/>
      <c r="G135" s="56"/>
      <c r="H135" s="56"/>
    </row>
    <row r="136" spans="2:8" s="6" customFormat="1" ht="9.9499999999999993" customHeight="1">
      <c r="B136" s="56"/>
      <c r="C136" s="56"/>
      <c r="D136" s="56"/>
      <c r="E136" s="56"/>
      <c r="F136" s="56"/>
      <c r="G136" s="56"/>
      <c r="H136" s="56"/>
    </row>
    <row r="137" spans="2:8" s="6" customFormat="1" ht="9.9499999999999993" customHeight="1">
      <c r="B137" s="56"/>
      <c r="C137" s="56"/>
      <c r="D137" s="56"/>
      <c r="E137" s="56"/>
      <c r="F137" s="56"/>
      <c r="G137" s="56"/>
      <c r="H137" s="56"/>
    </row>
    <row r="138" spans="2:8" s="6" customFormat="1" ht="9.9499999999999993" customHeight="1">
      <c r="B138" s="56"/>
      <c r="C138" s="56"/>
      <c r="D138" s="56"/>
      <c r="E138" s="56"/>
      <c r="F138" s="56"/>
      <c r="G138" s="56"/>
      <c r="H138" s="56"/>
    </row>
    <row r="139" spans="2:8" s="6" customFormat="1" ht="9.9499999999999993" customHeight="1">
      <c r="B139" s="56"/>
      <c r="C139" s="56"/>
      <c r="D139" s="56"/>
      <c r="E139" s="56"/>
      <c r="F139" s="56"/>
      <c r="G139" s="56"/>
      <c r="H139" s="56"/>
    </row>
    <row r="140" spans="2:8" s="6" customFormat="1" ht="9.9499999999999993" customHeight="1">
      <c r="B140" s="56"/>
      <c r="C140" s="56"/>
      <c r="D140" s="56"/>
      <c r="E140" s="56"/>
      <c r="F140" s="56"/>
      <c r="G140" s="56"/>
      <c r="H140" s="56"/>
    </row>
    <row r="141" spans="2:8" s="6" customFormat="1" ht="9.9499999999999993" customHeight="1">
      <c r="B141" s="56"/>
      <c r="C141" s="56"/>
      <c r="D141" s="56"/>
      <c r="E141" s="56"/>
      <c r="F141" s="56"/>
      <c r="G141" s="56"/>
      <c r="H141" s="56"/>
    </row>
    <row r="142" spans="2:8" s="6" customFormat="1" ht="9.9499999999999993" customHeight="1">
      <c r="B142" s="56"/>
      <c r="C142" s="56"/>
      <c r="D142" s="56"/>
      <c r="E142" s="56"/>
      <c r="F142" s="56"/>
      <c r="G142" s="56"/>
      <c r="H142" s="56"/>
    </row>
    <row r="143" spans="2:8" s="6" customFormat="1" ht="9.9499999999999993" customHeight="1">
      <c r="B143" s="56"/>
      <c r="C143" s="56"/>
      <c r="D143" s="56"/>
      <c r="E143" s="56"/>
      <c r="F143" s="56"/>
      <c r="G143" s="56"/>
      <c r="H143" s="56"/>
    </row>
    <row r="144" spans="2:8" s="6" customFormat="1" ht="9.9499999999999993" customHeight="1">
      <c r="B144" s="56"/>
      <c r="C144" s="56"/>
      <c r="D144" s="56"/>
      <c r="E144" s="56"/>
      <c r="F144" s="56"/>
      <c r="G144" s="56"/>
      <c r="H144" s="56"/>
    </row>
    <row r="145" spans="2:8" s="6" customFormat="1" ht="9.9499999999999993" customHeight="1">
      <c r="B145" s="56"/>
      <c r="C145" s="56"/>
      <c r="D145" s="56"/>
      <c r="E145" s="56"/>
      <c r="F145" s="56"/>
      <c r="G145" s="56"/>
      <c r="H145" s="56"/>
    </row>
    <row r="146" spans="2:8" s="6" customFormat="1" ht="9.9499999999999993" customHeight="1">
      <c r="B146" s="56"/>
      <c r="C146" s="56"/>
      <c r="D146" s="56"/>
      <c r="E146" s="56"/>
      <c r="F146" s="56"/>
      <c r="G146" s="56"/>
      <c r="H146" s="56"/>
    </row>
    <row r="147" spans="2:8" s="6" customFormat="1" ht="9.9499999999999993" customHeight="1">
      <c r="B147" s="56"/>
      <c r="C147" s="56"/>
      <c r="D147" s="56"/>
      <c r="E147" s="56"/>
      <c r="F147" s="56"/>
      <c r="G147" s="56"/>
      <c r="H147" s="56"/>
    </row>
    <row r="148" spans="2:8" s="6" customFormat="1" ht="9.9499999999999993" customHeight="1">
      <c r="B148" s="56"/>
      <c r="C148" s="56"/>
      <c r="D148" s="56"/>
      <c r="E148" s="56"/>
      <c r="F148" s="56"/>
      <c r="G148" s="56"/>
      <c r="H148" s="56"/>
    </row>
    <row r="149" spans="2:8" s="6" customFormat="1" ht="9.9499999999999993" customHeight="1">
      <c r="B149" s="56"/>
      <c r="C149" s="56"/>
      <c r="D149" s="56"/>
      <c r="E149" s="56"/>
      <c r="F149" s="56"/>
      <c r="G149" s="56"/>
      <c r="H149" s="56"/>
    </row>
    <row r="150" spans="2:8" s="6" customFormat="1" ht="9.9499999999999993" customHeight="1">
      <c r="B150" s="56"/>
      <c r="C150" s="56"/>
      <c r="D150" s="56"/>
      <c r="E150" s="56"/>
      <c r="F150" s="56"/>
      <c r="G150" s="56"/>
      <c r="H150" s="56"/>
    </row>
    <row r="151" spans="2:8" s="6" customFormat="1" ht="9.9499999999999993" customHeight="1">
      <c r="B151" s="56"/>
      <c r="C151" s="56"/>
      <c r="D151" s="56"/>
      <c r="E151" s="56"/>
      <c r="F151" s="56"/>
      <c r="G151" s="56"/>
      <c r="H151" s="56"/>
    </row>
    <row r="152" spans="2:8" s="6" customFormat="1" ht="9.9499999999999993" customHeight="1">
      <c r="B152" s="56"/>
      <c r="C152" s="56"/>
      <c r="D152" s="56"/>
      <c r="E152" s="56"/>
      <c r="F152" s="56"/>
      <c r="G152" s="56"/>
      <c r="H152" s="56"/>
    </row>
    <row r="153" spans="2:8" s="6" customFormat="1" ht="9.9499999999999993" customHeight="1">
      <c r="B153" s="56"/>
      <c r="C153" s="56"/>
      <c r="D153" s="56"/>
      <c r="E153" s="56"/>
      <c r="F153" s="56"/>
      <c r="G153" s="56"/>
      <c r="H153" s="56"/>
    </row>
    <row r="154" spans="2:8" s="6" customFormat="1" ht="9.9499999999999993" customHeight="1">
      <c r="B154" s="56"/>
      <c r="C154" s="56"/>
      <c r="D154" s="56"/>
      <c r="E154" s="56"/>
      <c r="F154" s="56"/>
      <c r="G154" s="56"/>
      <c r="H154" s="56"/>
    </row>
    <row r="155" spans="2:8" s="6" customFormat="1" ht="9.9499999999999993" customHeight="1">
      <c r="B155" s="56"/>
      <c r="C155" s="56"/>
      <c r="D155" s="56"/>
      <c r="E155" s="56"/>
      <c r="F155" s="56"/>
      <c r="G155" s="56"/>
      <c r="H155" s="56"/>
    </row>
    <row r="156" spans="2:8" s="6" customFormat="1" ht="9.9499999999999993" customHeight="1">
      <c r="B156" s="56"/>
      <c r="C156" s="56"/>
      <c r="D156" s="56"/>
      <c r="E156" s="56"/>
      <c r="F156" s="56"/>
      <c r="G156" s="56"/>
      <c r="H156" s="56"/>
    </row>
    <row r="157" spans="2:8" s="6" customFormat="1" ht="9.9499999999999993" customHeight="1">
      <c r="B157" s="56"/>
      <c r="C157" s="56"/>
      <c r="D157" s="56"/>
      <c r="E157" s="56"/>
      <c r="F157" s="56"/>
      <c r="G157" s="56"/>
      <c r="H157" s="56"/>
    </row>
    <row r="158" spans="2:8" s="6" customFormat="1" ht="9.9499999999999993" customHeight="1">
      <c r="B158" s="56"/>
      <c r="C158" s="56"/>
      <c r="D158" s="56"/>
      <c r="E158" s="56"/>
      <c r="F158" s="56"/>
      <c r="G158" s="56"/>
      <c r="H158" s="56"/>
    </row>
    <row r="159" spans="2:8" s="6" customFormat="1" ht="9.9499999999999993" customHeight="1">
      <c r="B159" s="56"/>
      <c r="C159" s="56"/>
      <c r="D159" s="56"/>
      <c r="E159" s="56"/>
      <c r="F159" s="56"/>
      <c r="G159" s="56"/>
      <c r="H159" s="56"/>
    </row>
    <row r="160" spans="2:8" s="6" customFormat="1" ht="9.9499999999999993" customHeight="1">
      <c r="B160" s="56"/>
      <c r="C160" s="56"/>
      <c r="D160" s="56"/>
      <c r="E160" s="56"/>
      <c r="F160" s="56"/>
      <c r="G160" s="56"/>
      <c r="H160" s="56"/>
    </row>
    <row r="161" spans="2:8" s="6" customFormat="1" ht="9.9499999999999993" customHeight="1">
      <c r="B161" s="56"/>
      <c r="C161" s="56"/>
      <c r="D161" s="56"/>
      <c r="E161" s="56"/>
      <c r="F161" s="56"/>
      <c r="G161" s="56"/>
      <c r="H161" s="56"/>
    </row>
    <row r="162" spans="2:8" s="6" customFormat="1" ht="9.9499999999999993" customHeight="1">
      <c r="B162" s="56"/>
      <c r="C162" s="56"/>
      <c r="D162" s="56"/>
      <c r="E162" s="56"/>
      <c r="F162" s="56"/>
      <c r="G162" s="56"/>
      <c r="H162" s="56"/>
    </row>
    <row r="163" spans="2:8" s="6" customFormat="1" ht="9.9499999999999993" customHeight="1">
      <c r="B163" s="56"/>
      <c r="C163" s="56"/>
      <c r="D163" s="56"/>
      <c r="E163" s="56"/>
      <c r="F163" s="56"/>
      <c r="G163" s="56"/>
      <c r="H163" s="56"/>
    </row>
    <row r="164" spans="2:8" s="6" customFormat="1" ht="9.9499999999999993" customHeight="1">
      <c r="B164" s="56"/>
      <c r="C164" s="56"/>
      <c r="D164" s="56"/>
      <c r="E164" s="56"/>
      <c r="F164" s="56"/>
      <c r="G164" s="56"/>
      <c r="H164" s="56"/>
    </row>
    <row r="165" spans="2:8" s="6" customFormat="1" ht="9.9499999999999993" customHeight="1">
      <c r="B165" s="56"/>
      <c r="C165" s="56"/>
      <c r="D165" s="56"/>
      <c r="E165" s="56"/>
      <c r="F165" s="56"/>
      <c r="G165" s="56"/>
      <c r="H165" s="56"/>
    </row>
    <row r="166" spans="2:8" s="6" customFormat="1" ht="9.9499999999999993" customHeight="1">
      <c r="B166" s="56"/>
      <c r="C166" s="56"/>
      <c r="D166" s="56"/>
      <c r="E166" s="56"/>
      <c r="F166" s="56"/>
      <c r="G166" s="56"/>
      <c r="H166" s="56"/>
    </row>
    <row r="167" spans="2:8" s="6" customFormat="1" ht="9.9499999999999993" customHeight="1">
      <c r="B167" s="56"/>
      <c r="C167" s="56"/>
      <c r="D167" s="56"/>
      <c r="E167" s="56"/>
      <c r="F167" s="56"/>
      <c r="G167" s="56"/>
      <c r="H167" s="56"/>
    </row>
    <row r="168" spans="2:8" s="6" customFormat="1" ht="9.9499999999999993" customHeight="1">
      <c r="B168" s="56"/>
      <c r="C168" s="56"/>
      <c r="D168" s="56"/>
      <c r="E168" s="56"/>
      <c r="F168" s="56"/>
      <c r="G168" s="56"/>
      <c r="H168" s="56"/>
    </row>
    <row r="169" spans="2:8" s="6" customFormat="1" ht="9.9499999999999993" customHeight="1">
      <c r="B169" s="56"/>
      <c r="C169" s="56"/>
      <c r="D169" s="56"/>
      <c r="E169" s="56"/>
      <c r="F169" s="56"/>
      <c r="G169" s="56"/>
      <c r="H169" s="56"/>
    </row>
    <row r="170" spans="2:8" s="6" customFormat="1" ht="9.9499999999999993" customHeight="1">
      <c r="B170" s="56"/>
      <c r="C170" s="56"/>
      <c r="D170" s="56"/>
      <c r="E170" s="56"/>
      <c r="F170" s="56"/>
      <c r="G170" s="56"/>
      <c r="H170" s="56"/>
    </row>
    <row r="171" spans="2:8" s="6" customFormat="1" ht="9.9499999999999993" customHeight="1">
      <c r="B171" s="56"/>
      <c r="C171" s="56"/>
      <c r="D171" s="56"/>
      <c r="E171" s="56"/>
      <c r="F171" s="56"/>
      <c r="G171" s="56"/>
      <c r="H171" s="56"/>
    </row>
    <row r="172" spans="2:8" s="6" customFormat="1" ht="9.9499999999999993" customHeight="1">
      <c r="B172" s="56"/>
      <c r="C172" s="56"/>
      <c r="D172" s="56"/>
      <c r="E172" s="56"/>
      <c r="F172" s="56"/>
      <c r="G172" s="56"/>
      <c r="H172" s="56"/>
    </row>
    <row r="173" spans="2:8" s="6" customFormat="1" ht="9.9499999999999993" customHeight="1">
      <c r="B173" s="56"/>
      <c r="C173" s="56"/>
      <c r="D173" s="56"/>
      <c r="E173" s="56"/>
      <c r="F173" s="56"/>
      <c r="G173" s="56"/>
      <c r="H173" s="56"/>
    </row>
    <row r="174" spans="2:8" s="6" customFormat="1" ht="9.9499999999999993" customHeight="1">
      <c r="B174" s="56"/>
      <c r="C174" s="56"/>
      <c r="D174" s="56"/>
      <c r="E174" s="56"/>
      <c r="F174" s="56"/>
      <c r="G174" s="56"/>
      <c r="H174" s="56"/>
    </row>
    <row r="175" spans="2:8" s="6" customFormat="1" ht="9.9499999999999993" customHeight="1">
      <c r="B175" s="56"/>
      <c r="C175" s="56"/>
      <c r="D175" s="56"/>
      <c r="E175" s="56"/>
      <c r="F175" s="56"/>
      <c r="G175" s="56"/>
      <c r="H175" s="56"/>
    </row>
    <row r="176" spans="2:8" s="6" customFormat="1" ht="9.9499999999999993" customHeight="1">
      <c r="B176" s="56"/>
      <c r="C176" s="56"/>
      <c r="D176" s="56"/>
      <c r="E176" s="56"/>
      <c r="F176" s="56"/>
      <c r="G176" s="56"/>
      <c r="H176" s="56"/>
    </row>
    <row r="177" spans="2:8" s="6" customFormat="1" ht="9.9499999999999993" customHeight="1">
      <c r="B177" s="56"/>
      <c r="C177" s="56"/>
      <c r="D177" s="56"/>
      <c r="E177" s="56"/>
      <c r="F177" s="56"/>
      <c r="G177" s="56"/>
      <c r="H177" s="56"/>
    </row>
    <row r="178" spans="2:8" s="6" customFormat="1" ht="9.9499999999999993" customHeight="1">
      <c r="B178" s="56"/>
      <c r="C178" s="56"/>
      <c r="D178" s="56"/>
      <c r="E178" s="56"/>
      <c r="F178" s="56"/>
      <c r="G178" s="56"/>
      <c r="H178" s="56"/>
    </row>
    <row r="179" spans="2:8" s="6" customFormat="1" ht="9.9499999999999993" customHeight="1">
      <c r="B179" s="56"/>
      <c r="C179" s="56"/>
      <c r="D179" s="56"/>
      <c r="E179" s="56"/>
      <c r="F179" s="56"/>
      <c r="G179" s="56"/>
      <c r="H179" s="56"/>
    </row>
    <row r="180" spans="2:8" s="6" customFormat="1" ht="9.9499999999999993" customHeight="1">
      <c r="B180" s="56"/>
      <c r="C180" s="56"/>
      <c r="D180" s="56"/>
      <c r="E180" s="56"/>
      <c r="F180" s="56"/>
      <c r="G180" s="56"/>
      <c r="H180" s="56"/>
    </row>
    <row r="181" spans="2:8" s="6" customFormat="1" ht="9.9499999999999993" customHeight="1">
      <c r="B181" s="56"/>
      <c r="C181" s="56"/>
      <c r="D181" s="56"/>
      <c r="E181" s="56"/>
      <c r="F181" s="56"/>
      <c r="G181" s="56"/>
      <c r="H181" s="56"/>
    </row>
    <row r="182" spans="2:8" s="6" customFormat="1" ht="9.9499999999999993" customHeight="1">
      <c r="B182" s="56"/>
      <c r="C182" s="56"/>
      <c r="D182" s="56"/>
      <c r="E182" s="56"/>
      <c r="F182" s="56"/>
      <c r="G182" s="56"/>
      <c r="H182" s="56"/>
    </row>
    <row r="183" spans="2:8" s="6" customFormat="1" ht="9.9499999999999993" customHeight="1">
      <c r="B183" s="56"/>
      <c r="C183" s="56"/>
      <c r="D183" s="56"/>
      <c r="E183" s="56"/>
      <c r="F183" s="56"/>
      <c r="G183" s="56"/>
      <c r="H183" s="56"/>
    </row>
    <row r="184" spans="2:8" s="6" customFormat="1" ht="9.9499999999999993" customHeight="1">
      <c r="B184" s="56"/>
      <c r="C184" s="56"/>
      <c r="D184" s="56"/>
      <c r="E184" s="56"/>
      <c r="F184" s="56"/>
      <c r="G184" s="56"/>
      <c r="H184" s="56"/>
    </row>
    <row r="185" spans="2:8" s="6" customFormat="1" ht="9.9499999999999993" customHeight="1">
      <c r="B185" s="56"/>
      <c r="C185" s="56"/>
      <c r="D185" s="56"/>
      <c r="E185" s="56"/>
      <c r="F185" s="56"/>
      <c r="G185" s="56"/>
      <c r="H185" s="56"/>
    </row>
    <row r="186" spans="2:8" s="6" customFormat="1" ht="9.9499999999999993" customHeight="1">
      <c r="B186" s="56"/>
      <c r="C186" s="56"/>
      <c r="D186" s="56"/>
      <c r="E186" s="56"/>
      <c r="F186" s="56"/>
      <c r="G186" s="56"/>
      <c r="H186" s="56"/>
    </row>
    <row r="187" spans="2:8" s="6" customFormat="1" ht="9.9499999999999993" customHeight="1">
      <c r="B187" s="56"/>
      <c r="C187" s="56"/>
      <c r="D187" s="56"/>
      <c r="E187" s="56"/>
      <c r="F187" s="56"/>
      <c r="G187" s="56"/>
      <c r="H187" s="56"/>
    </row>
    <row r="188" spans="2:8" s="6" customFormat="1" ht="9.9499999999999993" customHeight="1">
      <c r="B188" s="56"/>
      <c r="C188" s="56"/>
      <c r="D188" s="56"/>
      <c r="E188" s="56"/>
      <c r="F188" s="56"/>
      <c r="G188" s="56"/>
      <c r="H188" s="56"/>
    </row>
    <row r="189" spans="2:8" s="6" customFormat="1" ht="9.9499999999999993" customHeight="1">
      <c r="B189" s="56"/>
      <c r="C189" s="56"/>
      <c r="D189" s="56"/>
      <c r="E189" s="56"/>
      <c r="F189" s="56"/>
      <c r="G189" s="56"/>
      <c r="H189" s="56"/>
    </row>
    <row r="190" spans="2:8" s="6" customFormat="1" ht="9.9499999999999993" customHeight="1">
      <c r="B190" s="56"/>
      <c r="C190" s="56"/>
      <c r="D190" s="56"/>
      <c r="E190" s="56"/>
      <c r="F190" s="56"/>
      <c r="G190" s="56"/>
      <c r="H190" s="56"/>
    </row>
    <row r="191" spans="2:8" s="6" customFormat="1" ht="9.9499999999999993" customHeight="1">
      <c r="B191" s="56"/>
      <c r="C191" s="56"/>
      <c r="D191" s="56"/>
      <c r="E191" s="56"/>
      <c r="F191" s="56"/>
      <c r="G191" s="56"/>
      <c r="H191" s="56"/>
    </row>
    <row r="192" spans="2:8" s="6" customFormat="1" ht="9.9499999999999993" customHeight="1">
      <c r="B192" s="56"/>
      <c r="C192" s="56"/>
      <c r="D192" s="56"/>
      <c r="E192" s="56"/>
      <c r="F192" s="56"/>
      <c r="G192" s="56"/>
      <c r="H192" s="56"/>
    </row>
    <row r="193" spans="2:8" s="6" customFormat="1" ht="9.9499999999999993" customHeight="1">
      <c r="B193" s="56"/>
      <c r="C193" s="56"/>
      <c r="D193" s="56"/>
      <c r="E193" s="56"/>
      <c r="F193" s="56"/>
      <c r="G193" s="56"/>
      <c r="H193" s="56"/>
    </row>
    <row r="194" spans="2:8" s="6" customFormat="1" ht="9.9499999999999993" customHeight="1">
      <c r="B194" s="56"/>
      <c r="C194" s="56"/>
      <c r="D194" s="56"/>
      <c r="E194" s="56"/>
      <c r="F194" s="56"/>
      <c r="G194" s="56"/>
      <c r="H194" s="56"/>
    </row>
  </sheetData>
  <mergeCells count="9">
    <mergeCell ref="E4:F4"/>
    <mergeCell ref="A1:H1"/>
    <mergeCell ref="A2:A4"/>
    <mergeCell ref="B2:D2"/>
    <mergeCell ref="B4:C4"/>
    <mergeCell ref="E2:G2"/>
    <mergeCell ref="F3:G3"/>
    <mergeCell ref="C3:D3"/>
    <mergeCell ref="H2:H3"/>
  </mergeCells>
  <phoneticPr fontId="0" type="noConversion"/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:O103"/>
  <sheetViews>
    <sheetView zoomScale="130" zoomScaleNormal="130" workbookViewId="0">
      <selection sqref="A1:M1"/>
    </sheetView>
  </sheetViews>
  <sheetFormatPr baseColWidth="10" defaultColWidth="6.5703125" defaultRowHeight="9.9499999999999993" customHeight="1"/>
  <cols>
    <col min="1" max="1" width="9.5703125" style="15" customWidth="1"/>
    <col min="2" max="3" width="7.85546875" style="15" customWidth="1"/>
    <col min="4" max="4" width="6.140625" style="15" customWidth="1"/>
    <col min="5" max="5" width="8.42578125" style="15" customWidth="1"/>
    <col min="6" max="6" width="6.42578125" style="27" customWidth="1"/>
    <col min="7" max="10" width="6.42578125" style="15" customWidth="1"/>
    <col min="11" max="11" width="7.28515625" style="15" customWidth="1"/>
    <col min="12" max="13" width="6.42578125" style="15" customWidth="1"/>
    <col min="14" max="14" width="6.5703125" style="15" customWidth="1"/>
    <col min="15" max="16384" width="6.5703125" style="15"/>
  </cols>
  <sheetData>
    <row r="1" spans="1:15" ht="39.950000000000003" customHeight="1">
      <c r="A1" s="469" t="s">
        <v>654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263"/>
      <c r="O1" s="282"/>
    </row>
    <row r="2" spans="1:15" ht="12" customHeight="1">
      <c r="A2" s="471" t="s">
        <v>117</v>
      </c>
      <c r="B2" s="472" t="s">
        <v>438</v>
      </c>
      <c r="C2" s="479" t="s">
        <v>726</v>
      </c>
      <c r="D2" s="470" t="s">
        <v>130</v>
      </c>
      <c r="E2" s="470" t="s">
        <v>365</v>
      </c>
      <c r="F2" s="470"/>
      <c r="G2" s="457" t="s">
        <v>120</v>
      </c>
      <c r="H2" s="457"/>
      <c r="I2" s="457"/>
      <c r="J2" s="457"/>
      <c r="K2" s="457"/>
      <c r="L2" s="449"/>
      <c r="M2" s="449"/>
    </row>
    <row r="3" spans="1:15" ht="12" customHeight="1">
      <c r="A3" s="471"/>
      <c r="B3" s="472"/>
      <c r="C3" s="480"/>
      <c r="D3" s="470"/>
      <c r="E3" s="470"/>
      <c r="F3" s="470"/>
      <c r="G3" s="474" t="s">
        <v>100</v>
      </c>
      <c r="H3" s="470" t="s">
        <v>101</v>
      </c>
      <c r="I3" s="475" t="s">
        <v>722</v>
      </c>
      <c r="J3" s="475" t="s">
        <v>723</v>
      </c>
      <c r="K3" s="470" t="s">
        <v>143</v>
      </c>
      <c r="L3" s="475" t="s">
        <v>184</v>
      </c>
      <c r="M3" s="473" t="s">
        <v>131</v>
      </c>
    </row>
    <row r="4" spans="1:15" ht="12" customHeight="1">
      <c r="A4" s="471"/>
      <c r="B4" s="472"/>
      <c r="C4" s="481"/>
      <c r="D4" s="470"/>
      <c r="E4" s="470"/>
      <c r="F4" s="470"/>
      <c r="G4" s="474"/>
      <c r="H4" s="470"/>
      <c r="I4" s="476"/>
      <c r="J4" s="476"/>
      <c r="K4" s="470"/>
      <c r="L4" s="476"/>
      <c r="M4" s="473"/>
    </row>
    <row r="5" spans="1:15" s="16" customFormat="1" ht="12" customHeight="1">
      <c r="A5" s="471"/>
      <c r="B5" s="473" t="s">
        <v>191</v>
      </c>
      <c r="C5" s="471"/>
      <c r="D5" s="26" t="s">
        <v>192</v>
      </c>
      <c r="E5" s="26" t="s">
        <v>191</v>
      </c>
      <c r="F5" s="477" t="s">
        <v>192</v>
      </c>
      <c r="G5" s="478"/>
      <c r="H5" s="478"/>
      <c r="I5" s="478"/>
      <c r="J5" s="478"/>
      <c r="K5" s="478"/>
      <c r="L5" s="478"/>
      <c r="M5" s="478"/>
    </row>
    <row r="6" spans="1:15" ht="15" customHeight="1">
      <c r="B6" s="104" t="s">
        <v>108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5" ht="9.9499999999999993" customHeight="1">
      <c r="A7" s="105" t="s">
        <v>144</v>
      </c>
      <c r="B7" s="29">
        <v>302447</v>
      </c>
      <c r="C7" s="29">
        <v>249732</v>
      </c>
      <c r="D7" s="31">
        <v>82.57</v>
      </c>
      <c r="E7" s="29">
        <v>244447</v>
      </c>
      <c r="F7" s="31">
        <v>97.88</v>
      </c>
      <c r="G7" s="31">
        <v>33.28</v>
      </c>
      <c r="H7" s="31">
        <v>17.38</v>
      </c>
      <c r="I7" s="31">
        <v>14.99</v>
      </c>
      <c r="J7" s="32" t="s">
        <v>194</v>
      </c>
      <c r="K7" s="32" t="s">
        <v>194</v>
      </c>
      <c r="L7" s="32" t="s">
        <v>194</v>
      </c>
      <c r="M7" s="31">
        <v>34.35</v>
      </c>
      <c r="N7" s="335"/>
    </row>
    <row r="8" spans="1:15" ht="9.9499999999999993" customHeight="1">
      <c r="A8" s="105" t="s">
        <v>121</v>
      </c>
      <c r="B8" s="30">
        <v>334666</v>
      </c>
      <c r="C8" s="30">
        <v>295715</v>
      </c>
      <c r="D8" s="31">
        <v>88.36</v>
      </c>
      <c r="E8" s="29">
        <v>286880</v>
      </c>
      <c r="F8" s="31">
        <v>97.01</v>
      </c>
      <c r="G8" s="31">
        <v>39.049999999999997</v>
      </c>
      <c r="H8" s="31">
        <v>25.55</v>
      </c>
      <c r="I8" s="31">
        <v>8.3699999999999992</v>
      </c>
      <c r="J8" s="32" t="s">
        <v>194</v>
      </c>
      <c r="K8" s="32" t="s">
        <v>194</v>
      </c>
      <c r="L8" s="32" t="s">
        <v>194</v>
      </c>
      <c r="M8" s="31">
        <v>27.02</v>
      </c>
      <c r="N8" s="335"/>
    </row>
    <row r="9" spans="1:15" ht="9.9499999999999993" customHeight="1">
      <c r="A9" s="105" t="s">
        <v>122</v>
      </c>
      <c r="B9" s="30">
        <v>371265</v>
      </c>
      <c r="C9" s="30">
        <v>334216</v>
      </c>
      <c r="D9" s="31">
        <v>90.02</v>
      </c>
      <c r="E9" s="29">
        <v>321352</v>
      </c>
      <c r="F9" s="31">
        <v>96.15</v>
      </c>
      <c r="G9" s="31">
        <v>46.36</v>
      </c>
      <c r="H9" s="31">
        <v>31.13</v>
      </c>
      <c r="I9" s="31">
        <v>6.15</v>
      </c>
      <c r="J9" s="32" t="s">
        <v>194</v>
      </c>
      <c r="K9" s="32" t="s">
        <v>194</v>
      </c>
      <c r="L9" s="32" t="s">
        <v>194</v>
      </c>
      <c r="M9" s="31">
        <v>16.36</v>
      </c>
      <c r="N9" s="335"/>
    </row>
    <row r="10" spans="1:15" ht="9.9499999999999993" customHeight="1">
      <c r="A10" s="105" t="s">
        <v>123</v>
      </c>
      <c r="B10" s="29">
        <v>406408</v>
      </c>
      <c r="C10" s="29">
        <v>362405</v>
      </c>
      <c r="D10" s="31">
        <v>89.17</v>
      </c>
      <c r="E10" s="29">
        <v>346222</v>
      </c>
      <c r="F10" s="31">
        <v>95.53</v>
      </c>
      <c r="G10" s="31">
        <v>49.77</v>
      </c>
      <c r="H10" s="31">
        <v>26.79</v>
      </c>
      <c r="I10" s="31">
        <v>15.98</v>
      </c>
      <c r="J10" s="32" t="s">
        <v>194</v>
      </c>
      <c r="K10" s="32" t="s">
        <v>194</v>
      </c>
      <c r="L10" s="32" t="s">
        <v>194</v>
      </c>
      <c r="M10" s="31">
        <v>7.45</v>
      </c>
      <c r="N10" s="335"/>
    </row>
    <row r="11" spans="1:15" ht="9.9499999999999993" customHeight="1">
      <c r="A11" s="105" t="s">
        <v>124</v>
      </c>
      <c r="B11" s="29">
        <v>422470</v>
      </c>
      <c r="C11" s="29">
        <v>366740</v>
      </c>
      <c r="D11" s="31">
        <v>86.81</v>
      </c>
      <c r="E11" s="29">
        <v>359732</v>
      </c>
      <c r="F11" s="31">
        <v>98.09</v>
      </c>
      <c r="G11" s="31">
        <v>47.99</v>
      </c>
      <c r="H11" s="31">
        <v>33.43</v>
      </c>
      <c r="I11" s="31">
        <v>12.36</v>
      </c>
      <c r="J11" s="32" t="s">
        <v>194</v>
      </c>
      <c r="K11" s="32" t="s">
        <v>194</v>
      </c>
      <c r="L11" s="32" t="s">
        <v>194</v>
      </c>
      <c r="M11" s="31">
        <v>6.23</v>
      </c>
      <c r="N11" s="335"/>
    </row>
    <row r="12" spans="1:15" ht="9.9499999999999993" customHeight="1">
      <c r="A12" s="105" t="s">
        <v>125</v>
      </c>
      <c r="B12" s="29">
        <v>422484</v>
      </c>
      <c r="C12" s="29">
        <v>367866</v>
      </c>
      <c r="D12" s="31">
        <v>87.07</v>
      </c>
      <c r="E12" s="29">
        <v>363781</v>
      </c>
      <c r="F12" s="31">
        <v>98.89</v>
      </c>
      <c r="G12" s="31">
        <v>51.85</v>
      </c>
      <c r="H12" s="31">
        <v>31.79</v>
      </c>
      <c r="I12" s="31">
        <v>9.7799999999999994</v>
      </c>
      <c r="J12" s="32" t="s">
        <v>194</v>
      </c>
      <c r="K12" s="32" t="s">
        <v>194</v>
      </c>
      <c r="L12" s="32" t="s">
        <v>194</v>
      </c>
      <c r="M12" s="31">
        <v>6.59</v>
      </c>
      <c r="N12" s="335"/>
    </row>
    <row r="13" spans="1:15" ht="9.9499999999999993" customHeight="1">
      <c r="A13" s="105" t="s">
        <v>145</v>
      </c>
      <c r="B13" s="29">
        <v>435397</v>
      </c>
      <c r="C13" s="29">
        <v>398634</v>
      </c>
      <c r="D13" s="31">
        <v>91.56</v>
      </c>
      <c r="E13" s="29">
        <v>395693</v>
      </c>
      <c r="F13" s="31">
        <v>99.26</v>
      </c>
      <c r="G13" s="31">
        <v>57.81</v>
      </c>
      <c r="H13" s="31">
        <v>29.45</v>
      </c>
      <c r="I13" s="31">
        <v>11.49</v>
      </c>
      <c r="J13" s="32" t="s">
        <v>194</v>
      </c>
      <c r="K13" s="32" t="s">
        <v>194</v>
      </c>
      <c r="L13" s="32" t="s">
        <v>194</v>
      </c>
      <c r="M13" s="31">
        <v>1.26</v>
      </c>
      <c r="N13" s="335"/>
    </row>
    <row r="14" spans="1:15" ht="9.9499999999999993" customHeight="1">
      <c r="A14" s="105" t="s">
        <v>126</v>
      </c>
      <c r="B14" s="29">
        <v>425442</v>
      </c>
      <c r="C14" s="29">
        <v>386331</v>
      </c>
      <c r="D14" s="31">
        <v>90.81</v>
      </c>
      <c r="E14" s="29">
        <v>384244</v>
      </c>
      <c r="F14" s="31">
        <v>99.46</v>
      </c>
      <c r="G14" s="31">
        <v>53.31</v>
      </c>
      <c r="H14" s="31">
        <v>32.619999999999997</v>
      </c>
      <c r="I14" s="31">
        <v>12.33</v>
      </c>
      <c r="J14" s="32" t="s">
        <v>194</v>
      </c>
      <c r="K14" s="32" t="s">
        <v>194</v>
      </c>
      <c r="L14" s="32" t="s">
        <v>194</v>
      </c>
      <c r="M14" s="31">
        <v>1.73</v>
      </c>
      <c r="N14" s="335"/>
    </row>
    <row r="15" spans="1:15" ht="9.9499999999999993" customHeight="1">
      <c r="A15" s="105" t="s">
        <v>127</v>
      </c>
      <c r="B15" s="29">
        <v>421950</v>
      </c>
      <c r="C15" s="29">
        <v>373600</v>
      </c>
      <c r="D15" s="31">
        <v>88.54</v>
      </c>
      <c r="E15" s="29">
        <v>370560</v>
      </c>
      <c r="F15" s="31">
        <v>99.19</v>
      </c>
      <c r="G15" s="31">
        <v>51.28</v>
      </c>
      <c r="H15" s="31">
        <v>29.07</v>
      </c>
      <c r="I15" s="31">
        <v>15.77</v>
      </c>
      <c r="J15" s="31">
        <v>2.81</v>
      </c>
      <c r="K15" s="32" t="s">
        <v>194</v>
      </c>
      <c r="L15" s="32" t="s">
        <v>194</v>
      </c>
      <c r="M15" s="31">
        <v>1.06</v>
      </c>
      <c r="N15" s="335"/>
    </row>
    <row r="16" spans="1:15" ht="9.9499999999999993" customHeight="1">
      <c r="A16" s="105" t="s">
        <v>146</v>
      </c>
      <c r="B16" s="29">
        <v>422520</v>
      </c>
      <c r="C16" s="29">
        <v>376398</v>
      </c>
      <c r="D16" s="31">
        <v>89.08</v>
      </c>
      <c r="E16" s="29">
        <v>372856</v>
      </c>
      <c r="F16" s="31">
        <v>99.06</v>
      </c>
      <c r="G16" s="31">
        <v>47.63</v>
      </c>
      <c r="H16" s="31">
        <v>34.619999999999997</v>
      </c>
      <c r="I16" s="31">
        <v>6.82</v>
      </c>
      <c r="J16" s="31">
        <v>10.09</v>
      </c>
      <c r="K16" s="32" t="s">
        <v>194</v>
      </c>
      <c r="L16" s="32" t="s">
        <v>194</v>
      </c>
      <c r="M16" s="31">
        <v>0.84</v>
      </c>
      <c r="N16" s="335"/>
    </row>
    <row r="17" spans="1:14" ht="9.9499999999999993" customHeight="1">
      <c r="A17" s="105" t="s">
        <v>128</v>
      </c>
      <c r="B17" s="29">
        <v>422733</v>
      </c>
      <c r="C17" s="29">
        <v>353396</v>
      </c>
      <c r="D17" s="31">
        <v>83.6</v>
      </c>
      <c r="E17" s="29">
        <v>350517</v>
      </c>
      <c r="F17" s="31">
        <v>99.19</v>
      </c>
      <c r="G17" s="31">
        <v>45.93</v>
      </c>
      <c r="H17" s="31">
        <v>28.92</v>
      </c>
      <c r="I17" s="31">
        <v>9.11</v>
      </c>
      <c r="J17" s="31">
        <v>14.83</v>
      </c>
      <c r="K17" s="32" t="s">
        <v>194</v>
      </c>
      <c r="L17" s="32" t="s">
        <v>194</v>
      </c>
      <c r="M17" s="31">
        <v>1.22</v>
      </c>
      <c r="N17" s="335"/>
    </row>
    <row r="18" spans="1:14" ht="9.9499999999999993" customHeight="1">
      <c r="A18" s="105" t="s">
        <v>129</v>
      </c>
      <c r="B18" s="29">
        <v>424214</v>
      </c>
      <c r="C18" s="29">
        <v>329511</v>
      </c>
      <c r="D18" s="31">
        <v>77.680000000000007</v>
      </c>
      <c r="E18" s="29">
        <v>326102</v>
      </c>
      <c r="F18" s="31">
        <v>98.97</v>
      </c>
      <c r="G18" s="31">
        <v>41.77</v>
      </c>
      <c r="H18" s="31">
        <v>30.77</v>
      </c>
      <c r="I18" s="31">
        <v>13.2</v>
      </c>
      <c r="J18" s="31">
        <v>8.8000000000000007</v>
      </c>
      <c r="K18" s="31">
        <v>1.19</v>
      </c>
      <c r="L18" s="32" t="s">
        <v>194</v>
      </c>
      <c r="M18" s="31">
        <v>4.2699999999999996</v>
      </c>
      <c r="N18" s="335"/>
    </row>
    <row r="19" spans="1:14" ht="9.9499999999999993" customHeight="1">
      <c r="A19" s="105">
        <v>34623</v>
      </c>
      <c r="B19" s="30">
        <v>413297</v>
      </c>
      <c r="C19" s="30">
        <v>327708</v>
      </c>
      <c r="D19" s="31">
        <v>79.290000000000006</v>
      </c>
      <c r="E19" s="29">
        <v>322747</v>
      </c>
      <c r="F19" s="31">
        <v>98.49</v>
      </c>
      <c r="G19" s="31">
        <v>44.54</v>
      </c>
      <c r="H19" s="31">
        <v>29.84</v>
      </c>
      <c r="I19" s="31">
        <v>7.5</v>
      </c>
      <c r="J19" s="31">
        <v>11.93</v>
      </c>
      <c r="K19" s="31">
        <v>2.93</v>
      </c>
      <c r="L19" s="32" t="s">
        <v>194</v>
      </c>
      <c r="M19" s="31">
        <v>3.26</v>
      </c>
      <c r="N19" s="335"/>
    </row>
    <row r="20" spans="1:14" ht="9.9499999999999993" customHeight="1">
      <c r="A20" s="105">
        <v>36065</v>
      </c>
      <c r="B20" s="30">
        <v>403347</v>
      </c>
      <c r="C20" s="30">
        <v>333762</v>
      </c>
      <c r="D20" s="31">
        <v>82.75</v>
      </c>
      <c r="E20" s="29">
        <v>330363</v>
      </c>
      <c r="F20" s="31">
        <v>98.98</v>
      </c>
      <c r="G20" s="31">
        <v>49.25</v>
      </c>
      <c r="H20" s="31">
        <v>25.21</v>
      </c>
      <c r="I20" s="31">
        <v>6.13</v>
      </c>
      <c r="J20" s="31">
        <v>12.32</v>
      </c>
      <c r="K20" s="31">
        <v>2.56</v>
      </c>
      <c r="L20" s="32" t="s">
        <v>194</v>
      </c>
      <c r="M20" s="31">
        <v>4.53</v>
      </c>
      <c r="N20" s="335"/>
    </row>
    <row r="21" spans="1:14" ht="9.9499999999999993" customHeight="1">
      <c r="A21" s="105">
        <v>37521</v>
      </c>
      <c r="B21" s="30">
        <v>397289</v>
      </c>
      <c r="C21" s="30">
        <v>316290</v>
      </c>
      <c r="D21" s="31">
        <v>79.61</v>
      </c>
      <c r="E21" s="29">
        <v>312855</v>
      </c>
      <c r="F21" s="31">
        <v>98.91</v>
      </c>
      <c r="G21" s="31">
        <v>47.73</v>
      </c>
      <c r="H21" s="31">
        <v>24.29</v>
      </c>
      <c r="I21" s="31">
        <v>6.81</v>
      </c>
      <c r="J21" s="31">
        <v>16</v>
      </c>
      <c r="K21" s="31">
        <v>2.39</v>
      </c>
      <c r="L21" s="32" t="s">
        <v>194</v>
      </c>
      <c r="M21" s="31">
        <v>2.79</v>
      </c>
      <c r="N21" s="335"/>
    </row>
    <row r="22" spans="1:14" ht="9.9499999999999993" customHeight="1">
      <c r="A22" s="105" t="s">
        <v>147</v>
      </c>
      <c r="B22" s="30">
        <v>400493</v>
      </c>
      <c r="C22" s="30">
        <v>305260</v>
      </c>
      <c r="D22" s="31">
        <v>76.22</v>
      </c>
      <c r="E22" s="29">
        <v>301086</v>
      </c>
      <c r="F22" s="31">
        <v>98.63</v>
      </c>
      <c r="G22" s="31">
        <v>42.19</v>
      </c>
      <c r="H22" s="31">
        <v>22.57</v>
      </c>
      <c r="I22" s="31">
        <v>8.18</v>
      </c>
      <c r="J22" s="31">
        <v>15.26</v>
      </c>
      <c r="K22" s="31">
        <v>8.42</v>
      </c>
      <c r="L22" s="32" t="s">
        <v>194</v>
      </c>
      <c r="M22" s="31">
        <v>3.37</v>
      </c>
      <c r="N22" s="335"/>
    </row>
    <row r="23" spans="1:14" ht="9.9499999999999993" customHeight="1">
      <c r="A23" s="105">
        <v>40083</v>
      </c>
      <c r="B23" s="30">
        <v>402884</v>
      </c>
      <c r="C23" s="30">
        <v>287625</v>
      </c>
      <c r="D23" s="31">
        <v>71.39</v>
      </c>
      <c r="E23" s="29">
        <v>284236</v>
      </c>
      <c r="F23" s="31">
        <v>98.82</v>
      </c>
      <c r="G23" s="31">
        <v>29.84</v>
      </c>
      <c r="H23" s="31">
        <v>23.71</v>
      </c>
      <c r="I23" s="31">
        <v>10.7</v>
      </c>
      <c r="J23" s="31">
        <v>16.16</v>
      </c>
      <c r="K23" s="31">
        <v>14.21</v>
      </c>
      <c r="L23" s="32" t="s">
        <v>194</v>
      </c>
      <c r="M23" s="31">
        <v>5.39</v>
      </c>
      <c r="N23" s="335"/>
    </row>
    <row r="24" spans="1:14" ht="9.9499999999999993" customHeight="1">
      <c r="A24" s="105">
        <v>41539</v>
      </c>
      <c r="B24" s="30">
        <v>400633</v>
      </c>
      <c r="C24" s="30">
        <v>279906</v>
      </c>
      <c r="D24" s="31">
        <v>69.87</v>
      </c>
      <c r="E24" s="29">
        <v>277030</v>
      </c>
      <c r="F24" s="31">
        <v>98.97</v>
      </c>
      <c r="G24" s="31">
        <v>34.94</v>
      </c>
      <c r="H24" s="31">
        <v>29.07</v>
      </c>
      <c r="I24" s="31">
        <v>3.5</v>
      </c>
      <c r="J24" s="31">
        <v>12.84</v>
      </c>
      <c r="K24" s="31">
        <v>10.27</v>
      </c>
      <c r="L24" s="31">
        <v>3.66</v>
      </c>
      <c r="M24" s="31">
        <v>5.72</v>
      </c>
      <c r="N24" s="335"/>
    </row>
    <row r="25" spans="1:14" ht="9.9499999999999993" customHeight="1">
      <c r="A25" s="105">
        <v>43002</v>
      </c>
      <c r="B25" s="30">
        <v>393286</v>
      </c>
      <c r="C25" s="30">
        <v>284098</v>
      </c>
      <c r="D25" s="31">
        <v>72.240000000000009</v>
      </c>
      <c r="E25" s="29">
        <v>281286</v>
      </c>
      <c r="F25" s="31">
        <v>99.009999999999991</v>
      </c>
      <c r="G25" s="31">
        <v>26.009999999999998</v>
      </c>
      <c r="H25" s="31">
        <v>25.05</v>
      </c>
      <c r="I25" s="31">
        <v>9.67</v>
      </c>
      <c r="J25" s="31">
        <v>11.64</v>
      </c>
      <c r="K25" s="31">
        <v>13.79</v>
      </c>
      <c r="L25" s="31">
        <v>9.5500000000000007</v>
      </c>
      <c r="M25" s="31">
        <v>4.3</v>
      </c>
      <c r="N25" s="335"/>
    </row>
    <row r="26" spans="1:14" ht="9.9499999999999993" customHeight="1">
      <c r="A26" s="281">
        <v>44465</v>
      </c>
      <c r="B26" s="30">
        <v>381163</v>
      </c>
      <c r="C26" s="30">
        <v>280193</v>
      </c>
      <c r="D26" s="31">
        <v>73.509999999999991</v>
      </c>
      <c r="E26" s="29">
        <v>278376</v>
      </c>
      <c r="F26" s="31">
        <v>99.350000000000009</v>
      </c>
      <c r="G26" s="31">
        <v>30.570000000000004</v>
      </c>
      <c r="H26" s="31">
        <v>17.18</v>
      </c>
      <c r="I26" s="31">
        <v>9.4499999999999993</v>
      </c>
      <c r="J26" s="31">
        <v>22.07</v>
      </c>
      <c r="K26" s="31">
        <v>8.129999999999999</v>
      </c>
      <c r="L26" s="31">
        <v>6.21</v>
      </c>
      <c r="M26" s="31">
        <f>100-SUM(G26:L26)</f>
        <v>6.3900000000000006</v>
      </c>
      <c r="N26" s="335"/>
    </row>
    <row r="27" spans="1:14" ht="15" customHeight="1">
      <c r="A27" s="106"/>
      <c r="B27" s="104" t="s">
        <v>109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335"/>
    </row>
    <row r="28" spans="1:14" ht="9.9499999999999993" customHeight="1">
      <c r="A28" s="105" t="s">
        <v>144</v>
      </c>
      <c r="B28" s="32">
        <v>77392</v>
      </c>
      <c r="C28" s="32">
        <v>61248</v>
      </c>
      <c r="D28" s="31">
        <v>79.14</v>
      </c>
      <c r="E28" s="29">
        <v>59418</v>
      </c>
      <c r="F28" s="31">
        <v>97.01</v>
      </c>
      <c r="G28" s="31">
        <v>38.97</v>
      </c>
      <c r="H28" s="31">
        <v>14.82</v>
      </c>
      <c r="I28" s="31">
        <v>4.34</v>
      </c>
      <c r="J28" s="31" t="s">
        <v>194</v>
      </c>
      <c r="K28" s="32" t="s">
        <v>194</v>
      </c>
      <c r="L28" s="32" t="s">
        <v>194</v>
      </c>
      <c r="M28" s="31">
        <v>41.87</v>
      </c>
      <c r="N28" s="335"/>
    </row>
    <row r="29" spans="1:14" ht="9.9499999999999993" customHeight="1">
      <c r="A29" s="105" t="s">
        <v>121</v>
      </c>
      <c r="B29" s="32">
        <v>86292</v>
      </c>
      <c r="C29" s="32">
        <v>72205</v>
      </c>
      <c r="D29" s="31">
        <v>83.68</v>
      </c>
      <c r="E29" s="29">
        <v>69320</v>
      </c>
      <c r="F29" s="31">
        <v>96</v>
      </c>
      <c r="G29" s="31">
        <v>38.68</v>
      </c>
      <c r="H29" s="31">
        <v>21.86</v>
      </c>
      <c r="I29" s="31">
        <v>3.97</v>
      </c>
      <c r="J29" s="31" t="s">
        <v>194</v>
      </c>
      <c r="K29" s="32" t="s">
        <v>194</v>
      </c>
      <c r="L29" s="32" t="s">
        <v>194</v>
      </c>
      <c r="M29" s="31">
        <v>35.49</v>
      </c>
      <c r="N29" s="335"/>
    </row>
    <row r="30" spans="1:14" ht="9.9499999999999993" customHeight="1">
      <c r="A30" s="105" t="s">
        <v>122</v>
      </c>
      <c r="B30" s="32">
        <v>95269</v>
      </c>
      <c r="C30" s="32">
        <v>80282</v>
      </c>
      <c r="D30" s="31">
        <v>84.27</v>
      </c>
      <c r="E30" s="29">
        <v>77248</v>
      </c>
      <c r="F30" s="31">
        <v>96.22</v>
      </c>
      <c r="G30" s="31">
        <v>45.33</v>
      </c>
      <c r="H30" s="31">
        <v>27.46</v>
      </c>
      <c r="I30" s="31">
        <v>4.6100000000000003</v>
      </c>
      <c r="J30" s="31" t="s">
        <v>194</v>
      </c>
      <c r="K30" s="32" t="s">
        <v>194</v>
      </c>
      <c r="L30" s="32" t="s">
        <v>194</v>
      </c>
      <c r="M30" s="31">
        <v>22.61</v>
      </c>
      <c r="N30" s="335"/>
    </row>
    <row r="31" spans="1:14" ht="9.9499999999999993" customHeight="1">
      <c r="A31" s="105" t="s">
        <v>123</v>
      </c>
      <c r="B31" s="32">
        <v>101352</v>
      </c>
      <c r="C31" s="32">
        <v>85531</v>
      </c>
      <c r="D31" s="31">
        <v>84.39</v>
      </c>
      <c r="E31" s="29">
        <v>82019</v>
      </c>
      <c r="F31" s="31">
        <v>95.89</v>
      </c>
      <c r="G31" s="31">
        <v>49.27</v>
      </c>
      <c r="H31" s="31">
        <v>27.72</v>
      </c>
      <c r="I31" s="31">
        <v>11.73</v>
      </c>
      <c r="J31" s="31" t="s">
        <v>194</v>
      </c>
      <c r="K31" s="32" t="s">
        <v>194</v>
      </c>
      <c r="L31" s="32" t="s">
        <v>194</v>
      </c>
      <c r="M31" s="31">
        <v>11.28</v>
      </c>
      <c r="N31" s="335"/>
    </row>
    <row r="32" spans="1:14" ht="9.9499999999999993" customHeight="1">
      <c r="A32" s="105" t="s">
        <v>124</v>
      </c>
      <c r="B32" s="32">
        <v>103260</v>
      </c>
      <c r="C32" s="32">
        <v>86059</v>
      </c>
      <c r="D32" s="31">
        <v>83.34</v>
      </c>
      <c r="E32" s="29">
        <v>84485</v>
      </c>
      <c r="F32" s="31">
        <v>98.17</v>
      </c>
      <c r="G32" s="31">
        <v>50.74</v>
      </c>
      <c r="H32" s="31">
        <v>36.25</v>
      </c>
      <c r="I32" s="31">
        <v>8.8000000000000007</v>
      </c>
      <c r="J32" s="31" t="s">
        <v>194</v>
      </c>
      <c r="K32" s="32" t="s">
        <v>194</v>
      </c>
      <c r="L32" s="32" t="s">
        <v>194</v>
      </c>
      <c r="M32" s="31">
        <v>4.21</v>
      </c>
      <c r="N32" s="335"/>
    </row>
    <row r="33" spans="1:14" ht="9.9499999999999993" customHeight="1">
      <c r="A33" s="105" t="s">
        <v>125</v>
      </c>
      <c r="B33" s="32">
        <v>101626</v>
      </c>
      <c r="C33" s="32">
        <v>84507</v>
      </c>
      <c r="D33" s="31">
        <v>83.15</v>
      </c>
      <c r="E33" s="29">
        <v>83579</v>
      </c>
      <c r="F33" s="31">
        <v>98.9</v>
      </c>
      <c r="G33" s="31">
        <v>52.85</v>
      </c>
      <c r="H33" s="31">
        <v>34.43</v>
      </c>
      <c r="I33" s="31">
        <v>7.17</v>
      </c>
      <c r="J33" s="31" t="s">
        <v>194</v>
      </c>
      <c r="K33" s="32" t="s">
        <v>194</v>
      </c>
      <c r="L33" s="32" t="s">
        <v>194</v>
      </c>
      <c r="M33" s="31">
        <v>5.55</v>
      </c>
      <c r="N33" s="335"/>
    </row>
    <row r="34" spans="1:14" ht="9.9499999999999993" customHeight="1">
      <c r="A34" s="105" t="s">
        <v>145</v>
      </c>
      <c r="B34" s="32">
        <v>105531</v>
      </c>
      <c r="C34" s="32">
        <v>93797</v>
      </c>
      <c r="D34" s="31">
        <v>88.88</v>
      </c>
      <c r="E34" s="29">
        <v>93192</v>
      </c>
      <c r="F34" s="31">
        <v>99.35</v>
      </c>
      <c r="G34" s="31">
        <v>59.33</v>
      </c>
      <c r="H34" s="31">
        <v>29.97</v>
      </c>
      <c r="I34" s="31">
        <v>9.6300000000000008</v>
      </c>
      <c r="J34" s="31" t="s">
        <v>194</v>
      </c>
      <c r="K34" s="32" t="s">
        <v>194</v>
      </c>
      <c r="L34" s="32" t="s">
        <v>194</v>
      </c>
      <c r="M34" s="31">
        <v>1.06</v>
      </c>
      <c r="N34" s="335"/>
    </row>
    <row r="35" spans="1:14" ht="9.9499999999999993" customHeight="1">
      <c r="A35" s="105" t="s">
        <v>126</v>
      </c>
      <c r="B35" s="32">
        <v>102904</v>
      </c>
      <c r="C35" s="32">
        <v>89251</v>
      </c>
      <c r="D35" s="31">
        <v>86.73</v>
      </c>
      <c r="E35" s="29">
        <v>88744</v>
      </c>
      <c r="F35" s="31">
        <v>99.43</v>
      </c>
      <c r="G35" s="31">
        <v>57.12</v>
      </c>
      <c r="H35" s="31">
        <v>32.119999999999997</v>
      </c>
      <c r="I35" s="31">
        <v>9.59</v>
      </c>
      <c r="J35" s="31" t="s">
        <v>194</v>
      </c>
      <c r="K35" s="32" t="s">
        <v>194</v>
      </c>
      <c r="L35" s="32" t="s">
        <v>194</v>
      </c>
      <c r="M35" s="31">
        <v>1.17</v>
      </c>
      <c r="N35" s="335"/>
    </row>
    <row r="36" spans="1:14" ht="9.9499999999999993" customHeight="1">
      <c r="A36" s="105" t="s">
        <v>127</v>
      </c>
      <c r="B36" s="32">
        <v>101211</v>
      </c>
      <c r="C36" s="32">
        <v>85608</v>
      </c>
      <c r="D36" s="31">
        <v>84.58</v>
      </c>
      <c r="E36" s="29">
        <v>84896</v>
      </c>
      <c r="F36" s="31">
        <v>99.17</v>
      </c>
      <c r="G36" s="31">
        <v>57.59</v>
      </c>
      <c r="H36" s="31">
        <v>27.42</v>
      </c>
      <c r="I36" s="31">
        <v>12.12</v>
      </c>
      <c r="J36" s="31">
        <v>2.21</v>
      </c>
      <c r="K36" s="32" t="s">
        <v>194</v>
      </c>
      <c r="L36" s="32" t="s">
        <v>194</v>
      </c>
      <c r="M36" s="31">
        <v>0.66</v>
      </c>
      <c r="N36" s="335"/>
    </row>
    <row r="37" spans="1:14" ht="9.9499999999999993" customHeight="1">
      <c r="A37" s="105" t="s">
        <v>146</v>
      </c>
      <c r="B37" s="32">
        <v>100740</v>
      </c>
      <c r="C37" s="32">
        <v>85724</v>
      </c>
      <c r="D37" s="31">
        <v>85.09</v>
      </c>
      <c r="E37" s="29">
        <v>84828</v>
      </c>
      <c r="F37" s="31">
        <v>98.95</v>
      </c>
      <c r="G37" s="31">
        <v>53.45</v>
      </c>
      <c r="H37" s="31">
        <v>32.43</v>
      </c>
      <c r="I37" s="31">
        <v>5.26</v>
      </c>
      <c r="J37" s="31">
        <v>8.19</v>
      </c>
      <c r="K37" s="32" t="s">
        <v>194</v>
      </c>
      <c r="L37" s="32" t="s">
        <v>194</v>
      </c>
      <c r="M37" s="31">
        <v>0.68</v>
      </c>
      <c r="N37" s="335"/>
    </row>
    <row r="38" spans="1:14" ht="9.9499999999999993" customHeight="1">
      <c r="A38" s="105" t="s">
        <v>128</v>
      </c>
      <c r="B38" s="32">
        <v>98913</v>
      </c>
      <c r="C38" s="32">
        <v>78239</v>
      </c>
      <c r="D38" s="31">
        <v>79.099999999999994</v>
      </c>
      <c r="E38" s="29">
        <v>77666</v>
      </c>
      <c r="F38" s="31">
        <v>99.27</v>
      </c>
      <c r="G38" s="31">
        <v>48.86</v>
      </c>
      <c r="H38" s="31">
        <v>28.81</v>
      </c>
      <c r="I38" s="31">
        <v>7.48</v>
      </c>
      <c r="J38" s="31">
        <v>13.06</v>
      </c>
      <c r="K38" s="32" t="s">
        <v>194</v>
      </c>
      <c r="L38" s="32" t="s">
        <v>194</v>
      </c>
      <c r="M38" s="31">
        <v>1.79</v>
      </c>
      <c r="N38" s="335"/>
    </row>
    <row r="39" spans="1:14" ht="9.9499999999999993" customHeight="1">
      <c r="A39" s="105" t="s">
        <v>129</v>
      </c>
      <c r="B39" s="32">
        <v>99257</v>
      </c>
      <c r="C39" s="32">
        <v>70956</v>
      </c>
      <c r="D39" s="31">
        <v>71.489999999999995</v>
      </c>
      <c r="E39" s="29">
        <v>70217</v>
      </c>
      <c r="F39" s="31">
        <v>98.96</v>
      </c>
      <c r="G39" s="31">
        <v>45.97</v>
      </c>
      <c r="H39" s="31">
        <v>31.73</v>
      </c>
      <c r="I39" s="31">
        <v>10.79</v>
      </c>
      <c r="J39" s="31">
        <v>5.9</v>
      </c>
      <c r="K39" s="31">
        <v>0.5</v>
      </c>
      <c r="L39" s="32" t="s">
        <v>194</v>
      </c>
      <c r="M39" s="31">
        <v>5.12</v>
      </c>
      <c r="N39" s="335"/>
    </row>
    <row r="40" spans="1:14" ht="9.9499999999999993" customHeight="1">
      <c r="A40" s="105">
        <v>34623</v>
      </c>
      <c r="B40" s="32">
        <v>96730</v>
      </c>
      <c r="C40" s="32">
        <v>72901</v>
      </c>
      <c r="D40" s="31">
        <v>75.37</v>
      </c>
      <c r="E40" s="29">
        <v>71502</v>
      </c>
      <c r="F40" s="31">
        <v>98.08</v>
      </c>
      <c r="G40" s="31">
        <v>49.72</v>
      </c>
      <c r="H40" s="31">
        <v>31.81</v>
      </c>
      <c r="I40" s="31">
        <v>5.89</v>
      </c>
      <c r="J40" s="31">
        <v>7.21</v>
      </c>
      <c r="K40" s="31">
        <v>1.82</v>
      </c>
      <c r="L40" s="32" t="s">
        <v>194</v>
      </c>
      <c r="M40" s="31">
        <v>3.55</v>
      </c>
      <c r="N40" s="335"/>
    </row>
    <row r="41" spans="1:14" ht="9.9499999999999993" customHeight="1">
      <c r="A41" s="105">
        <v>36065</v>
      </c>
      <c r="B41" s="32">
        <v>91462</v>
      </c>
      <c r="C41" s="32">
        <v>72292</v>
      </c>
      <c r="D41" s="31">
        <v>79.040000000000006</v>
      </c>
      <c r="E41" s="29">
        <v>71138</v>
      </c>
      <c r="F41" s="31">
        <v>98.4</v>
      </c>
      <c r="G41" s="31">
        <v>54.58</v>
      </c>
      <c r="H41" s="31">
        <v>26.46</v>
      </c>
      <c r="I41" s="31">
        <v>5.0199999999999996</v>
      </c>
      <c r="J41" s="31">
        <v>6.46</v>
      </c>
      <c r="K41" s="31">
        <v>1.91</v>
      </c>
      <c r="L41" s="32" t="s">
        <v>194</v>
      </c>
      <c r="M41" s="31">
        <v>5.57</v>
      </c>
      <c r="N41" s="335"/>
    </row>
    <row r="42" spans="1:14" ht="9.9499999999999993" customHeight="1">
      <c r="A42" s="105">
        <v>37521</v>
      </c>
      <c r="B42" s="32">
        <v>87204</v>
      </c>
      <c r="C42" s="32">
        <v>65719</v>
      </c>
      <c r="D42" s="31">
        <v>75.36</v>
      </c>
      <c r="E42" s="29">
        <v>64769</v>
      </c>
      <c r="F42" s="31">
        <v>98.55</v>
      </c>
      <c r="G42" s="31">
        <v>52.57</v>
      </c>
      <c r="H42" s="31">
        <v>25.92</v>
      </c>
      <c r="I42" s="31">
        <v>6.17</v>
      </c>
      <c r="J42" s="31">
        <v>10.17</v>
      </c>
      <c r="K42" s="31">
        <v>1.51</v>
      </c>
      <c r="L42" s="32" t="s">
        <v>194</v>
      </c>
      <c r="M42" s="31">
        <v>3.65</v>
      </c>
      <c r="N42" s="335"/>
    </row>
    <row r="43" spans="1:14" ht="9.9499999999999993" customHeight="1">
      <c r="A43" s="105" t="s">
        <v>147</v>
      </c>
      <c r="B43" s="32">
        <v>85919</v>
      </c>
      <c r="C43" s="32">
        <v>62022</v>
      </c>
      <c r="D43" s="31">
        <v>72.19</v>
      </c>
      <c r="E43" s="29">
        <v>60835</v>
      </c>
      <c r="F43" s="31">
        <v>98.09</v>
      </c>
      <c r="G43" s="31">
        <v>47.31</v>
      </c>
      <c r="H43" s="31">
        <v>23.77</v>
      </c>
      <c r="I43" s="31">
        <v>7.54</v>
      </c>
      <c r="J43" s="31">
        <v>9.5299999999999994</v>
      </c>
      <c r="K43" s="31">
        <v>7.53</v>
      </c>
      <c r="L43" s="32" t="s">
        <v>194</v>
      </c>
      <c r="M43" s="31">
        <v>4.33</v>
      </c>
      <c r="N43" s="335"/>
    </row>
    <row r="44" spans="1:14" ht="9.9499999999999993" customHeight="1">
      <c r="A44" s="105">
        <v>40083</v>
      </c>
      <c r="B44" s="32">
        <v>85094</v>
      </c>
      <c r="C44" s="32">
        <v>55402</v>
      </c>
      <c r="D44" s="31">
        <v>65.11</v>
      </c>
      <c r="E44" s="29">
        <v>54375</v>
      </c>
      <c r="F44" s="31">
        <v>98.15</v>
      </c>
      <c r="G44" s="31">
        <v>32.39</v>
      </c>
      <c r="H44" s="31">
        <v>24.97</v>
      </c>
      <c r="I44" s="31">
        <v>10.210000000000001</v>
      </c>
      <c r="J44" s="31">
        <v>11.7</v>
      </c>
      <c r="K44" s="31">
        <v>14.69</v>
      </c>
      <c r="L44" s="32" t="s">
        <v>194</v>
      </c>
      <c r="M44" s="31">
        <v>6.03</v>
      </c>
      <c r="N44" s="335"/>
    </row>
    <row r="45" spans="1:14" ht="9.9499999999999993" customHeight="1">
      <c r="A45" s="105">
        <v>41539</v>
      </c>
      <c r="B45" s="32">
        <v>83190</v>
      </c>
      <c r="C45" s="32">
        <v>53116</v>
      </c>
      <c r="D45" s="31">
        <v>63.85</v>
      </c>
      <c r="E45" s="29">
        <v>52382</v>
      </c>
      <c r="F45" s="31">
        <v>98.62</v>
      </c>
      <c r="G45" s="31">
        <v>38.96</v>
      </c>
      <c r="H45" s="31">
        <v>30.4</v>
      </c>
      <c r="I45" s="31">
        <v>2.87</v>
      </c>
      <c r="J45" s="31">
        <v>8.49</v>
      </c>
      <c r="K45" s="31">
        <v>9.24</v>
      </c>
      <c r="L45" s="31">
        <v>4.16</v>
      </c>
      <c r="M45" s="31">
        <v>5.88</v>
      </c>
      <c r="N45" s="335"/>
    </row>
    <row r="46" spans="1:14" ht="9.9499999999999993" customHeight="1">
      <c r="A46" s="105">
        <v>43002</v>
      </c>
      <c r="B46" s="30">
        <v>80865</v>
      </c>
      <c r="C46" s="30">
        <v>51821</v>
      </c>
      <c r="D46" s="31">
        <v>64.08</v>
      </c>
      <c r="E46" s="29">
        <v>51037</v>
      </c>
      <c r="F46" s="31">
        <v>98.49</v>
      </c>
      <c r="G46" s="31">
        <v>30.9</v>
      </c>
      <c r="H46" s="31">
        <v>25.39</v>
      </c>
      <c r="I46" s="31">
        <v>7.580000000000001</v>
      </c>
      <c r="J46" s="31">
        <v>7.84</v>
      </c>
      <c r="K46" s="31">
        <v>11.450000000000001</v>
      </c>
      <c r="L46" s="31">
        <v>12.53</v>
      </c>
      <c r="M46" s="31">
        <v>4.32</v>
      </c>
      <c r="N46" s="335"/>
    </row>
    <row r="47" spans="1:14" ht="9.9499999999999993" customHeight="1">
      <c r="A47" s="281">
        <v>44465</v>
      </c>
      <c r="B47" s="30">
        <v>78586</v>
      </c>
      <c r="C47" s="30">
        <v>50238</v>
      </c>
      <c r="D47" s="31">
        <v>63.93</v>
      </c>
      <c r="E47" s="29">
        <v>49664</v>
      </c>
      <c r="F47" s="31">
        <v>98.86</v>
      </c>
      <c r="G47" s="31">
        <v>36.51</v>
      </c>
      <c r="H47" s="31">
        <v>17.45</v>
      </c>
      <c r="I47" s="31">
        <v>8.39</v>
      </c>
      <c r="J47" s="31">
        <v>14.09</v>
      </c>
      <c r="K47" s="31">
        <v>5.5</v>
      </c>
      <c r="L47" s="31">
        <v>10.63</v>
      </c>
      <c r="M47" s="31">
        <f>100-SUM(G47:L47)</f>
        <v>7.4300000000000068</v>
      </c>
      <c r="N47" s="335"/>
    </row>
    <row r="48" spans="1:14" ht="15" customHeight="1">
      <c r="A48" s="106"/>
      <c r="B48" s="104" t="s">
        <v>110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335"/>
    </row>
    <row r="49" spans="1:14" ht="9.9499999999999993" customHeight="1">
      <c r="A49" s="105" t="s">
        <v>144</v>
      </c>
      <c r="B49" s="32">
        <v>379839</v>
      </c>
      <c r="C49" s="32">
        <v>310980</v>
      </c>
      <c r="D49" s="31">
        <v>81.87</v>
      </c>
      <c r="E49" s="29">
        <v>303865</v>
      </c>
      <c r="F49" s="31">
        <v>97.71</v>
      </c>
      <c r="G49" s="31">
        <v>34.39</v>
      </c>
      <c r="H49" s="31">
        <v>16.88</v>
      </c>
      <c r="I49" s="31">
        <v>12.91</v>
      </c>
      <c r="J49" s="31" t="s">
        <v>194</v>
      </c>
      <c r="K49" s="32" t="s">
        <v>194</v>
      </c>
      <c r="L49" s="32" t="s">
        <v>194</v>
      </c>
      <c r="M49" s="31">
        <v>35.82</v>
      </c>
      <c r="N49" s="335"/>
    </row>
    <row r="50" spans="1:14" ht="9.9499999999999993" customHeight="1">
      <c r="A50" s="105" t="s">
        <v>121</v>
      </c>
      <c r="B50" s="32">
        <v>420958</v>
      </c>
      <c r="C50" s="32">
        <v>367920</v>
      </c>
      <c r="D50" s="31">
        <v>87.4</v>
      </c>
      <c r="E50" s="29">
        <v>356200</v>
      </c>
      <c r="F50" s="31">
        <v>96.81</v>
      </c>
      <c r="G50" s="31">
        <v>38.979999999999997</v>
      </c>
      <c r="H50" s="31">
        <v>24.83</v>
      </c>
      <c r="I50" s="31">
        <v>7.52</v>
      </c>
      <c r="J50" s="31" t="s">
        <v>194</v>
      </c>
      <c r="K50" s="32" t="s">
        <v>194</v>
      </c>
      <c r="L50" s="32" t="s">
        <v>194</v>
      </c>
      <c r="M50" s="31">
        <v>28.67</v>
      </c>
      <c r="N50" s="335"/>
    </row>
    <row r="51" spans="1:14" ht="9.9499999999999993" customHeight="1">
      <c r="A51" s="105" t="s">
        <v>122</v>
      </c>
      <c r="B51" s="32">
        <v>466534</v>
      </c>
      <c r="C51" s="32">
        <v>414498</v>
      </c>
      <c r="D51" s="31">
        <v>88.85</v>
      </c>
      <c r="E51" s="29">
        <v>398600</v>
      </c>
      <c r="F51" s="31">
        <v>96.16</v>
      </c>
      <c r="G51" s="31">
        <v>46.16</v>
      </c>
      <c r="H51" s="31">
        <v>30.42</v>
      </c>
      <c r="I51" s="31">
        <v>5.85</v>
      </c>
      <c r="J51" s="31" t="s">
        <v>194</v>
      </c>
      <c r="K51" s="32" t="s">
        <v>194</v>
      </c>
      <c r="L51" s="32" t="s">
        <v>194</v>
      </c>
      <c r="M51" s="31">
        <v>17.57</v>
      </c>
      <c r="N51" s="335"/>
    </row>
    <row r="52" spans="1:14" ht="9.9499999999999993" customHeight="1">
      <c r="A52" s="105" t="s">
        <v>123</v>
      </c>
      <c r="B52" s="32">
        <v>507760</v>
      </c>
      <c r="C52" s="32">
        <v>447936</v>
      </c>
      <c r="D52" s="31">
        <v>88.22</v>
      </c>
      <c r="E52" s="29">
        <v>428241</v>
      </c>
      <c r="F52" s="31">
        <v>95.6</v>
      </c>
      <c r="G52" s="31">
        <v>49.68</v>
      </c>
      <c r="H52" s="31">
        <v>26.97</v>
      </c>
      <c r="I52" s="31">
        <v>15.17</v>
      </c>
      <c r="J52" s="31" t="s">
        <v>194</v>
      </c>
      <c r="K52" s="32" t="s">
        <v>194</v>
      </c>
      <c r="L52" s="32" t="s">
        <v>194</v>
      </c>
      <c r="M52" s="31">
        <v>8.19</v>
      </c>
      <c r="N52" s="335"/>
    </row>
    <row r="53" spans="1:14" ht="9.9499999999999993" customHeight="1">
      <c r="A53" s="105" t="s">
        <v>124</v>
      </c>
      <c r="B53" s="32">
        <v>525730</v>
      </c>
      <c r="C53" s="32">
        <v>452799</v>
      </c>
      <c r="D53" s="31">
        <v>86.13</v>
      </c>
      <c r="E53" s="29">
        <v>444217</v>
      </c>
      <c r="F53" s="31">
        <v>98.1</v>
      </c>
      <c r="G53" s="31">
        <v>48.51</v>
      </c>
      <c r="H53" s="31">
        <v>33.97</v>
      </c>
      <c r="I53" s="31">
        <v>11.68</v>
      </c>
      <c r="J53" s="31" t="s">
        <v>194</v>
      </c>
      <c r="K53" s="32" t="s">
        <v>194</v>
      </c>
      <c r="L53" s="32" t="s">
        <v>194</v>
      </c>
      <c r="M53" s="31">
        <v>5.84</v>
      </c>
      <c r="N53" s="335"/>
    </row>
    <row r="54" spans="1:14" ht="9.9499999999999993" customHeight="1">
      <c r="A54" s="105" t="s">
        <v>125</v>
      </c>
      <c r="B54" s="32">
        <v>524110</v>
      </c>
      <c r="C54" s="32">
        <v>452373</v>
      </c>
      <c r="D54" s="31">
        <v>86.31</v>
      </c>
      <c r="E54" s="29">
        <v>447360</v>
      </c>
      <c r="F54" s="31">
        <v>98.89</v>
      </c>
      <c r="G54" s="31">
        <v>52.03</v>
      </c>
      <c r="H54" s="31">
        <v>32.28</v>
      </c>
      <c r="I54" s="31">
        <v>9.2899999999999991</v>
      </c>
      <c r="J54" s="31" t="s">
        <v>194</v>
      </c>
      <c r="K54" s="32" t="s">
        <v>194</v>
      </c>
      <c r="L54" s="32" t="s">
        <v>194</v>
      </c>
      <c r="M54" s="31">
        <v>6.39</v>
      </c>
      <c r="N54" s="335"/>
    </row>
    <row r="55" spans="1:14" ht="9.9499999999999993" customHeight="1">
      <c r="A55" s="105" t="s">
        <v>145</v>
      </c>
      <c r="B55" s="32">
        <v>540928</v>
      </c>
      <c r="C55" s="32">
        <v>492431</v>
      </c>
      <c r="D55" s="31">
        <v>91.03</v>
      </c>
      <c r="E55" s="29">
        <v>488885</v>
      </c>
      <c r="F55" s="31">
        <v>99.28</v>
      </c>
      <c r="G55" s="31">
        <v>58.1</v>
      </c>
      <c r="H55" s="31">
        <v>29.55</v>
      </c>
      <c r="I55" s="31">
        <v>11.13</v>
      </c>
      <c r="J55" s="31" t="s">
        <v>194</v>
      </c>
      <c r="K55" s="32" t="s">
        <v>194</v>
      </c>
      <c r="L55" s="32" t="s">
        <v>194</v>
      </c>
      <c r="M55" s="31">
        <v>1.22</v>
      </c>
      <c r="N55" s="335"/>
    </row>
    <row r="56" spans="1:14" ht="9.9499999999999993" customHeight="1">
      <c r="A56" s="105" t="s">
        <v>126</v>
      </c>
      <c r="B56" s="32">
        <v>528346</v>
      </c>
      <c r="C56" s="32">
        <v>475582</v>
      </c>
      <c r="D56" s="31">
        <v>90.01</v>
      </c>
      <c r="E56" s="29">
        <v>472988</v>
      </c>
      <c r="F56" s="31">
        <v>99.45</v>
      </c>
      <c r="G56" s="31">
        <v>54.03</v>
      </c>
      <c r="H56" s="31">
        <v>32.53</v>
      </c>
      <c r="I56" s="31">
        <v>11.82</v>
      </c>
      <c r="J56" s="31" t="s">
        <v>194</v>
      </c>
      <c r="K56" s="32" t="s">
        <v>194</v>
      </c>
      <c r="L56" s="32" t="s">
        <v>194</v>
      </c>
      <c r="M56" s="31">
        <v>1.63</v>
      </c>
      <c r="N56" s="335"/>
    </row>
    <row r="57" spans="1:14" ht="9.9499999999999993" customHeight="1">
      <c r="A57" s="105" t="s">
        <v>127</v>
      </c>
      <c r="B57" s="32">
        <v>523161</v>
      </c>
      <c r="C57" s="32">
        <v>459208</v>
      </c>
      <c r="D57" s="31">
        <v>87.78</v>
      </c>
      <c r="E57" s="29">
        <v>455456</v>
      </c>
      <c r="F57" s="31">
        <v>99.18</v>
      </c>
      <c r="G57" s="31">
        <v>52.46</v>
      </c>
      <c r="H57" s="31">
        <v>28.77</v>
      </c>
      <c r="I57" s="31">
        <v>15.09</v>
      </c>
      <c r="J57" s="31">
        <v>2.7</v>
      </c>
      <c r="K57" s="32" t="s">
        <v>194</v>
      </c>
      <c r="L57" s="32" t="s">
        <v>194</v>
      </c>
      <c r="M57" s="31">
        <v>0.99</v>
      </c>
      <c r="N57" s="335"/>
    </row>
    <row r="58" spans="1:14" ht="9.9499999999999993" customHeight="1">
      <c r="A58" s="105" t="s">
        <v>146</v>
      </c>
      <c r="B58" s="32">
        <v>523260</v>
      </c>
      <c r="C58" s="32">
        <v>462122</v>
      </c>
      <c r="D58" s="31">
        <v>88.32</v>
      </c>
      <c r="E58" s="29">
        <v>457684</v>
      </c>
      <c r="F58" s="31">
        <v>99.04</v>
      </c>
      <c r="G58" s="31">
        <v>48.71</v>
      </c>
      <c r="H58" s="31">
        <v>34.22</v>
      </c>
      <c r="I58" s="31">
        <v>6.53</v>
      </c>
      <c r="J58" s="31">
        <v>9.74</v>
      </c>
      <c r="K58" s="32" t="s">
        <v>194</v>
      </c>
      <c r="L58" s="32" t="s">
        <v>194</v>
      </c>
      <c r="M58" s="31">
        <v>0.81</v>
      </c>
      <c r="N58" s="335"/>
    </row>
    <row r="59" spans="1:14" ht="9.9499999999999993" customHeight="1">
      <c r="A59" s="105" t="s">
        <v>128</v>
      </c>
      <c r="B59" s="32">
        <v>521646</v>
      </c>
      <c r="C59" s="32">
        <v>431635</v>
      </c>
      <c r="D59" s="31">
        <v>82.74</v>
      </c>
      <c r="E59" s="29">
        <v>428183</v>
      </c>
      <c r="F59" s="31">
        <v>99.2</v>
      </c>
      <c r="G59" s="31">
        <v>46.46</v>
      </c>
      <c r="H59" s="31">
        <v>28.9</v>
      </c>
      <c r="I59" s="31">
        <v>8.81</v>
      </c>
      <c r="J59" s="31">
        <v>14.51</v>
      </c>
      <c r="K59" s="32" t="s">
        <v>194</v>
      </c>
      <c r="L59" s="32" t="s">
        <v>194</v>
      </c>
      <c r="M59" s="31">
        <v>1.32</v>
      </c>
      <c r="N59" s="335"/>
    </row>
    <row r="60" spans="1:14" ht="9.9499999999999993" customHeight="1">
      <c r="A60" s="105" t="s">
        <v>129</v>
      </c>
      <c r="B60" s="32">
        <v>523471</v>
      </c>
      <c r="C60" s="32">
        <v>400467</v>
      </c>
      <c r="D60" s="31">
        <v>76.5</v>
      </c>
      <c r="E60" s="29">
        <v>396319</v>
      </c>
      <c r="F60" s="31">
        <v>98.96</v>
      </c>
      <c r="G60" s="31">
        <v>42.52</v>
      </c>
      <c r="H60" s="31">
        <v>30.94</v>
      </c>
      <c r="I60" s="31">
        <v>12.78</v>
      </c>
      <c r="J60" s="31">
        <v>8.2899999999999991</v>
      </c>
      <c r="K60" s="31">
        <v>1.06</v>
      </c>
      <c r="L60" s="32" t="s">
        <v>194</v>
      </c>
      <c r="M60" s="31">
        <v>4.42</v>
      </c>
      <c r="N60" s="335"/>
    </row>
    <row r="61" spans="1:14" ht="9.9499999999999993" customHeight="1">
      <c r="A61" s="105">
        <v>34623</v>
      </c>
      <c r="B61" s="32">
        <v>510027</v>
      </c>
      <c r="C61" s="32">
        <v>400609</v>
      </c>
      <c r="D61" s="31">
        <v>78.55</v>
      </c>
      <c r="E61" s="29">
        <v>394249</v>
      </c>
      <c r="F61" s="31">
        <v>98.41</v>
      </c>
      <c r="G61" s="31">
        <v>45.48</v>
      </c>
      <c r="H61" s="31">
        <v>30.2</v>
      </c>
      <c r="I61" s="31">
        <v>7.21</v>
      </c>
      <c r="J61" s="31">
        <v>11.07</v>
      </c>
      <c r="K61" s="31">
        <v>2.73</v>
      </c>
      <c r="L61" s="32" t="s">
        <v>194</v>
      </c>
      <c r="M61" s="31">
        <v>3.31</v>
      </c>
      <c r="N61" s="335"/>
    </row>
    <row r="62" spans="1:14" ht="9.9499999999999993" customHeight="1">
      <c r="A62" s="105">
        <v>36065</v>
      </c>
      <c r="B62" s="32">
        <v>494809</v>
      </c>
      <c r="C62" s="32">
        <v>406054</v>
      </c>
      <c r="D62" s="31">
        <v>82.06</v>
      </c>
      <c r="E62" s="29">
        <v>401501</v>
      </c>
      <c r="F62" s="31">
        <v>98.88</v>
      </c>
      <c r="G62" s="31">
        <v>50.2</v>
      </c>
      <c r="H62" s="31">
        <v>25.43</v>
      </c>
      <c r="I62" s="31">
        <v>5.93</v>
      </c>
      <c r="J62" s="31">
        <v>11.28</v>
      </c>
      <c r="K62" s="31">
        <v>2.44</v>
      </c>
      <c r="L62" s="32" t="s">
        <v>194</v>
      </c>
      <c r="M62" s="31">
        <v>4.71</v>
      </c>
      <c r="N62" s="335"/>
    </row>
    <row r="63" spans="1:14" ht="9.9499999999999993" customHeight="1">
      <c r="A63" s="105">
        <v>37521</v>
      </c>
      <c r="B63" s="32">
        <v>484493</v>
      </c>
      <c r="C63" s="32">
        <v>382009</v>
      </c>
      <c r="D63" s="31">
        <v>78.849999999999994</v>
      </c>
      <c r="E63" s="29">
        <v>377624</v>
      </c>
      <c r="F63" s="31">
        <v>98.85</v>
      </c>
      <c r="G63" s="31">
        <v>48.56</v>
      </c>
      <c r="H63" s="31">
        <v>24.57</v>
      </c>
      <c r="I63" s="31">
        <v>6.7</v>
      </c>
      <c r="J63" s="31">
        <v>15</v>
      </c>
      <c r="K63" s="31">
        <v>2.2400000000000002</v>
      </c>
      <c r="L63" s="32" t="s">
        <v>194</v>
      </c>
      <c r="M63" s="31">
        <v>2.94</v>
      </c>
      <c r="N63" s="335"/>
    </row>
    <row r="64" spans="1:14" ht="9.9499999999999993" customHeight="1">
      <c r="A64" s="105" t="s">
        <v>147</v>
      </c>
      <c r="B64" s="32">
        <v>486412</v>
      </c>
      <c r="C64" s="32">
        <v>367282</v>
      </c>
      <c r="D64" s="31">
        <v>75.510000000000005</v>
      </c>
      <c r="E64" s="29">
        <v>361921</v>
      </c>
      <c r="F64" s="31">
        <v>98.54</v>
      </c>
      <c r="G64" s="31">
        <v>43.05</v>
      </c>
      <c r="H64" s="31">
        <v>22.77</v>
      </c>
      <c r="I64" s="31">
        <v>8.07</v>
      </c>
      <c r="J64" s="31">
        <v>14.3</v>
      </c>
      <c r="K64" s="31">
        <v>8.27</v>
      </c>
      <c r="L64" s="32" t="s">
        <v>194</v>
      </c>
      <c r="M64" s="31">
        <v>3.53</v>
      </c>
      <c r="N64" s="335"/>
    </row>
    <row r="65" spans="1:14" ht="9.9499999999999993" customHeight="1">
      <c r="A65" s="105">
        <v>40083</v>
      </c>
      <c r="B65" s="32">
        <v>487978</v>
      </c>
      <c r="C65" s="32">
        <v>343027</v>
      </c>
      <c r="D65" s="31">
        <v>70.3</v>
      </c>
      <c r="E65" s="29">
        <v>338611</v>
      </c>
      <c r="F65" s="31">
        <v>98.71</v>
      </c>
      <c r="G65" s="31">
        <v>30.25</v>
      </c>
      <c r="H65" s="31">
        <v>23.91</v>
      </c>
      <c r="I65" s="31">
        <v>10.62</v>
      </c>
      <c r="J65" s="31">
        <v>15.44</v>
      </c>
      <c r="K65" s="31">
        <v>14.28</v>
      </c>
      <c r="L65" s="32" t="s">
        <v>194</v>
      </c>
      <c r="M65" s="31">
        <v>5.5</v>
      </c>
      <c r="N65" s="335"/>
    </row>
    <row r="66" spans="1:14" ht="9.9499999999999993" customHeight="1">
      <c r="A66" s="105">
        <v>41539</v>
      </c>
      <c r="B66" s="32">
        <v>483823</v>
      </c>
      <c r="C66" s="32">
        <v>333022</v>
      </c>
      <c r="D66" s="31">
        <v>68.83</v>
      </c>
      <c r="E66" s="29">
        <v>329412</v>
      </c>
      <c r="F66" s="31">
        <v>98.92</v>
      </c>
      <c r="G66" s="31">
        <v>35.58</v>
      </c>
      <c r="H66" s="31">
        <v>29.28</v>
      </c>
      <c r="I66" s="31">
        <v>3.4</v>
      </c>
      <c r="J66" s="31">
        <v>12.15</v>
      </c>
      <c r="K66" s="31">
        <v>10.1</v>
      </c>
      <c r="L66" s="31">
        <v>3.74</v>
      </c>
      <c r="M66" s="31">
        <v>5.75</v>
      </c>
      <c r="N66" s="335"/>
    </row>
    <row r="67" spans="1:14" ht="9.9499999999999993" customHeight="1">
      <c r="A67" s="105">
        <v>43002</v>
      </c>
      <c r="B67" s="30">
        <v>474151</v>
      </c>
      <c r="C67" s="30">
        <v>335919</v>
      </c>
      <c r="D67" s="31">
        <v>70.850000000000009</v>
      </c>
      <c r="E67" s="29">
        <v>332323</v>
      </c>
      <c r="F67" s="31">
        <v>98.929999999999993</v>
      </c>
      <c r="G67" s="31">
        <v>26.76</v>
      </c>
      <c r="H67" s="31">
        <v>25.1</v>
      </c>
      <c r="I67" s="31">
        <v>9.35</v>
      </c>
      <c r="J67" s="31">
        <v>11.05</v>
      </c>
      <c r="K67" s="31">
        <v>13.43</v>
      </c>
      <c r="L67" s="31">
        <v>10</v>
      </c>
      <c r="M67" s="31">
        <v>4.3099999999999996</v>
      </c>
      <c r="N67" s="335"/>
    </row>
    <row r="68" spans="1:14" ht="9.9499999999999993" customHeight="1">
      <c r="A68" s="281">
        <v>44465</v>
      </c>
      <c r="B68" s="30">
        <v>459749</v>
      </c>
      <c r="C68" s="30">
        <v>330431</v>
      </c>
      <c r="D68" s="31">
        <v>71.87</v>
      </c>
      <c r="E68" s="29">
        <v>328040</v>
      </c>
      <c r="F68" s="31">
        <v>99.28</v>
      </c>
      <c r="G68" s="31">
        <v>31.47</v>
      </c>
      <c r="H68" s="31">
        <v>17.22</v>
      </c>
      <c r="I68" s="31">
        <v>9.2899999999999991</v>
      </c>
      <c r="J68" s="31">
        <v>20.86</v>
      </c>
      <c r="K68" s="31">
        <v>7.7299999999999995</v>
      </c>
      <c r="L68" s="31">
        <v>6.88</v>
      </c>
      <c r="M68" s="31">
        <f>100-SUM(G68:L68)</f>
        <v>6.5499999999999972</v>
      </c>
    </row>
    <row r="69" spans="1:14" ht="9.9499999999999993" customHeight="1">
      <c r="B69" s="17"/>
      <c r="C69" s="17"/>
      <c r="G69" s="18"/>
      <c r="K69" s="17"/>
      <c r="L69" s="17"/>
      <c r="M69" s="18"/>
    </row>
    <row r="70" spans="1:14" ht="9.9499999999999993" customHeight="1">
      <c r="G70" s="18"/>
      <c r="M70" s="18"/>
    </row>
    <row r="71" spans="1:14" ht="9.9499999999999993" customHeight="1">
      <c r="G71" s="18"/>
      <c r="M71" s="18"/>
    </row>
    <row r="72" spans="1:14" ht="9.9499999999999993" customHeight="1">
      <c r="G72" s="18"/>
      <c r="M72" s="18"/>
    </row>
    <row r="73" spans="1:14" ht="9.9499999999999993" customHeight="1">
      <c r="G73" s="18"/>
      <c r="M73" s="18"/>
    </row>
    <row r="74" spans="1:14" ht="9.9499999999999993" customHeight="1">
      <c r="G74" s="18"/>
      <c r="M74" s="18"/>
    </row>
    <row r="75" spans="1:14" ht="9.9499999999999993" customHeight="1">
      <c r="G75" s="18"/>
      <c r="M75" s="18"/>
    </row>
    <row r="76" spans="1:14" ht="9.9499999999999993" customHeight="1">
      <c r="G76" s="18"/>
      <c r="M76" s="18"/>
    </row>
    <row r="77" spans="1:14" ht="9.9499999999999993" customHeight="1">
      <c r="B77" s="17"/>
      <c r="C77" s="17"/>
      <c r="G77" s="18"/>
      <c r="K77" s="17"/>
      <c r="L77" s="17"/>
      <c r="M77" s="18"/>
    </row>
    <row r="78" spans="1:14" ht="9.9499999999999993" customHeight="1">
      <c r="G78" s="18"/>
      <c r="M78" s="18"/>
    </row>
    <row r="79" spans="1:14" ht="9.9499999999999993" customHeight="1">
      <c r="G79" s="19"/>
      <c r="M79" s="18"/>
    </row>
    <row r="80" spans="1:14" ht="9.9499999999999993" customHeight="1">
      <c r="B80" s="17"/>
      <c r="C80" s="17"/>
      <c r="G80" s="18"/>
      <c r="K80" s="17"/>
      <c r="L80" s="17"/>
      <c r="M80" s="18"/>
    </row>
    <row r="81" spans="1:13" ht="9.9499999999999993" customHeight="1">
      <c r="B81" s="17"/>
      <c r="C81" s="17"/>
      <c r="G81" s="18"/>
      <c r="K81" s="17"/>
      <c r="L81" s="17"/>
      <c r="M81" s="18"/>
    </row>
    <row r="82" spans="1:13" ht="9.9499999999999993" customHeight="1">
      <c r="B82" s="17"/>
      <c r="C82" s="17"/>
      <c r="G82" s="18"/>
      <c r="M82" s="18"/>
    </row>
    <row r="83" spans="1:13" ht="9.9499999999999993" customHeight="1">
      <c r="G83" s="18"/>
      <c r="K83" s="20"/>
      <c r="L83" s="20"/>
      <c r="M83" s="18"/>
    </row>
    <row r="84" spans="1:13" ht="9.9499999999999993" customHeight="1">
      <c r="G84" s="18"/>
      <c r="K84" s="20"/>
      <c r="L84" s="20"/>
      <c r="M84" s="18"/>
    </row>
    <row r="87" spans="1:13" ht="9.9499999999999993" customHeight="1">
      <c r="B87" s="20"/>
      <c r="C87" s="20"/>
      <c r="G87" s="18"/>
      <c r="K87" s="20"/>
      <c r="L87" s="20"/>
      <c r="M87" s="18"/>
    </row>
    <row r="88" spans="1:13" ht="9.9499999999999993" customHeight="1">
      <c r="B88" s="20"/>
      <c r="C88" s="20"/>
      <c r="G88" s="18"/>
      <c r="K88" s="20"/>
      <c r="L88" s="20"/>
      <c r="M88" s="18"/>
    </row>
    <row r="89" spans="1:13" ht="9.9499999999999993" customHeight="1">
      <c r="B89" s="20"/>
      <c r="C89" s="20"/>
      <c r="G89" s="18"/>
      <c r="K89" s="20"/>
      <c r="L89" s="20"/>
      <c r="M89" s="18"/>
    </row>
    <row r="90" spans="1:13" ht="9.9499999999999993" customHeight="1">
      <c r="A90" s="17"/>
      <c r="B90" s="21"/>
      <c r="C90" s="21"/>
      <c r="D90" s="17"/>
      <c r="E90" s="17"/>
      <c r="F90" s="28"/>
      <c r="G90" s="18"/>
      <c r="K90" s="21"/>
      <c r="L90" s="21"/>
      <c r="M90" s="18"/>
    </row>
    <row r="91" spans="1:13" ht="9.9499999999999993" customHeight="1">
      <c r="A91" s="17"/>
      <c r="B91" s="21"/>
      <c r="C91" s="21"/>
      <c r="D91" s="17"/>
      <c r="E91" s="17"/>
      <c r="F91" s="28"/>
      <c r="G91" s="18"/>
      <c r="K91" s="21"/>
      <c r="L91" s="21"/>
      <c r="M91" s="18"/>
    </row>
    <row r="92" spans="1:13" ht="9.9499999999999993" customHeight="1">
      <c r="B92" s="20"/>
      <c r="C92" s="20"/>
      <c r="G92" s="18"/>
      <c r="K92" s="20"/>
      <c r="L92" s="20"/>
      <c r="M92" s="18"/>
    </row>
    <row r="93" spans="1:13" ht="9.9499999999999993" customHeight="1">
      <c r="B93" s="20"/>
      <c r="C93" s="20"/>
      <c r="G93" s="18"/>
      <c r="K93" s="20"/>
      <c r="L93" s="20"/>
      <c r="M93" s="18"/>
    </row>
    <row r="94" spans="1:13" ht="9.9499999999999993" customHeight="1">
      <c r="B94" s="20"/>
      <c r="C94" s="20"/>
      <c r="G94" s="18"/>
      <c r="K94" s="20"/>
      <c r="L94" s="20"/>
      <c r="M94" s="18"/>
    </row>
    <row r="95" spans="1:13" ht="9.9499999999999993" customHeight="1">
      <c r="B95" s="20"/>
      <c r="C95" s="20"/>
      <c r="G95" s="18"/>
      <c r="K95" s="20"/>
      <c r="L95" s="20"/>
      <c r="M95" s="18"/>
    </row>
    <row r="96" spans="1:13" ht="9.9499999999999993" customHeight="1">
      <c r="B96" s="20"/>
      <c r="C96" s="20"/>
      <c r="G96" s="18"/>
      <c r="K96" s="20"/>
      <c r="L96" s="20"/>
      <c r="M96" s="18"/>
    </row>
    <row r="97" spans="2:13" ht="9.9499999999999993" customHeight="1">
      <c r="B97" s="20"/>
      <c r="C97" s="20"/>
      <c r="G97" s="18"/>
      <c r="K97" s="20"/>
      <c r="L97" s="20"/>
      <c r="M97" s="18"/>
    </row>
    <row r="98" spans="2:13" ht="9.9499999999999993" customHeight="1">
      <c r="B98" s="20"/>
      <c r="C98" s="20"/>
      <c r="G98" s="18"/>
      <c r="K98" s="20"/>
      <c r="L98" s="20"/>
      <c r="M98" s="18"/>
    </row>
    <row r="99" spans="2:13" ht="9.9499999999999993" customHeight="1">
      <c r="B99" s="20"/>
      <c r="C99" s="20"/>
      <c r="G99" s="18"/>
      <c r="K99" s="20"/>
      <c r="L99" s="20"/>
      <c r="M99" s="18"/>
    </row>
    <row r="100" spans="2:13" ht="9.9499999999999993" customHeight="1">
      <c r="B100" s="20"/>
      <c r="C100" s="20"/>
      <c r="G100" s="18"/>
      <c r="K100" s="20"/>
      <c r="L100" s="20"/>
      <c r="M100" s="18"/>
    </row>
    <row r="101" spans="2:13" ht="9.9499999999999993" customHeight="1">
      <c r="B101" s="20"/>
      <c r="C101" s="20"/>
      <c r="G101" s="18"/>
      <c r="K101" s="20"/>
      <c r="L101" s="20"/>
      <c r="M101" s="18"/>
    </row>
    <row r="102" spans="2:13" ht="9.9499999999999993" customHeight="1">
      <c r="B102" s="21"/>
      <c r="C102" s="21"/>
      <c r="G102" s="18"/>
      <c r="K102" s="21"/>
      <c r="L102" s="21"/>
      <c r="M102" s="18"/>
    </row>
    <row r="103" spans="2:13" ht="9.9499999999999993" customHeight="1">
      <c r="B103" s="20"/>
      <c r="C103" s="20"/>
      <c r="K103" s="20"/>
      <c r="L103" s="20"/>
    </row>
  </sheetData>
  <mergeCells count="16">
    <mergeCell ref="A1:M1"/>
    <mergeCell ref="K3:K4"/>
    <mergeCell ref="A2:A5"/>
    <mergeCell ref="H3:H4"/>
    <mergeCell ref="B2:B4"/>
    <mergeCell ref="M3:M4"/>
    <mergeCell ref="G3:G4"/>
    <mergeCell ref="D2:D4"/>
    <mergeCell ref="J3:J4"/>
    <mergeCell ref="L3:L4"/>
    <mergeCell ref="G2:M2"/>
    <mergeCell ref="E2:F4"/>
    <mergeCell ref="F5:M5"/>
    <mergeCell ref="C2:C4"/>
    <mergeCell ref="B5:C5"/>
    <mergeCell ref="I3:I4"/>
  </mergeCells>
  <phoneticPr fontId="0" type="noConversion"/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  <rowBreaks count="1" manualBreakCount="1">
    <brk id="47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AA122"/>
  <sheetViews>
    <sheetView zoomScale="120" zoomScaleNormal="120" workbookViewId="0">
      <pane xSplit="3" ySplit="4" topLeftCell="D95" activePane="bottomRight" state="frozen"/>
      <selection activeCell="L55" sqref="L55"/>
      <selection pane="topRight" activeCell="L55" sqref="L55"/>
      <selection pane="bottomLeft" activeCell="L55" sqref="L55"/>
      <selection pane="bottomRight" sqref="A1:O1"/>
    </sheetView>
  </sheetViews>
  <sheetFormatPr baseColWidth="10" defaultColWidth="11.42578125" defaultRowHeight="8.4499999999999993" customHeight="1"/>
  <cols>
    <col min="1" max="2" width="3.7109375" style="80" customWidth="1"/>
    <col min="3" max="3" width="26.42578125" style="24" customWidth="1"/>
    <col min="4" max="4" width="7.28515625" style="132" customWidth="1"/>
    <col min="5" max="5" width="7.140625" style="132" customWidth="1"/>
    <col min="6" max="7" width="6" style="132" customWidth="1"/>
    <col min="8" max="23" width="6.140625" style="132" customWidth="1"/>
    <col min="24" max="24" width="22.28515625" style="24" hidden="1" customWidth="1"/>
    <col min="25" max="26" width="7.140625" style="80" customWidth="1"/>
    <col min="27" max="16384" width="11.42578125" style="132"/>
  </cols>
  <sheetData>
    <row r="1" spans="1:27" s="65" customFormat="1" ht="39.950000000000003" customHeight="1">
      <c r="A1" s="515" t="s">
        <v>622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400"/>
      <c r="Y1" s="291" t="s">
        <v>623</v>
      </c>
      <c r="Z1" s="286"/>
      <c r="AA1" s="285"/>
    </row>
    <row r="2" spans="1:27" ht="12" customHeight="1">
      <c r="A2" s="453" t="s">
        <v>618</v>
      </c>
      <c r="B2" s="448" t="s">
        <v>619</v>
      </c>
      <c r="C2" s="448" t="s">
        <v>656</v>
      </c>
      <c r="D2" s="448" t="s">
        <v>367</v>
      </c>
      <c r="E2" s="448" t="s">
        <v>368</v>
      </c>
      <c r="F2" s="457" t="s">
        <v>133</v>
      </c>
      <c r="G2" s="457"/>
      <c r="H2" s="489" t="s">
        <v>470</v>
      </c>
      <c r="I2" s="489"/>
      <c r="J2" s="489"/>
      <c r="K2" s="489"/>
      <c r="L2" s="489"/>
      <c r="M2" s="490" t="s">
        <v>471</v>
      </c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57" t="s">
        <v>366</v>
      </c>
      <c r="Y2" s="448" t="s">
        <v>657</v>
      </c>
      <c r="Z2" s="452" t="s">
        <v>689</v>
      </c>
    </row>
    <row r="3" spans="1:27" ht="36" customHeight="1">
      <c r="A3" s="453"/>
      <c r="B3" s="448"/>
      <c r="C3" s="457"/>
      <c r="D3" s="448"/>
      <c r="E3" s="448"/>
      <c r="F3" s="392" t="s">
        <v>149</v>
      </c>
      <c r="G3" s="392" t="s">
        <v>150</v>
      </c>
      <c r="H3" s="395" t="s">
        <v>100</v>
      </c>
      <c r="I3" s="395" t="s">
        <v>101</v>
      </c>
      <c r="J3" s="395" t="s">
        <v>103</v>
      </c>
      <c r="K3" s="395" t="s">
        <v>102</v>
      </c>
      <c r="L3" s="395" t="s">
        <v>184</v>
      </c>
      <c r="M3" s="395" t="s">
        <v>104</v>
      </c>
      <c r="N3" s="392" t="s">
        <v>142</v>
      </c>
      <c r="O3" s="392" t="s">
        <v>186</v>
      </c>
      <c r="P3" s="395" t="s">
        <v>450</v>
      </c>
      <c r="Q3" s="395" t="s">
        <v>106</v>
      </c>
      <c r="R3" s="395" t="s">
        <v>591</v>
      </c>
      <c r="S3" s="395" t="s">
        <v>459</v>
      </c>
      <c r="T3" s="392" t="s">
        <v>621</v>
      </c>
      <c r="U3" s="392" t="s">
        <v>655</v>
      </c>
      <c r="V3" s="392" t="s">
        <v>593</v>
      </c>
      <c r="W3" s="395" t="s">
        <v>107</v>
      </c>
      <c r="X3" s="457"/>
      <c r="Y3" s="448"/>
      <c r="Z3" s="452"/>
    </row>
    <row r="4" spans="1:27" ht="9.9499999999999993" customHeight="1">
      <c r="A4" s="453"/>
      <c r="B4" s="448"/>
      <c r="C4" s="457"/>
      <c r="D4" s="395" t="s">
        <v>191</v>
      </c>
      <c r="E4" s="457" t="s">
        <v>192</v>
      </c>
      <c r="F4" s="457"/>
      <c r="G4" s="457"/>
      <c r="H4" s="457"/>
      <c r="I4" s="457"/>
      <c r="J4" s="457"/>
      <c r="K4" s="457"/>
      <c r="L4" s="457"/>
      <c r="M4" s="457" t="s">
        <v>192</v>
      </c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48"/>
      <c r="Z4" s="452"/>
    </row>
    <row r="5" spans="1:27" ht="15" customHeight="1">
      <c r="A5" s="292">
        <v>54</v>
      </c>
      <c r="B5" s="293" t="s">
        <v>202</v>
      </c>
      <c r="C5" s="294" t="s">
        <v>33</v>
      </c>
      <c r="D5" s="305">
        <v>2465</v>
      </c>
      <c r="E5" s="245">
        <v>74.56</v>
      </c>
      <c r="F5" s="245">
        <v>0.38</v>
      </c>
      <c r="G5" s="245">
        <v>99.62</v>
      </c>
      <c r="H5" s="245">
        <v>25.4</v>
      </c>
      <c r="I5" s="245">
        <v>19.55</v>
      </c>
      <c r="J5" s="245">
        <v>7.9200000000000008</v>
      </c>
      <c r="K5" s="245" t="s">
        <v>194</v>
      </c>
      <c r="L5" s="245">
        <v>3.71</v>
      </c>
      <c r="M5" s="245">
        <v>12.29</v>
      </c>
      <c r="N5" s="245">
        <v>1.91</v>
      </c>
      <c r="O5" s="245" t="s">
        <v>194</v>
      </c>
      <c r="P5" s="245" t="s">
        <v>194</v>
      </c>
      <c r="Q5" s="245">
        <v>0.11</v>
      </c>
      <c r="R5" s="245">
        <v>1.04</v>
      </c>
      <c r="S5" s="245">
        <v>0.27</v>
      </c>
      <c r="T5" s="245">
        <v>0.38</v>
      </c>
      <c r="U5" s="245">
        <v>1.6400000000000001</v>
      </c>
      <c r="V5" s="245">
        <v>1.26</v>
      </c>
      <c r="W5" s="245" t="s">
        <v>194</v>
      </c>
      <c r="X5" s="377" t="s">
        <v>33</v>
      </c>
      <c r="Y5" s="293" t="s">
        <v>202</v>
      </c>
      <c r="Z5" s="299">
        <v>54</v>
      </c>
    </row>
    <row r="6" spans="1:27" ht="10.5" customHeight="1">
      <c r="A6" s="311">
        <v>54</v>
      </c>
      <c r="B6" s="312" t="s">
        <v>203</v>
      </c>
      <c r="C6" s="313" t="s">
        <v>11</v>
      </c>
      <c r="D6" s="314">
        <v>3387</v>
      </c>
      <c r="E6" s="315">
        <v>69.53</v>
      </c>
      <c r="F6" s="315">
        <v>0.76</v>
      </c>
      <c r="G6" s="315">
        <v>99.24</v>
      </c>
      <c r="H6" s="315">
        <v>26.1</v>
      </c>
      <c r="I6" s="315">
        <v>15.83</v>
      </c>
      <c r="J6" s="315">
        <v>12.370000000000001</v>
      </c>
      <c r="K6" s="315">
        <v>23.45</v>
      </c>
      <c r="L6" s="315">
        <v>4.3600000000000003</v>
      </c>
      <c r="M6" s="315">
        <v>8.6900000000000013</v>
      </c>
      <c r="N6" s="315">
        <v>3</v>
      </c>
      <c r="O6" s="315">
        <v>0.80999999999999994</v>
      </c>
      <c r="P6" s="315" t="s">
        <v>194</v>
      </c>
      <c r="Q6" s="315">
        <v>0.09</v>
      </c>
      <c r="R6" s="315">
        <v>0.98</v>
      </c>
      <c r="S6" s="315">
        <v>0.21</v>
      </c>
      <c r="T6" s="315">
        <v>0.6</v>
      </c>
      <c r="U6" s="315">
        <v>1.9300000000000002</v>
      </c>
      <c r="V6" s="315">
        <v>1.58</v>
      </c>
      <c r="W6" s="315" t="s">
        <v>194</v>
      </c>
      <c r="X6" s="378" t="s">
        <v>11</v>
      </c>
      <c r="Y6" s="312" t="s">
        <v>203</v>
      </c>
      <c r="Z6" s="317">
        <v>54</v>
      </c>
    </row>
    <row r="7" spans="1:27" ht="10.5" customHeight="1">
      <c r="A7" s="295">
        <v>54</v>
      </c>
      <c r="B7" s="296" t="s">
        <v>204</v>
      </c>
      <c r="C7" s="297" t="s">
        <v>34</v>
      </c>
      <c r="D7" s="305">
        <v>6379</v>
      </c>
      <c r="E7" s="245">
        <v>84.61999999999999</v>
      </c>
      <c r="F7" s="245">
        <v>0.35000000000000003</v>
      </c>
      <c r="G7" s="245">
        <v>99.65</v>
      </c>
      <c r="H7" s="245">
        <v>24.63</v>
      </c>
      <c r="I7" s="245">
        <v>10.95</v>
      </c>
      <c r="J7" s="245">
        <v>17.27</v>
      </c>
      <c r="K7" s="245">
        <v>34.97</v>
      </c>
      <c r="L7" s="245">
        <v>1.58</v>
      </c>
      <c r="M7" s="245">
        <v>4.46</v>
      </c>
      <c r="N7" s="245">
        <v>1.9300000000000002</v>
      </c>
      <c r="O7" s="245">
        <v>0.43</v>
      </c>
      <c r="P7" s="245" t="s">
        <v>194</v>
      </c>
      <c r="Q7" s="245">
        <v>0.09</v>
      </c>
      <c r="R7" s="245">
        <v>1.58</v>
      </c>
      <c r="S7" s="245">
        <v>0.16999999999999998</v>
      </c>
      <c r="T7" s="245">
        <v>0.24</v>
      </c>
      <c r="U7" s="245">
        <v>1.08</v>
      </c>
      <c r="V7" s="245">
        <v>0.61</v>
      </c>
      <c r="W7" s="245" t="s">
        <v>194</v>
      </c>
      <c r="X7" s="379" t="s">
        <v>34</v>
      </c>
      <c r="Y7" s="296" t="s">
        <v>204</v>
      </c>
      <c r="Z7" s="300">
        <v>54</v>
      </c>
    </row>
    <row r="8" spans="1:27" ht="10.5" customHeight="1">
      <c r="A8" s="311">
        <v>54</v>
      </c>
      <c r="B8" s="312" t="s">
        <v>205</v>
      </c>
      <c r="C8" s="313" t="s">
        <v>206</v>
      </c>
      <c r="D8" s="318" t="s">
        <v>207</v>
      </c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5" t="s">
        <v>207</v>
      </c>
      <c r="X8" s="378" t="s">
        <v>206</v>
      </c>
      <c r="Y8" s="312" t="s">
        <v>205</v>
      </c>
      <c r="Z8" s="317">
        <v>54</v>
      </c>
    </row>
    <row r="9" spans="1:27" ht="10.5" customHeight="1">
      <c r="A9" s="295">
        <v>54</v>
      </c>
      <c r="B9" s="296" t="s">
        <v>208</v>
      </c>
      <c r="C9" s="297" t="s">
        <v>617</v>
      </c>
      <c r="D9" s="306" t="s">
        <v>210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245" t="s">
        <v>210</v>
      </c>
      <c r="X9" s="379" t="s">
        <v>617</v>
      </c>
      <c r="Y9" s="296" t="s">
        <v>208</v>
      </c>
      <c r="Z9" s="300">
        <v>54</v>
      </c>
    </row>
    <row r="10" spans="1:27" ht="10.5" customHeight="1">
      <c r="A10" s="311">
        <v>54</v>
      </c>
      <c r="B10" s="312" t="s">
        <v>211</v>
      </c>
      <c r="C10" s="313" t="s">
        <v>212</v>
      </c>
      <c r="D10" s="318" t="s">
        <v>213</v>
      </c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5" t="s">
        <v>213</v>
      </c>
      <c r="X10" s="378" t="s">
        <v>212</v>
      </c>
      <c r="Y10" s="312" t="s">
        <v>211</v>
      </c>
      <c r="Z10" s="317">
        <v>54</v>
      </c>
    </row>
    <row r="11" spans="1:27" ht="10.5" customHeight="1">
      <c r="A11" s="295">
        <v>54</v>
      </c>
      <c r="B11" s="296" t="s">
        <v>214</v>
      </c>
      <c r="C11" s="297" t="s">
        <v>215</v>
      </c>
      <c r="D11" s="306" t="s">
        <v>213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245" t="s">
        <v>213</v>
      </c>
      <c r="X11" s="379" t="s">
        <v>215</v>
      </c>
      <c r="Y11" s="296" t="s">
        <v>214</v>
      </c>
      <c r="Z11" s="300">
        <v>54</v>
      </c>
    </row>
    <row r="12" spans="1:27" ht="10.5" customHeight="1">
      <c r="A12" s="311">
        <v>54</v>
      </c>
      <c r="B12" s="312" t="s">
        <v>216</v>
      </c>
      <c r="C12" s="313" t="s">
        <v>14</v>
      </c>
      <c r="D12" s="314">
        <v>5053</v>
      </c>
      <c r="E12" s="315">
        <v>79.58</v>
      </c>
      <c r="F12" s="315">
        <v>0.47000000000000003</v>
      </c>
      <c r="G12" s="315">
        <v>99.53</v>
      </c>
      <c r="H12" s="315">
        <v>25.759999999999998</v>
      </c>
      <c r="I12" s="315">
        <v>16.170000000000002</v>
      </c>
      <c r="J12" s="315">
        <v>12.42</v>
      </c>
      <c r="K12" s="315">
        <v>28.09</v>
      </c>
      <c r="L12" s="315">
        <v>2.67</v>
      </c>
      <c r="M12" s="315">
        <v>7.6700000000000008</v>
      </c>
      <c r="N12" s="315">
        <v>2.17</v>
      </c>
      <c r="O12" s="315">
        <v>0.95</v>
      </c>
      <c r="P12" s="315" t="s">
        <v>194</v>
      </c>
      <c r="Q12" s="315">
        <v>0.02</v>
      </c>
      <c r="R12" s="315">
        <v>0.89999999999999991</v>
      </c>
      <c r="S12" s="315">
        <v>0.15</v>
      </c>
      <c r="T12" s="315">
        <v>0.57000000000000006</v>
      </c>
      <c r="U12" s="315">
        <v>0.97</v>
      </c>
      <c r="V12" s="315">
        <v>1.47</v>
      </c>
      <c r="W12" s="315" t="s">
        <v>194</v>
      </c>
      <c r="X12" s="378" t="s">
        <v>14</v>
      </c>
      <c r="Y12" s="312" t="s">
        <v>216</v>
      </c>
      <c r="Z12" s="317">
        <v>54</v>
      </c>
    </row>
    <row r="13" spans="1:27" ht="10.5" customHeight="1">
      <c r="A13" s="295">
        <v>54</v>
      </c>
      <c r="B13" s="296" t="s">
        <v>217</v>
      </c>
      <c r="C13" s="297" t="s">
        <v>15</v>
      </c>
      <c r="D13" s="305">
        <v>3170</v>
      </c>
      <c r="E13" s="245">
        <v>74.290000000000006</v>
      </c>
      <c r="F13" s="245">
        <v>0.38</v>
      </c>
      <c r="G13" s="245">
        <v>99.62</v>
      </c>
      <c r="H13" s="245">
        <v>23.96</v>
      </c>
      <c r="I13" s="245">
        <v>9.34</v>
      </c>
      <c r="J13" s="245">
        <v>17.649999999999999</v>
      </c>
      <c r="K13" s="245">
        <v>31.630000000000003</v>
      </c>
      <c r="L13" s="245">
        <v>3.37</v>
      </c>
      <c r="M13" s="245">
        <v>5.16</v>
      </c>
      <c r="N13" s="245">
        <v>3.0700000000000003</v>
      </c>
      <c r="O13" s="245">
        <v>0.94000000000000006</v>
      </c>
      <c r="P13" s="245" t="s">
        <v>194</v>
      </c>
      <c r="Q13" s="245">
        <v>0.09</v>
      </c>
      <c r="R13" s="245">
        <v>1.02</v>
      </c>
      <c r="S13" s="245">
        <v>0.6</v>
      </c>
      <c r="T13" s="245">
        <v>0.54999999999999993</v>
      </c>
      <c r="U13" s="245">
        <v>1.41</v>
      </c>
      <c r="V13" s="245">
        <v>1.24</v>
      </c>
      <c r="W13" s="245" t="s">
        <v>194</v>
      </c>
      <c r="X13" s="379" t="s">
        <v>15</v>
      </c>
      <c r="Y13" s="296" t="s">
        <v>217</v>
      </c>
      <c r="Z13" s="300">
        <v>54</v>
      </c>
    </row>
    <row r="14" spans="1:27" ht="9.9499999999999993" customHeight="1">
      <c r="A14" s="311">
        <v>54</v>
      </c>
      <c r="B14" s="312" t="s">
        <v>218</v>
      </c>
      <c r="C14" s="313" t="s">
        <v>35</v>
      </c>
      <c r="D14" s="314">
        <v>5457</v>
      </c>
      <c r="E14" s="315">
        <v>84.55</v>
      </c>
      <c r="F14" s="315">
        <v>0.43</v>
      </c>
      <c r="G14" s="315">
        <v>99.570000000000007</v>
      </c>
      <c r="H14" s="315">
        <v>27.250000000000004</v>
      </c>
      <c r="I14" s="315">
        <v>8.7099999999999991</v>
      </c>
      <c r="J14" s="315">
        <v>15.260000000000002</v>
      </c>
      <c r="K14" s="315">
        <v>35.29</v>
      </c>
      <c r="L14" s="315">
        <v>1.6500000000000001</v>
      </c>
      <c r="M14" s="315">
        <v>4.3499999999999996</v>
      </c>
      <c r="N14" s="315">
        <v>2.0699999999999998</v>
      </c>
      <c r="O14" s="315">
        <v>0.85000000000000009</v>
      </c>
      <c r="P14" s="315" t="s">
        <v>194</v>
      </c>
      <c r="Q14" s="315">
        <v>0.24</v>
      </c>
      <c r="R14" s="315">
        <v>1.24</v>
      </c>
      <c r="S14" s="315">
        <v>0.11</v>
      </c>
      <c r="T14" s="315">
        <v>0.48</v>
      </c>
      <c r="U14" s="315">
        <v>1.46</v>
      </c>
      <c r="V14" s="315">
        <v>1.04</v>
      </c>
      <c r="W14" s="315" t="s">
        <v>194</v>
      </c>
      <c r="X14" s="378" t="s">
        <v>35</v>
      </c>
      <c r="Y14" s="312" t="s">
        <v>218</v>
      </c>
      <c r="Z14" s="317">
        <v>54</v>
      </c>
    </row>
    <row r="15" spans="1:27" ht="10.5" customHeight="1">
      <c r="A15" s="295">
        <v>54</v>
      </c>
      <c r="B15" s="296" t="s">
        <v>219</v>
      </c>
      <c r="C15" s="297" t="s">
        <v>16</v>
      </c>
      <c r="D15" s="305">
        <v>3743</v>
      </c>
      <c r="E15" s="245">
        <v>79.349999999999994</v>
      </c>
      <c r="F15" s="245">
        <v>0.77</v>
      </c>
      <c r="G15" s="245">
        <v>99.22999999999999</v>
      </c>
      <c r="H15" s="245">
        <v>26.71</v>
      </c>
      <c r="I15" s="245">
        <v>10.93</v>
      </c>
      <c r="J15" s="245">
        <v>16.150000000000002</v>
      </c>
      <c r="K15" s="245">
        <v>31.35</v>
      </c>
      <c r="L15" s="245">
        <v>2.48</v>
      </c>
      <c r="M15" s="245">
        <v>4.92</v>
      </c>
      <c r="N15" s="245">
        <v>2.65</v>
      </c>
      <c r="O15" s="245">
        <v>0.88</v>
      </c>
      <c r="P15" s="245" t="s">
        <v>194</v>
      </c>
      <c r="Q15" s="245">
        <v>6.9999999999999993E-2</v>
      </c>
      <c r="R15" s="245">
        <v>0.77999999999999992</v>
      </c>
      <c r="S15" s="245">
        <v>0.1</v>
      </c>
      <c r="T15" s="245">
        <v>0.33999999999999997</v>
      </c>
      <c r="U15" s="245">
        <v>1.32</v>
      </c>
      <c r="V15" s="245">
        <v>1.32</v>
      </c>
      <c r="W15" s="245" t="s">
        <v>194</v>
      </c>
      <c r="X15" s="379" t="s">
        <v>16</v>
      </c>
      <c r="Y15" s="296" t="s">
        <v>219</v>
      </c>
      <c r="Z15" s="300">
        <v>54</v>
      </c>
    </row>
    <row r="16" spans="1:27" ht="10.5" customHeight="1">
      <c r="A16" s="311">
        <v>54</v>
      </c>
      <c r="B16" s="312" t="s">
        <v>220</v>
      </c>
      <c r="C16" s="313" t="s">
        <v>17</v>
      </c>
      <c r="D16" s="314">
        <v>3500</v>
      </c>
      <c r="E16" s="315">
        <v>73.290000000000006</v>
      </c>
      <c r="F16" s="315">
        <v>1.01</v>
      </c>
      <c r="G16" s="315">
        <v>98.99</v>
      </c>
      <c r="H16" s="315">
        <v>34.19</v>
      </c>
      <c r="I16" s="315">
        <v>15.64</v>
      </c>
      <c r="J16" s="315">
        <v>10.36</v>
      </c>
      <c r="K16" s="315">
        <v>20.8</v>
      </c>
      <c r="L16" s="315">
        <v>4.92</v>
      </c>
      <c r="M16" s="315">
        <v>6.1</v>
      </c>
      <c r="N16" s="315">
        <v>2.21</v>
      </c>
      <c r="O16" s="315">
        <v>1.02</v>
      </c>
      <c r="P16" s="315" t="s">
        <v>194</v>
      </c>
      <c r="Q16" s="315">
        <v>0.04</v>
      </c>
      <c r="R16" s="315">
        <v>1.18</v>
      </c>
      <c r="S16" s="315">
        <v>0.2</v>
      </c>
      <c r="T16" s="315">
        <v>0.43</v>
      </c>
      <c r="U16" s="315">
        <v>2.4</v>
      </c>
      <c r="V16" s="315">
        <v>0.51</v>
      </c>
      <c r="W16" s="315" t="s">
        <v>194</v>
      </c>
      <c r="X16" s="378" t="s">
        <v>17</v>
      </c>
      <c r="Y16" s="312" t="s">
        <v>220</v>
      </c>
      <c r="Z16" s="317">
        <v>54</v>
      </c>
    </row>
    <row r="17" spans="1:26" ht="10.5" customHeight="1">
      <c r="A17" s="295">
        <v>54</v>
      </c>
      <c r="B17" s="296" t="s">
        <v>221</v>
      </c>
      <c r="C17" s="297" t="s">
        <v>18</v>
      </c>
      <c r="D17" s="305">
        <v>5285</v>
      </c>
      <c r="E17" s="245">
        <v>83.240000000000009</v>
      </c>
      <c r="F17" s="245">
        <v>0.5</v>
      </c>
      <c r="G17" s="245">
        <v>99.5</v>
      </c>
      <c r="H17" s="245">
        <v>25.540000000000003</v>
      </c>
      <c r="I17" s="245">
        <v>11.15</v>
      </c>
      <c r="J17" s="245">
        <v>15.6</v>
      </c>
      <c r="K17" s="245">
        <v>33.15</v>
      </c>
      <c r="L17" s="245">
        <v>1.9</v>
      </c>
      <c r="M17" s="245">
        <v>5.35</v>
      </c>
      <c r="N17" s="245">
        <v>2.06</v>
      </c>
      <c r="O17" s="245">
        <v>0.27</v>
      </c>
      <c r="P17" s="245" t="s">
        <v>194</v>
      </c>
      <c r="Q17" s="245">
        <v>0.21</v>
      </c>
      <c r="R17" s="245">
        <v>1.6199999999999999</v>
      </c>
      <c r="S17" s="245">
        <v>0.27</v>
      </c>
      <c r="T17" s="245">
        <v>0.18</v>
      </c>
      <c r="U17" s="245">
        <v>1.28</v>
      </c>
      <c r="V17" s="245">
        <v>1.4200000000000002</v>
      </c>
      <c r="W17" s="245" t="s">
        <v>194</v>
      </c>
      <c r="X17" s="379" t="s">
        <v>18</v>
      </c>
      <c r="Y17" s="296" t="s">
        <v>221</v>
      </c>
      <c r="Z17" s="300">
        <v>54</v>
      </c>
    </row>
    <row r="18" spans="1:26" ht="10.5" customHeight="1">
      <c r="A18" s="311">
        <v>54</v>
      </c>
      <c r="B18" s="312" t="s">
        <v>222</v>
      </c>
      <c r="C18" s="313" t="s">
        <v>36</v>
      </c>
      <c r="D18" s="314">
        <v>802</v>
      </c>
      <c r="E18" s="315">
        <v>67.08</v>
      </c>
      <c r="F18" s="315">
        <v>0.55999999999999994</v>
      </c>
      <c r="G18" s="315">
        <v>99.44</v>
      </c>
      <c r="H18" s="315">
        <v>36.26</v>
      </c>
      <c r="I18" s="315">
        <v>21.5</v>
      </c>
      <c r="J18" s="315">
        <v>10.09</v>
      </c>
      <c r="K18" s="315">
        <v>14.580000000000002</v>
      </c>
      <c r="L18" s="315">
        <v>4.1099999999999994</v>
      </c>
      <c r="M18" s="315">
        <v>7.1</v>
      </c>
      <c r="N18" s="315">
        <v>2.06</v>
      </c>
      <c r="O18" s="315">
        <v>1.5</v>
      </c>
      <c r="P18" s="315" t="s">
        <v>194</v>
      </c>
      <c r="Q18" s="315">
        <v>0</v>
      </c>
      <c r="R18" s="315">
        <v>0.55999999999999994</v>
      </c>
      <c r="S18" s="315">
        <v>0</v>
      </c>
      <c r="T18" s="315">
        <v>1.1199999999999999</v>
      </c>
      <c r="U18" s="315">
        <v>0.75</v>
      </c>
      <c r="V18" s="315">
        <v>0.37</v>
      </c>
      <c r="W18" s="315" t="s">
        <v>194</v>
      </c>
      <c r="X18" s="378" t="s">
        <v>36</v>
      </c>
      <c r="Y18" s="312" t="s">
        <v>222</v>
      </c>
      <c r="Z18" s="317">
        <v>54</v>
      </c>
    </row>
    <row r="19" spans="1:26" ht="9.9499999999999993" customHeight="1">
      <c r="A19" s="295">
        <v>54</v>
      </c>
      <c r="B19" s="296" t="s">
        <v>223</v>
      </c>
      <c r="C19" s="297" t="s">
        <v>37</v>
      </c>
      <c r="D19" s="305">
        <v>4818</v>
      </c>
      <c r="E19" s="245">
        <v>74.8</v>
      </c>
      <c r="F19" s="245">
        <v>0.53</v>
      </c>
      <c r="G19" s="245">
        <v>99.47</v>
      </c>
      <c r="H19" s="245">
        <v>30.769999999999996</v>
      </c>
      <c r="I19" s="245">
        <v>13.780000000000001</v>
      </c>
      <c r="J19" s="245">
        <v>11.52</v>
      </c>
      <c r="K19" s="245">
        <v>27.339999999999996</v>
      </c>
      <c r="L19" s="245">
        <v>3.63</v>
      </c>
      <c r="M19" s="245">
        <v>6.16</v>
      </c>
      <c r="N19" s="245">
        <v>1.92</v>
      </c>
      <c r="O19" s="245">
        <v>0.86</v>
      </c>
      <c r="P19" s="245" t="s">
        <v>194</v>
      </c>
      <c r="Q19" s="245">
        <v>0.22</v>
      </c>
      <c r="R19" s="245">
        <v>1.23</v>
      </c>
      <c r="S19" s="245">
        <v>0.22</v>
      </c>
      <c r="T19" s="245">
        <v>0.25</v>
      </c>
      <c r="U19" s="245">
        <v>1.53</v>
      </c>
      <c r="V19" s="245">
        <v>0.55999999999999994</v>
      </c>
      <c r="W19" s="245" t="s">
        <v>194</v>
      </c>
      <c r="X19" s="379" t="s">
        <v>37</v>
      </c>
      <c r="Y19" s="296" t="s">
        <v>223</v>
      </c>
      <c r="Z19" s="300">
        <v>54</v>
      </c>
    </row>
    <row r="20" spans="1:26" ht="10.5" customHeight="1">
      <c r="A20" s="311">
        <v>54</v>
      </c>
      <c r="B20" s="312" t="s">
        <v>224</v>
      </c>
      <c r="C20" s="313" t="s">
        <v>19</v>
      </c>
      <c r="D20" s="314">
        <v>6550</v>
      </c>
      <c r="E20" s="315">
        <v>85.88</v>
      </c>
      <c r="F20" s="315">
        <v>0.75</v>
      </c>
      <c r="G20" s="315">
        <v>99.25</v>
      </c>
      <c r="H20" s="315">
        <v>35.61</v>
      </c>
      <c r="I20" s="315">
        <v>31.740000000000002</v>
      </c>
      <c r="J20" s="315">
        <v>3.26</v>
      </c>
      <c r="K20" s="315">
        <v>13.43</v>
      </c>
      <c r="L20" s="315">
        <v>3.65</v>
      </c>
      <c r="M20" s="315">
        <v>7.86</v>
      </c>
      <c r="N20" s="315">
        <v>0.73</v>
      </c>
      <c r="O20" s="315">
        <v>0.91</v>
      </c>
      <c r="P20" s="315" t="s">
        <v>194</v>
      </c>
      <c r="Q20" s="315">
        <v>0</v>
      </c>
      <c r="R20" s="315">
        <v>0.72</v>
      </c>
      <c r="S20" s="315">
        <v>0.28999999999999998</v>
      </c>
      <c r="T20" s="315">
        <v>0.22999999999999998</v>
      </c>
      <c r="U20" s="315">
        <v>1.29</v>
      </c>
      <c r="V20" s="315">
        <v>0.27</v>
      </c>
      <c r="W20" s="315" t="s">
        <v>194</v>
      </c>
      <c r="X20" s="378" t="s">
        <v>19</v>
      </c>
      <c r="Y20" s="312" t="s">
        <v>224</v>
      </c>
      <c r="Z20" s="317">
        <v>54</v>
      </c>
    </row>
    <row r="21" spans="1:26" ht="10.5" customHeight="1">
      <c r="A21" s="295">
        <v>54</v>
      </c>
      <c r="B21" s="296" t="s">
        <v>225</v>
      </c>
      <c r="C21" s="297" t="s">
        <v>38</v>
      </c>
      <c r="D21" s="305">
        <v>7262</v>
      </c>
      <c r="E21" s="245">
        <v>77.77</v>
      </c>
      <c r="F21" s="245">
        <v>0.71000000000000008</v>
      </c>
      <c r="G21" s="245">
        <v>99.29</v>
      </c>
      <c r="H21" s="245">
        <v>37.57</v>
      </c>
      <c r="I21" s="245">
        <v>25.979999999999997</v>
      </c>
      <c r="J21" s="245">
        <v>4.12</v>
      </c>
      <c r="K21" s="245">
        <v>11.23</v>
      </c>
      <c r="L21" s="245">
        <v>6.6000000000000005</v>
      </c>
      <c r="M21" s="245">
        <v>8.4699999999999989</v>
      </c>
      <c r="N21" s="245">
        <v>1.02</v>
      </c>
      <c r="O21" s="245">
        <v>1.48</v>
      </c>
      <c r="P21" s="245" t="s">
        <v>194</v>
      </c>
      <c r="Q21" s="245">
        <v>0.04</v>
      </c>
      <c r="R21" s="245">
        <v>1.02</v>
      </c>
      <c r="S21" s="245">
        <v>0.37</v>
      </c>
      <c r="T21" s="245">
        <v>0.2</v>
      </c>
      <c r="U21" s="245">
        <v>1.52</v>
      </c>
      <c r="V21" s="245">
        <v>0.38999999999999996</v>
      </c>
      <c r="W21" s="245" t="s">
        <v>194</v>
      </c>
      <c r="X21" s="379" t="s">
        <v>38</v>
      </c>
      <c r="Y21" s="296" t="s">
        <v>225</v>
      </c>
      <c r="Z21" s="300">
        <v>54</v>
      </c>
    </row>
    <row r="22" spans="1:26" ht="10.5" customHeight="1">
      <c r="A22" s="311">
        <v>54</v>
      </c>
      <c r="B22" s="312" t="s">
        <v>226</v>
      </c>
      <c r="C22" s="313" t="s">
        <v>20</v>
      </c>
      <c r="D22" s="314">
        <v>7543</v>
      </c>
      <c r="E22" s="315">
        <v>59.219999999999992</v>
      </c>
      <c r="F22" s="315">
        <v>1.37</v>
      </c>
      <c r="G22" s="315">
        <v>98.63</v>
      </c>
      <c r="H22" s="315">
        <v>39.47</v>
      </c>
      <c r="I22" s="315">
        <v>19.86</v>
      </c>
      <c r="J22" s="315">
        <v>6.88</v>
      </c>
      <c r="K22" s="315">
        <v>11.89</v>
      </c>
      <c r="L22" s="315">
        <v>8.1</v>
      </c>
      <c r="M22" s="315">
        <v>6.97</v>
      </c>
      <c r="N22" s="315">
        <v>1.48</v>
      </c>
      <c r="O22" s="315">
        <v>1.48</v>
      </c>
      <c r="P22" s="315" t="s">
        <v>194</v>
      </c>
      <c r="Q22" s="315">
        <v>0.13999999999999999</v>
      </c>
      <c r="R22" s="315">
        <v>1.0699999999999998</v>
      </c>
      <c r="S22" s="315">
        <v>0.2</v>
      </c>
      <c r="T22" s="315">
        <v>0.13999999999999999</v>
      </c>
      <c r="U22" s="315">
        <v>1.8599999999999999</v>
      </c>
      <c r="V22" s="315">
        <v>0.48</v>
      </c>
      <c r="W22" s="315" t="s">
        <v>194</v>
      </c>
      <c r="X22" s="378" t="s">
        <v>20</v>
      </c>
      <c r="Y22" s="312" t="s">
        <v>226</v>
      </c>
      <c r="Z22" s="317">
        <v>54</v>
      </c>
    </row>
    <row r="23" spans="1:26" ht="10.5" customHeight="1">
      <c r="A23" s="295">
        <v>54</v>
      </c>
      <c r="B23" s="296" t="s">
        <v>227</v>
      </c>
      <c r="C23" s="297" t="s">
        <v>39</v>
      </c>
      <c r="D23" s="305">
        <v>3847</v>
      </c>
      <c r="E23" s="245">
        <v>72.84</v>
      </c>
      <c r="F23" s="245">
        <v>1.71</v>
      </c>
      <c r="G23" s="245">
        <v>98.29</v>
      </c>
      <c r="H23" s="245">
        <v>37.549999999999997</v>
      </c>
      <c r="I23" s="245">
        <v>23.53</v>
      </c>
      <c r="J23" s="245">
        <v>5.52</v>
      </c>
      <c r="K23" s="245">
        <v>12.82</v>
      </c>
      <c r="L23" s="245">
        <v>7.99</v>
      </c>
      <c r="M23" s="245">
        <v>6.75</v>
      </c>
      <c r="N23" s="245">
        <v>1.23</v>
      </c>
      <c r="O23" s="245">
        <v>1.27</v>
      </c>
      <c r="P23" s="245" t="s">
        <v>194</v>
      </c>
      <c r="Q23" s="245">
        <v>6.9999999999999993E-2</v>
      </c>
      <c r="R23" s="245">
        <v>0.84</v>
      </c>
      <c r="S23" s="245">
        <v>0.25</v>
      </c>
      <c r="T23" s="245">
        <v>0.22</v>
      </c>
      <c r="U23" s="245">
        <v>1.63</v>
      </c>
      <c r="V23" s="245">
        <v>0.33</v>
      </c>
      <c r="W23" s="245" t="s">
        <v>194</v>
      </c>
      <c r="X23" s="379" t="s">
        <v>39</v>
      </c>
      <c r="Y23" s="296" t="s">
        <v>227</v>
      </c>
      <c r="Z23" s="300">
        <v>54</v>
      </c>
    </row>
    <row r="24" spans="1:26" ht="9.9499999999999993" customHeight="1">
      <c r="A24" s="311">
        <v>54</v>
      </c>
      <c r="B24" s="312" t="s">
        <v>228</v>
      </c>
      <c r="C24" s="313" t="s">
        <v>21</v>
      </c>
      <c r="D24" s="314">
        <v>6566</v>
      </c>
      <c r="E24" s="315">
        <v>64.83</v>
      </c>
      <c r="F24" s="315">
        <v>0.82000000000000006</v>
      </c>
      <c r="G24" s="315">
        <v>99.18</v>
      </c>
      <c r="H24" s="315">
        <v>36.64</v>
      </c>
      <c r="I24" s="315">
        <v>22.45</v>
      </c>
      <c r="J24" s="315">
        <v>5.8500000000000005</v>
      </c>
      <c r="K24" s="315">
        <v>10.16</v>
      </c>
      <c r="L24" s="315">
        <v>10.45</v>
      </c>
      <c r="M24" s="315">
        <v>8.1</v>
      </c>
      <c r="N24" s="315">
        <v>1.4200000000000002</v>
      </c>
      <c r="O24" s="315">
        <v>1.1100000000000001</v>
      </c>
      <c r="P24" s="315" t="s">
        <v>194</v>
      </c>
      <c r="Q24" s="315">
        <v>0.02</v>
      </c>
      <c r="R24" s="315">
        <v>1.3</v>
      </c>
      <c r="S24" s="315">
        <v>0.16999999999999998</v>
      </c>
      <c r="T24" s="315">
        <v>0.16999999999999998</v>
      </c>
      <c r="U24" s="315">
        <v>1.82</v>
      </c>
      <c r="V24" s="315">
        <v>0.33</v>
      </c>
      <c r="W24" s="315" t="s">
        <v>194</v>
      </c>
      <c r="X24" s="378" t="s">
        <v>21</v>
      </c>
      <c r="Y24" s="312" t="s">
        <v>228</v>
      </c>
      <c r="Z24" s="317">
        <v>54</v>
      </c>
    </row>
    <row r="25" spans="1:26" ht="10.5" customHeight="1">
      <c r="A25" s="295">
        <v>54</v>
      </c>
      <c r="B25" s="296" t="s">
        <v>229</v>
      </c>
      <c r="C25" s="297" t="s">
        <v>40</v>
      </c>
      <c r="D25" s="305">
        <v>4171</v>
      </c>
      <c r="E25" s="245">
        <v>58.709999999999994</v>
      </c>
      <c r="F25" s="245">
        <v>1.67</v>
      </c>
      <c r="G25" s="245">
        <v>98.33</v>
      </c>
      <c r="H25" s="245">
        <v>39.619999999999997</v>
      </c>
      <c r="I25" s="245">
        <v>21.14</v>
      </c>
      <c r="J25" s="245">
        <v>5.56</v>
      </c>
      <c r="K25" s="245">
        <v>9.0499999999999989</v>
      </c>
      <c r="L25" s="245">
        <v>11.34</v>
      </c>
      <c r="M25" s="245">
        <v>7.2700000000000005</v>
      </c>
      <c r="N25" s="245">
        <v>1.66</v>
      </c>
      <c r="O25" s="245">
        <v>1.41</v>
      </c>
      <c r="P25" s="245" t="s">
        <v>194</v>
      </c>
      <c r="Q25" s="245">
        <v>0</v>
      </c>
      <c r="R25" s="245">
        <v>0.66</v>
      </c>
      <c r="S25" s="245">
        <v>0.25</v>
      </c>
      <c r="T25" s="245">
        <v>0.21</v>
      </c>
      <c r="U25" s="245">
        <v>1.54</v>
      </c>
      <c r="V25" s="245">
        <v>0.28999999999999998</v>
      </c>
      <c r="W25" s="245" t="s">
        <v>194</v>
      </c>
      <c r="X25" s="379" t="s">
        <v>40</v>
      </c>
      <c r="Y25" s="296" t="s">
        <v>229</v>
      </c>
      <c r="Z25" s="300">
        <v>54</v>
      </c>
    </row>
    <row r="26" spans="1:26" ht="10.5" customHeight="1">
      <c r="A26" s="311">
        <v>54</v>
      </c>
      <c r="B26" s="312" t="s">
        <v>230</v>
      </c>
      <c r="C26" s="313" t="s">
        <v>41</v>
      </c>
      <c r="D26" s="314">
        <v>4989</v>
      </c>
      <c r="E26" s="315">
        <v>63.680000000000007</v>
      </c>
      <c r="F26" s="315">
        <v>1.0699999999999998</v>
      </c>
      <c r="G26" s="315">
        <v>98.929999999999993</v>
      </c>
      <c r="H26" s="315">
        <v>36.270000000000003</v>
      </c>
      <c r="I26" s="315">
        <v>24.69</v>
      </c>
      <c r="J26" s="315">
        <v>5.66</v>
      </c>
      <c r="K26" s="315">
        <v>10.280000000000001</v>
      </c>
      <c r="L26" s="315">
        <v>9.42</v>
      </c>
      <c r="M26" s="315">
        <v>7.41</v>
      </c>
      <c r="N26" s="315">
        <v>1.3</v>
      </c>
      <c r="O26" s="315">
        <v>1.43</v>
      </c>
      <c r="P26" s="315" t="s">
        <v>194</v>
      </c>
      <c r="Q26" s="315">
        <v>0</v>
      </c>
      <c r="R26" s="315">
        <v>1.5599999999999998</v>
      </c>
      <c r="S26" s="315">
        <v>0.16</v>
      </c>
      <c r="T26" s="315">
        <v>0.22</v>
      </c>
      <c r="U26" s="315">
        <v>1.3</v>
      </c>
      <c r="V26" s="315">
        <v>0.28999999999999998</v>
      </c>
      <c r="W26" s="315" t="s">
        <v>194</v>
      </c>
      <c r="X26" s="378" t="s">
        <v>41</v>
      </c>
      <c r="Y26" s="312" t="s">
        <v>230</v>
      </c>
      <c r="Z26" s="317">
        <v>54</v>
      </c>
    </row>
    <row r="27" spans="1:26" ht="10.5" customHeight="1">
      <c r="A27" s="295">
        <v>54</v>
      </c>
      <c r="B27" s="296" t="s">
        <v>231</v>
      </c>
      <c r="C27" s="297" t="s">
        <v>42</v>
      </c>
      <c r="D27" s="305">
        <v>2569</v>
      </c>
      <c r="E27" s="245">
        <v>82.99</v>
      </c>
      <c r="F27" s="245">
        <v>0.70000000000000007</v>
      </c>
      <c r="G27" s="245">
        <v>99.3</v>
      </c>
      <c r="H27" s="245">
        <v>34.1</v>
      </c>
      <c r="I27" s="245">
        <v>24</v>
      </c>
      <c r="J27" s="245">
        <v>4.68</v>
      </c>
      <c r="K27" s="245">
        <v>18.709999999999997</v>
      </c>
      <c r="L27" s="245">
        <v>4.96</v>
      </c>
      <c r="M27" s="245">
        <v>7.51</v>
      </c>
      <c r="N27" s="245">
        <v>1.28</v>
      </c>
      <c r="O27" s="245">
        <v>0.9900000000000001</v>
      </c>
      <c r="P27" s="245" t="s">
        <v>194</v>
      </c>
      <c r="Q27" s="245">
        <v>0</v>
      </c>
      <c r="R27" s="245">
        <v>1.04</v>
      </c>
      <c r="S27" s="245">
        <v>0.24</v>
      </c>
      <c r="T27" s="245">
        <v>0.27999999999999997</v>
      </c>
      <c r="U27" s="245">
        <v>1.6099999999999999</v>
      </c>
      <c r="V27" s="245">
        <v>0.61</v>
      </c>
      <c r="W27" s="245" t="s">
        <v>194</v>
      </c>
      <c r="X27" s="379" t="s">
        <v>42</v>
      </c>
      <c r="Y27" s="296" t="s">
        <v>231</v>
      </c>
      <c r="Z27" s="300">
        <v>54</v>
      </c>
    </row>
    <row r="28" spans="1:26" ht="10.5" customHeight="1">
      <c r="A28" s="311">
        <v>54</v>
      </c>
      <c r="B28" s="312" t="s">
        <v>232</v>
      </c>
      <c r="C28" s="313" t="s">
        <v>44</v>
      </c>
      <c r="D28" s="314">
        <v>5581</v>
      </c>
      <c r="E28" s="315">
        <v>85.56</v>
      </c>
      <c r="F28" s="315">
        <v>0.4</v>
      </c>
      <c r="G28" s="315">
        <v>99.6</v>
      </c>
      <c r="H28" s="315">
        <v>22.52</v>
      </c>
      <c r="I28" s="315">
        <v>7.6499999999999995</v>
      </c>
      <c r="J28" s="315">
        <v>19.739999999999998</v>
      </c>
      <c r="K28" s="315">
        <v>37.200000000000003</v>
      </c>
      <c r="L28" s="315">
        <v>1.53</v>
      </c>
      <c r="M28" s="315">
        <v>3.64</v>
      </c>
      <c r="N28" s="315">
        <v>2.78</v>
      </c>
      <c r="O28" s="315">
        <v>0.32</v>
      </c>
      <c r="P28" s="315" t="s">
        <v>194</v>
      </c>
      <c r="Q28" s="315">
        <v>0.13</v>
      </c>
      <c r="R28" s="315">
        <v>1.9800000000000002</v>
      </c>
      <c r="S28" s="315">
        <v>0.21</v>
      </c>
      <c r="T28" s="315">
        <v>0.21</v>
      </c>
      <c r="U28" s="315">
        <v>1.1400000000000001</v>
      </c>
      <c r="V28" s="315">
        <v>0.97</v>
      </c>
      <c r="W28" s="315" t="s">
        <v>194</v>
      </c>
      <c r="X28" s="378" t="s">
        <v>44</v>
      </c>
      <c r="Y28" s="312" t="s">
        <v>232</v>
      </c>
      <c r="Z28" s="317">
        <v>54</v>
      </c>
    </row>
    <row r="29" spans="1:26" ht="9.9499999999999993" customHeight="1">
      <c r="A29" s="295">
        <v>54</v>
      </c>
      <c r="B29" s="296" t="s">
        <v>233</v>
      </c>
      <c r="C29" s="297" t="s">
        <v>45</v>
      </c>
      <c r="D29" s="305">
        <v>5378</v>
      </c>
      <c r="E29" s="245">
        <v>86.539999999999992</v>
      </c>
      <c r="F29" s="245">
        <v>0.41000000000000003</v>
      </c>
      <c r="G29" s="245">
        <v>99.59</v>
      </c>
      <c r="H29" s="245">
        <v>23.91</v>
      </c>
      <c r="I29" s="245">
        <v>8.74</v>
      </c>
      <c r="J29" s="245">
        <v>17.5</v>
      </c>
      <c r="K29" s="245">
        <v>38.04</v>
      </c>
      <c r="L29" s="245">
        <v>1.32</v>
      </c>
      <c r="M29" s="245">
        <v>4.12</v>
      </c>
      <c r="N29" s="245">
        <v>2.11</v>
      </c>
      <c r="O29" s="245">
        <v>0.3</v>
      </c>
      <c r="P29" s="245" t="s">
        <v>194</v>
      </c>
      <c r="Q29" s="245">
        <v>0.15</v>
      </c>
      <c r="R29" s="245">
        <v>1.66</v>
      </c>
      <c r="S29" s="245">
        <v>0.13</v>
      </c>
      <c r="T29" s="245">
        <v>0.32</v>
      </c>
      <c r="U29" s="245">
        <v>1.01</v>
      </c>
      <c r="V29" s="245">
        <v>0.69</v>
      </c>
      <c r="W29" s="245" t="s">
        <v>194</v>
      </c>
      <c r="X29" s="379" t="s">
        <v>45</v>
      </c>
      <c r="Y29" s="296" t="s">
        <v>233</v>
      </c>
      <c r="Z29" s="300">
        <v>54</v>
      </c>
    </row>
    <row r="30" spans="1:26" ht="10.5" customHeight="1">
      <c r="A30" s="311">
        <v>54</v>
      </c>
      <c r="B30" s="312" t="s">
        <v>234</v>
      </c>
      <c r="C30" s="320" t="s">
        <v>23</v>
      </c>
      <c r="D30" s="314">
        <v>7847</v>
      </c>
      <c r="E30" s="315">
        <v>85.47</v>
      </c>
      <c r="F30" s="315">
        <v>0.57999999999999996</v>
      </c>
      <c r="G30" s="315">
        <v>99.42</v>
      </c>
      <c r="H30" s="315">
        <v>28.48</v>
      </c>
      <c r="I30" s="315">
        <v>12.629999999999999</v>
      </c>
      <c r="J30" s="315">
        <v>13.139999999999999</v>
      </c>
      <c r="K30" s="315">
        <v>32.869999999999997</v>
      </c>
      <c r="L30" s="315">
        <v>2.0699999999999998</v>
      </c>
      <c r="M30" s="315">
        <v>4.5699999999999994</v>
      </c>
      <c r="N30" s="315">
        <v>1.39</v>
      </c>
      <c r="O30" s="315">
        <v>0.79</v>
      </c>
      <c r="P30" s="315" t="s">
        <v>194</v>
      </c>
      <c r="Q30" s="315">
        <v>0.16</v>
      </c>
      <c r="R30" s="315">
        <v>1.6199999999999999</v>
      </c>
      <c r="S30" s="315">
        <v>0.22</v>
      </c>
      <c r="T30" s="315">
        <v>0.16</v>
      </c>
      <c r="U30" s="315">
        <v>1.17</v>
      </c>
      <c r="V30" s="315">
        <v>0.70000000000000007</v>
      </c>
      <c r="W30" s="315" t="s">
        <v>194</v>
      </c>
      <c r="X30" s="380" t="s">
        <v>23</v>
      </c>
      <c r="Y30" s="312" t="s">
        <v>234</v>
      </c>
      <c r="Z30" s="317">
        <v>54</v>
      </c>
    </row>
    <row r="31" spans="1:26" ht="10.5" customHeight="1">
      <c r="A31" s="295">
        <v>54</v>
      </c>
      <c r="B31" s="296" t="s">
        <v>235</v>
      </c>
      <c r="C31" s="297" t="s">
        <v>46</v>
      </c>
      <c r="D31" s="305">
        <v>3621</v>
      </c>
      <c r="E31" s="245">
        <v>78.680000000000007</v>
      </c>
      <c r="F31" s="245">
        <v>0.49</v>
      </c>
      <c r="G31" s="245">
        <v>99.51</v>
      </c>
      <c r="H31" s="245">
        <v>29.03</v>
      </c>
      <c r="I31" s="245">
        <v>13.020000000000001</v>
      </c>
      <c r="J31" s="245">
        <v>13.62</v>
      </c>
      <c r="K31" s="245">
        <v>28.78</v>
      </c>
      <c r="L31" s="245">
        <v>3.74</v>
      </c>
      <c r="M31" s="245">
        <v>5.29</v>
      </c>
      <c r="N31" s="245">
        <v>1.69</v>
      </c>
      <c r="O31" s="245">
        <v>0.77999999999999992</v>
      </c>
      <c r="P31" s="245" t="s">
        <v>194</v>
      </c>
      <c r="Q31" s="245">
        <v>0.13999999999999999</v>
      </c>
      <c r="R31" s="245">
        <v>1.38</v>
      </c>
      <c r="S31" s="245">
        <v>0.13999999999999999</v>
      </c>
      <c r="T31" s="245">
        <v>0.35000000000000003</v>
      </c>
      <c r="U31" s="245">
        <v>1.31</v>
      </c>
      <c r="V31" s="245">
        <v>0.74</v>
      </c>
      <c r="W31" s="245" t="s">
        <v>194</v>
      </c>
      <c r="X31" s="379" t="s">
        <v>46</v>
      </c>
      <c r="Y31" s="296" t="s">
        <v>235</v>
      </c>
      <c r="Z31" s="300">
        <v>54</v>
      </c>
    </row>
    <row r="32" spans="1:26" ht="10.5" customHeight="1">
      <c r="A32" s="311">
        <v>54</v>
      </c>
      <c r="B32" s="312" t="s">
        <v>236</v>
      </c>
      <c r="C32" s="313" t="s">
        <v>24</v>
      </c>
      <c r="D32" s="314">
        <v>4897</v>
      </c>
      <c r="E32" s="315">
        <v>85.75</v>
      </c>
      <c r="F32" s="315">
        <v>0.71000000000000008</v>
      </c>
      <c r="G32" s="315">
        <v>99.29</v>
      </c>
      <c r="H32" s="315">
        <v>26.46</v>
      </c>
      <c r="I32" s="315">
        <v>24.73</v>
      </c>
      <c r="J32" s="315">
        <v>5.25</v>
      </c>
      <c r="K32" s="315">
        <v>26.700000000000003</v>
      </c>
      <c r="L32" s="315">
        <v>1.8499999999999999</v>
      </c>
      <c r="M32" s="315">
        <v>9.33</v>
      </c>
      <c r="N32" s="315">
        <v>1.32</v>
      </c>
      <c r="O32" s="315">
        <v>0.77</v>
      </c>
      <c r="P32" s="315" t="s">
        <v>194</v>
      </c>
      <c r="Q32" s="315">
        <v>6.9999999999999993E-2</v>
      </c>
      <c r="R32" s="315">
        <v>1.39</v>
      </c>
      <c r="S32" s="315">
        <v>0.16999999999999998</v>
      </c>
      <c r="T32" s="315">
        <v>0.26</v>
      </c>
      <c r="U32" s="315">
        <v>1.08</v>
      </c>
      <c r="V32" s="315">
        <v>0.62</v>
      </c>
      <c r="W32" s="315" t="s">
        <v>194</v>
      </c>
      <c r="X32" s="378" t="s">
        <v>24</v>
      </c>
      <c r="Y32" s="312" t="s">
        <v>236</v>
      </c>
      <c r="Z32" s="317">
        <v>54</v>
      </c>
    </row>
    <row r="33" spans="1:26" ht="10.5" customHeight="1">
      <c r="A33" s="295">
        <v>54</v>
      </c>
      <c r="B33" s="296" t="s">
        <v>237</v>
      </c>
      <c r="C33" s="297" t="s">
        <v>353</v>
      </c>
      <c r="D33" s="305">
        <v>3530</v>
      </c>
      <c r="E33" s="245">
        <v>89.070000000000007</v>
      </c>
      <c r="F33" s="245">
        <v>0.35000000000000003</v>
      </c>
      <c r="G33" s="245">
        <v>99.65</v>
      </c>
      <c r="H33" s="245">
        <v>22.689999999999998</v>
      </c>
      <c r="I33" s="245">
        <v>26.97</v>
      </c>
      <c r="J33" s="245">
        <v>6.1</v>
      </c>
      <c r="K33" s="245">
        <v>28.79</v>
      </c>
      <c r="L33" s="245">
        <v>1.24</v>
      </c>
      <c r="M33" s="245">
        <v>9.1</v>
      </c>
      <c r="N33" s="245">
        <v>1.1199999999999999</v>
      </c>
      <c r="O33" s="245">
        <v>0.96</v>
      </c>
      <c r="P33" s="245" t="s">
        <v>194</v>
      </c>
      <c r="Q33" s="245">
        <v>0.03</v>
      </c>
      <c r="R33" s="245">
        <v>1.1499999999999999</v>
      </c>
      <c r="S33" s="245">
        <v>0.13</v>
      </c>
      <c r="T33" s="245">
        <v>0.38</v>
      </c>
      <c r="U33" s="245">
        <v>0.51</v>
      </c>
      <c r="V33" s="245">
        <v>0.83</v>
      </c>
      <c r="W33" s="245" t="s">
        <v>194</v>
      </c>
      <c r="X33" s="379" t="s">
        <v>353</v>
      </c>
      <c r="Y33" s="296" t="s">
        <v>237</v>
      </c>
      <c r="Z33" s="300">
        <v>54</v>
      </c>
    </row>
    <row r="34" spans="1:26" ht="9.9499999999999993" customHeight="1">
      <c r="A34" s="311">
        <v>54</v>
      </c>
      <c r="B34" s="312" t="s">
        <v>238</v>
      </c>
      <c r="C34" s="313" t="s">
        <v>25</v>
      </c>
      <c r="D34" s="314">
        <v>2376</v>
      </c>
      <c r="E34" s="315">
        <v>88.59</v>
      </c>
      <c r="F34" s="315">
        <v>0.24</v>
      </c>
      <c r="G34" s="315">
        <v>99.76</v>
      </c>
      <c r="H34" s="315">
        <v>23.330000000000002</v>
      </c>
      <c r="I34" s="315">
        <v>19.43</v>
      </c>
      <c r="J34" s="315">
        <v>8.7099999999999991</v>
      </c>
      <c r="K34" s="315">
        <v>32.24</v>
      </c>
      <c r="L34" s="315">
        <v>1.95</v>
      </c>
      <c r="M34" s="315">
        <v>8.57</v>
      </c>
      <c r="N34" s="315">
        <v>1.52</v>
      </c>
      <c r="O34" s="315">
        <v>0.57000000000000006</v>
      </c>
      <c r="P34" s="315" t="s">
        <v>194</v>
      </c>
      <c r="Q34" s="315">
        <v>0.05</v>
      </c>
      <c r="R34" s="315">
        <v>0.89999999999999991</v>
      </c>
      <c r="S34" s="315">
        <v>0.05</v>
      </c>
      <c r="T34" s="315">
        <v>0.57000000000000006</v>
      </c>
      <c r="U34" s="315">
        <v>0.76</v>
      </c>
      <c r="V34" s="315">
        <v>1.3299999999999998</v>
      </c>
      <c r="W34" s="315" t="s">
        <v>194</v>
      </c>
      <c r="X34" s="378" t="s">
        <v>25</v>
      </c>
      <c r="Y34" s="312" t="s">
        <v>238</v>
      </c>
      <c r="Z34" s="317">
        <v>54</v>
      </c>
    </row>
    <row r="35" spans="1:26" ht="10.5" customHeight="1">
      <c r="A35" s="295">
        <v>54</v>
      </c>
      <c r="B35" s="296" t="s">
        <v>239</v>
      </c>
      <c r="C35" s="297" t="s">
        <v>47</v>
      </c>
      <c r="D35" s="305">
        <v>4777</v>
      </c>
      <c r="E35" s="245">
        <v>85.47</v>
      </c>
      <c r="F35" s="245">
        <v>0.71000000000000008</v>
      </c>
      <c r="G35" s="245">
        <v>99.29</v>
      </c>
      <c r="H35" s="245">
        <v>28.84</v>
      </c>
      <c r="I35" s="245">
        <v>22.55</v>
      </c>
      <c r="J35" s="245">
        <v>5.92</v>
      </c>
      <c r="K35" s="245">
        <v>26.86</v>
      </c>
      <c r="L35" s="245">
        <v>2.3199999999999998</v>
      </c>
      <c r="M35" s="245">
        <v>7.7</v>
      </c>
      <c r="N35" s="245">
        <v>1.21</v>
      </c>
      <c r="O35" s="245">
        <v>0.67</v>
      </c>
      <c r="P35" s="245" t="s">
        <v>194</v>
      </c>
      <c r="Q35" s="245">
        <v>0.15</v>
      </c>
      <c r="R35" s="245">
        <v>1.3299999999999998</v>
      </c>
      <c r="S35" s="245">
        <v>0.2</v>
      </c>
      <c r="T35" s="245">
        <v>0.49</v>
      </c>
      <c r="U35" s="245">
        <v>1.06</v>
      </c>
      <c r="V35" s="245">
        <v>0.72</v>
      </c>
      <c r="W35" s="245" t="s">
        <v>194</v>
      </c>
      <c r="X35" s="379" t="s">
        <v>47</v>
      </c>
      <c r="Y35" s="296" t="s">
        <v>239</v>
      </c>
      <c r="Z35" s="300">
        <v>54</v>
      </c>
    </row>
    <row r="36" spans="1:26" ht="10.5" customHeight="1">
      <c r="A36" s="311">
        <v>54</v>
      </c>
      <c r="B36" s="312" t="s">
        <v>240</v>
      </c>
      <c r="C36" s="313" t="s">
        <v>48</v>
      </c>
      <c r="D36" s="314">
        <v>5725</v>
      </c>
      <c r="E36" s="315">
        <v>85.64</v>
      </c>
      <c r="F36" s="315">
        <v>0.38999999999999996</v>
      </c>
      <c r="G36" s="315">
        <v>99.61</v>
      </c>
      <c r="H36" s="315">
        <v>24.02</v>
      </c>
      <c r="I36" s="315">
        <v>28.71</v>
      </c>
      <c r="J36" s="315">
        <v>4.9799999999999995</v>
      </c>
      <c r="K36" s="315">
        <v>25.41</v>
      </c>
      <c r="L36" s="315">
        <v>2.09</v>
      </c>
      <c r="M36" s="315">
        <v>9.99</v>
      </c>
      <c r="N36" s="315">
        <v>0.98</v>
      </c>
      <c r="O36" s="315">
        <v>0.66</v>
      </c>
      <c r="P36" s="315" t="s">
        <v>194</v>
      </c>
      <c r="Q36" s="315">
        <v>0.02</v>
      </c>
      <c r="R36" s="315">
        <v>1.06</v>
      </c>
      <c r="S36" s="315">
        <v>0.08</v>
      </c>
      <c r="T36" s="315">
        <v>0.37</v>
      </c>
      <c r="U36" s="315">
        <v>1.02</v>
      </c>
      <c r="V36" s="315">
        <v>0.61</v>
      </c>
      <c r="W36" s="315" t="s">
        <v>194</v>
      </c>
      <c r="X36" s="378" t="s">
        <v>48</v>
      </c>
      <c r="Y36" s="312" t="s">
        <v>240</v>
      </c>
      <c r="Z36" s="317">
        <v>54</v>
      </c>
    </row>
    <row r="37" spans="1:26" ht="10.5" customHeight="1">
      <c r="A37" s="295">
        <v>54</v>
      </c>
      <c r="B37" s="296" t="s">
        <v>241</v>
      </c>
      <c r="C37" s="297" t="s">
        <v>49</v>
      </c>
      <c r="D37" s="305">
        <v>2806</v>
      </c>
      <c r="E37" s="245">
        <v>88.38000000000001</v>
      </c>
      <c r="F37" s="245">
        <v>0.6</v>
      </c>
      <c r="G37" s="245">
        <v>99.4</v>
      </c>
      <c r="H37" s="245">
        <v>23.57</v>
      </c>
      <c r="I37" s="245">
        <v>22.52</v>
      </c>
      <c r="J37" s="245">
        <v>7.26</v>
      </c>
      <c r="K37" s="245">
        <v>32.369999999999997</v>
      </c>
      <c r="L37" s="245">
        <v>1.58</v>
      </c>
      <c r="M37" s="245">
        <v>8.15</v>
      </c>
      <c r="N37" s="245">
        <v>1.05</v>
      </c>
      <c r="O37" s="245">
        <v>0.61</v>
      </c>
      <c r="P37" s="245" t="s">
        <v>194</v>
      </c>
      <c r="Q37" s="245">
        <v>0.08</v>
      </c>
      <c r="R37" s="245">
        <v>1.18</v>
      </c>
      <c r="S37" s="245">
        <v>0.12</v>
      </c>
      <c r="T37" s="245">
        <v>0.24</v>
      </c>
      <c r="U37" s="245">
        <v>0.77</v>
      </c>
      <c r="V37" s="245">
        <v>0.49</v>
      </c>
      <c r="W37" s="245" t="s">
        <v>194</v>
      </c>
      <c r="X37" s="379" t="s">
        <v>49</v>
      </c>
      <c r="Y37" s="296" t="s">
        <v>241</v>
      </c>
      <c r="Z37" s="300">
        <v>54</v>
      </c>
    </row>
    <row r="38" spans="1:26" ht="10.5" customHeight="1">
      <c r="A38" s="311">
        <v>54</v>
      </c>
      <c r="B38" s="312" t="s">
        <v>242</v>
      </c>
      <c r="C38" s="313" t="s">
        <v>50</v>
      </c>
      <c r="D38" s="314">
        <v>6273</v>
      </c>
      <c r="E38" s="315">
        <v>88.98</v>
      </c>
      <c r="F38" s="315">
        <v>0.32</v>
      </c>
      <c r="G38" s="315">
        <v>99.68</v>
      </c>
      <c r="H38" s="315">
        <v>25.36</v>
      </c>
      <c r="I38" s="315">
        <v>22.93</v>
      </c>
      <c r="J38" s="315">
        <v>7.48</v>
      </c>
      <c r="K38" s="315">
        <v>30.570000000000004</v>
      </c>
      <c r="L38" s="315">
        <v>1.96</v>
      </c>
      <c r="M38" s="315">
        <v>6.94</v>
      </c>
      <c r="N38" s="315">
        <v>1.37</v>
      </c>
      <c r="O38" s="315">
        <v>0.33999999999999997</v>
      </c>
      <c r="P38" s="315" t="s">
        <v>194</v>
      </c>
      <c r="Q38" s="315">
        <v>6.9999999999999993E-2</v>
      </c>
      <c r="R38" s="315">
        <v>1.1900000000000002</v>
      </c>
      <c r="S38" s="315">
        <v>0.2</v>
      </c>
      <c r="T38" s="315">
        <v>0.16</v>
      </c>
      <c r="U38" s="315">
        <v>0.80999999999999994</v>
      </c>
      <c r="V38" s="315">
        <v>0.63</v>
      </c>
      <c r="W38" s="315" t="s">
        <v>194</v>
      </c>
      <c r="X38" s="378" t="s">
        <v>50</v>
      </c>
      <c r="Y38" s="312" t="s">
        <v>242</v>
      </c>
      <c r="Z38" s="317">
        <v>54</v>
      </c>
    </row>
    <row r="39" spans="1:26" ht="9.9499999999999993" customHeight="1">
      <c r="A39" s="295">
        <v>54</v>
      </c>
      <c r="B39" s="296" t="s">
        <v>243</v>
      </c>
      <c r="C39" s="297" t="s">
        <v>77</v>
      </c>
      <c r="D39" s="305">
        <v>5373</v>
      </c>
      <c r="E39" s="245">
        <v>72.53</v>
      </c>
      <c r="F39" s="245">
        <v>0.8</v>
      </c>
      <c r="G39" s="245">
        <v>99.2</v>
      </c>
      <c r="H39" s="245">
        <v>33.989999999999995</v>
      </c>
      <c r="I39" s="245">
        <v>22.84</v>
      </c>
      <c r="J39" s="245">
        <v>6.52</v>
      </c>
      <c r="K39" s="245">
        <v>15.879999999999999</v>
      </c>
      <c r="L39" s="245">
        <v>5.79</v>
      </c>
      <c r="M39" s="245">
        <v>7.5</v>
      </c>
      <c r="N39" s="245">
        <v>1.68</v>
      </c>
      <c r="O39" s="245">
        <v>1.29</v>
      </c>
      <c r="P39" s="245" t="s">
        <v>194</v>
      </c>
      <c r="Q39" s="245">
        <v>0.05</v>
      </c>
      <c r="R39" s="245">
        <v>1.5</v>
      </c>
      <c r="S39" s="245">
        <v>0.13</v>
      </c>
      <c r="T39" s="245">
        <v>0.38999999999999996</v>
      </c>
      <c r="U39" s="245">
        <v>1.91</v>
      </c>
      <c r="V39" s="245">
        <v>0.52</v>
      </c>
      <c r="W39" s="245" t="s">
        <v>194</v>
      </c>
      <c r="X39" s="379" t="s">
        <v>77</v>
      </c>
      <c r="Y39" s="296" t="s">
        <v>243</v>
      </c>
      <c r="Z39" s="300">
        <v>54</v>
      </c>
    </row>
    <row r="40" spans="1:26" ht="10.5" customHeight="1">
      <c r="A40" s="311">
        <v>54</v>
      </c>
      <c r="B40" s="312" t="s">
        <v>244</v>
      </c>
      <c r="C40" s="313" t="s">
        <v>78</v>
      </c>
      <c r="D40" s="314">
        <v>4501</v>
      </c>
      <c r="E40" s="315">
        <v>55.230000000000004</v>
      </c>
      <c r="F40" s="315">
        <v>1.81</v>
      </c>
      <c r="G40" s="315">
        <v>98.19</v>
      </c>
      <c r="H40" s="315">
        <v>38.22</v>
      </c>
      <c r="I40" s="315">
        <v>16.220000000000002</v>
      </c>
      <c r="J40" s="315">
        <v>7.01</v>
      </c>
      <c r="K40" s="315">
        <v>10.65</v>
      </c>
      <c r="L40" s="315">
        <v>12.9</v>
      </c>
      <c r="M40" s="315">
        <v>6.88</v>
      </c>
      <c r="N40" s="315">
        <v>1.97</v>
      </c>
      <c r="O40" s="315">
        <v>1.27</v>
      </c>
      <c r="P40" s="315" t="s">
        <v>194</v>
      </c>
      <c r="Q40" s="315">
        <v>0.12</v>
      </c>
      <c r="R40" s="315">
        <v>1.6</v>
      </c>
      <c r="S40" s="315">
        <v>0.08</v>
      </c>
      <c r="T40" s="315">
        <v>0.37</v>
      </c>
      <c r="U40" s="315">
        <v>2.17</v>
      </c>
      <c r="V40" s="315">
        <v>0.53</v>
      </c>
      <c r="W40" s="315" t="s">
        <v>194</v>
      </c>
      <c r="X40" s="378" t="s">
        <v>78</v>
      </c>
      <c r="Y40" s="312" t="s">
        <v>244</v>
      </c>
      <c r="Z40" s="317">
        <v>54</v>
      </c>
    </row>
    <row r="41" spans="1:26" ht="10.5" customHeight="1">
      <c r="A41" s="295">
        <v>54</v>
      </c>
      <c r="B41" s="296" t="s">
        <v>245</v>
      </c>
      <c r="C41" s="297" t="s">
        <v>79</v>
      </c>
      <c r="D41" s="305">
        <v>2736</v>
      </c>
      <c r="E41" s="245">
        <v>57.24</v>
      </c>
      <c r="F41" s="245">
        <v>1.1499999999999999</v>
      </c>
      <c r="G41" s="245">
        <v>98.850000000000009</v>
      </c>
      <c r="H41" s="245">
        <v>37.980000000000004</v>
      </c>
      <c r="I41" s="245">
        <v>19.7</v>
      </c>
      <c r="J41" s="245">
        <v>8.01</v>
      </c>
      <c r="K41" s="245">
        <v>9.75</v>
      </c>
      <c r="L41" s="245">
        <v>10.72</v>
      </c>
      <c r="M41" s="245">
        <v>6.8500000000000005</v>
      </c>
      <c r="N41" s="245">
        <v>1.7399999999999998</v>
      </c>
      <c r="O41" s="245">
        <v>0.84</v>
      </c>
      <c r="P41" s="245" t="s">
        <v>194</v>
      </c>
      <c r="Q41" s="245">
        <v>0.13</v>
      </c>
      <c r="R41" s="245">
        <v>1.03</v>
      </c>
      <c r="S41" s="245">
        <v>0.13</v>
      </c>
      <c r="T41" s="245">
        <v>0.57999999999999996</v>
      </c>
      <c r="U41" s="245">
        <v>2.1999999999999997</v>
      </c>
      <c r="V41" s="245">
        <v>0.32</v>
      </c>
      <c r="W41" s="245" t="s">
        <v>194</v>
      </c>
      <c r="X41" s="379" t="s">
        <v>79</v>
      </c>
      <c r="Y41" s="296" t="s">
        <v>245</v>
      </c>
      <c r="Z41" s="300">
        <v>54</v>
      </c>
    </row>
    <row r="42" spans="1:26" ht="10.5" customHeight="1">
      <c r="A42" s="311">
        <v>54</v>
      </c>
      <c r="B42" s="312" t="s">
        <v>246</v>
      </c>
      <c r="C42" s="313" t="s">
        <v>80</v>
      </c>
      <c r="D42" s="314">
        <v>4259</v>
      </c>
      <c r="E42" s="315">
        <v>56.000000000000007</v>
      </c>
      <c r="F42" s="315">
        <v>1.43</v>
      </c>
      <c r="G42" s="315">
        <v>98.570000000000007</v>
      </c>
      <c r="H42" s="315">
        <v>38.32</v>
      </c>
      <c r="I42" s="315">
        <v>17.48</v>
      </c>
      <c r="J42" s="315">
        <v>7.7799999999999994</v>
      </c>
      <c r="K42" s="315">
        <v>9.66</v>
      </c>
      <c r="L42" s="315">
        <v>11.95</v>
      </c>
      <c r="M42" s="315">
        <v>6.68</v>
      </c>
      <c r="N42" s="315">
        <v>2.17</v>
      </c>
      <c r="O42" s="315">
        <v>1.49</v>
      </c>
      <c r="P42" s="315" t="s">
        <v>194</v>
      </c>
      <c r="Q42" s="315">
        <v>0.09</v>
      </c>
      <c r="R42" s="315">
        <v>1.91</v>
      </c>
      <c r="S42" s="315">
        <v>0.13</v>
      </c>
      <c r="T42" s="315">
        <v>0.16999999999999998</v>
      </c>
      <c r="U42" s="315">
        <v>1.7000000000000002</v>
      </c>
      <c r="V42" s="315">
        <v>0.47000000000000003</v>
      </c>
      <c r="W42" s="315" t="s">
        <v>194</v>
      </c>
      <c r="X42" s="378" t="s">
        <v>80</v>
      </c>
      <c r="Y42" s="312" t="s">
        <v>246</v>
      </c>
      <c r="Z42" s="317">
        <v>54</v>
      </c>
    </row>
    <row r="43" spans="1:26" ht="10.5" customHeight="1">
      <c r="A43" s="295">
        <v>54</v>
      </c>
      <c r="B43" s="296" t="s">
        <v>247</v>
      </c>
      <c r="C43" s="297" t="s">
        <v>51</v>
      </c>
      <c r="D43" s="305">
        <v>3880</v>
      </c>
      <c r="E43" s="245">
        <v>84.25</v>
      </c>
      <c r="F43" s="245">
        <v>0.45999999999999996</v>
      </c>
      <c r="G43" s="245">
        <v>99.539999999999992</v>
      </c>
      <c r="H43" s="245">
        <v>22.770000000000003</v>
      </c>
      <c r="I43" s="245">
        <v>36.11</v>
      </c>
      <c r="J43" s="245">
        <v>3.56</v>
      </c>
      <c r="K43" s="245">
        <v>19.48</v>
      </c>
      <c r="L43" s="245">
        <v>3.17</v>
      </c>
      <c r="M43" s="245">
        <v>10.82</v>
      </c>
      <c r="N43" s="245">
        <v>0.77</v>
      </c>
      <c r="O43" s="245">
        <v>0.8</v>
      </c>
      <c r="P43" s="245" t="s">
        <v>194</v>
      </c>
      <c r="Q43" s="245">
        <v>0.06</v>
      </c>
      <c r="R43" s="245">
        <v>0.86</v>
      </c>
      <c r="S43" s="245">
        <v>0.09</v>
      </c>
      <c r="T43" s="245">
        <v>0.31</v>
      </c>
      <c r="U43" s="245">
        <v>0.67999999999999994</v>
      </c>
      <c r="V43" s="245">
        <v>0.52</v>
      </c>
      <c r="W43" s="245" t="s">
        <v>194</v>
      </c>
      <c r="X43" s="379" t="s">
        <v>51</v>
      </c>
      <c r="Y43" s="296" t="s">
        <v>247</v>
      </c>
      <c r="Z43" s="300">
        <v>54</v>
      </c>
    </row>
    <row r="44" spans="1:26" ht="9.9499999999999993" customHeight="1">
      <c r="A44" s="311">
        <v>54</v>
      </c>
      <c r="B44" s="312" t="s">
        <v>248</v>
      </c>
      <c r="C44" s="313" t="s">
        <v>52</v>
      </c>
      <c r="D44" s="314">
        <v>6347</v>
      </c>
      <c r="E44" s="315">
        <v>82.46</v>
      </c>
      <c r="F44" s="315">
        <v>0.63</v>
      </c>
      <c r="G44" s="315">
        <v>99.37</v>
      </c>
      <c r="H44" s="315">
        <v>27.96</v>
      </c>
      <c r="I44" s="315">
        <v>20.75</v>
      </c>
      <c r="J44" s="315">
        <v>6.81</v>
      </c>
      <c r="K44" s="315">
        <v>27.089999999999996</v>
      </c>
      <c r="L44" s="315">
        <v>3.08</v>
      </c>
      <c r="M44" s="315">
        <v>8.6499999999999986</v>
      </c>
      <c r="N44" s="315">
        <v>1.37</v>
      </c>
      <c r="O44" s="315">
        <v>1.17</v>
      </c>
      <c r="P44" s="315" t="s">
        <v>194</v>
      </c>
      <c r="Q44" s="315">
        <v>0.12</v>
      </c>
      <c r="R44" s="315">
        <v>0.88</v>
      </c>
      <c r="S44" s="315">
        <v>0.22999999999999998</v>
      </c>
      <c r="T44" s="315">
        <v>0.28999999999999998</v>
      </c>
      <c r="U44" s="315">
        <v>0.85000000000000009</v>
      </c>
      <c r="V44" s="315">
        <v>0.77</v>
      </c>
      <c r="W44" s="315" t="s">
        <v>194</v>
      </c>
      <c r="X44" s="378" t="s">
        <v>52</v>
      </c>
      <c r="Y44" s="312" t="s">
        <v>248</v>
      </c>
      <c r="Z44" s="317">
        <v>54</v>
      </c>
    </row>
    <row r="45" spans="1:26" ht="10.5" customHeight="1">
      <c r="A45" s="295">
        <v>54</v>
      </c>
      <c r="B45" s="296" t="s">
        <v>249</v>
      </c>
      <c r="C45" s="297" t="s">
        <v>26</v>
      </c>
      <c r="D45" s="305">
        <v>8815</v>
      </c>
      <c r="E45" s="245">
        <v>81.08</v>
      </c>
      <c r="F45" s="245">
        <v>0.52</v>
      </c>
      <c r="G45" s="245">
        <v>99.48</v>
      </c>
      <c r="H45" s="245">
        <v>30.25</v>
      </c>
      <c r="I45" s="245">
        <v>24.04</v>
      </c>
      <c r="J45" s="245">
        <v>5.2299999999999995</v>
      </c>
      <c r="K45" s="245">
        <v>21.17</v>
      </c>
      <c r="L45" s="245">
        <v>4.01</v>
      </c>
      <c r="M45" s="245">
        <v>8.86</v>
      </c>
      <c r="N45" s="245">
        <v>1.5</v>
      </c>
      <c r="O45" s="245">
        <v>1.22</v>
      </c>
      <c r="P45" s="245" t="s">
        <v>194</v>
      </c>
      <c r="Q45" s="245">
        <v>0.04</v>
      </c>
      <c r="R45" s="245">
        <v>1.22</v>
      </c>
      <c r="S45" s="245">
        <v>0.15</v>
      </c>
      <c r="T45" s="245">
        <v>0.2</v>
      </c>
      <c r="U45" s="245">
        <v>1.49</v>
      </c>
      <c r="V45" s="245">
        <v>0.6</v>
      </c>
      <c r="W45" s="245" t="s">
        <v>194</v>
      </c>
      <c r="X45" s="379" t="s">
        <v>26</v>
      </c>
      <c r="Y45" s="296" t="s">
        <v>249</v>
      </c>
      <c r="Z45" s="300">
        <v>54</v>
      </c>
    </row>
    <row r="46" spans="1:26" ht="10.5" customHeight="1">
      <c r="A46" s="311">
        <v>54</v>
      </c>
      <c r="B46" s="312" t="s">
        <v>250</v>
      </c>
      <c r="C46" s="313" t="s">
        <v>90</v>
      </c>
      <c r="D46" s="314">
        <v>6794</v>
      </c>
      <c r="E46" s="315">
        <v>89.77000000000001</v>
      </c>
      <c r="F46" s="315">
        <v>0.33</v>
      </c>
      <c r="G46" s="315">
        <v>99.67</v>
      </c>
      <c r="H46" s="315">
        <v>24.709999999999997</v>
      </c>
      <c r="I46" s="315">
        <v>35.04</v>
      </c>
      <c r="J46" s="315">
        <v>2.78</v>
      </c>
      <c r="K46" s="315">
        <v>21.58</v>
      </c>
      <c r="L46" s="315">
        <v>2.5299999999999998</v>
      </c>
      <c r="M46" s="315">
        <v>9.01</v>
      </c>
      <c r="N46" s="315">
        <v>0.63</v>
      </c>
      <c r="O46" s="315">
        <v>1.0900000000000001</v>
      </c>
      <c r="P46" s="315" t="s">
        <v>194</v>
      </c>
      <c r="Q46" s="315">
        <v>0.03</v>
      </c>
      <c r="R46" s="315">
        <v>1.28</v>
      </c>
      <c r="S46" s="315">
        <v>0.15</v>
      </c>
      <c r="T46" s="315">
        <v>0.15</v>
      </c>
      <c r="U46" s="315">
        <v>0.63</v>
      </c>
      <c r="V46" s="315">
        <v>0.38999999999999996</v>
      </c>
      <c r="W46" s="315" t="s">
        <v>194</v>
      </c>
      <c r="X46" s="378" t="s">
        <v>90</v>
      </c>
      <c r="Y46" s="312" t="s">
        <v>250</v>
      </c>
      <c r="Z46" s="317">
        <v>54</v>
      </c>
    </row>
    <row r="47" spans="1:26" s="234" customFormat="1" ht="10.5" customHeight="1">
      <c r="A47" s="414">
        <v>54</v>
      </c>
      <c r="B47" s="415">
        <v>36</v>
      </c>
      <c r="C47" s="416" t="s">
        <v>458</v>
      </c>
      <c r="D47" s="417">
        <v>10276</v>
      </c>
      <c r="E47" s="418">
        <v>85</v>
      </c>
      <c r="F47" s="418">
        <v>0.4</v>
      </c>
      <c r="G47" s="418">
        <v>99.6</v>
      </c>
      <c r="H47" s="418">
        <v>21.11736981262214</v>
      </c>
      <c r="I47" s="418">
        <v>42.050810437981376</v>
      </c>
      <c r="J47" s="418">
        <v>2.2071502471548454</v>
      </c>
      <c r="K47" s="418">
        <v>14.311989883894702</v>
      </c>
      <c r="L47" s="418">
        <v>3.0923094608575696</v>
      </c>
      <c r="M47" s="418">
        <v>12.806069663179676</v>
      </c>
      <c r="N47" s="418">
        <v>0.60926543280836887</v>
      </c>
      <c r="O47" s="418">
        <v>0.96562823313024493</v>
      </c>
      <c r="P47" s="418" t="s">
        <v>194</v>
      </c>
      <c r="Q47" s="418">
        <v>1.1495574203931486E-2</v>
      </c>
      <c r="R47" s="418">
        <v>1.0575928267616967</v>
      </c>
      <c r="S47" s="418">
        <v>6.8973445223588919E-2</v>
      </c>
      <c r="T47" s="418">
        <v>0.20692033567076676</v>
      </c>
      <c r="U47" s="418">
        <v>1.0690884009656283</v>
      </c>
      <c r="V47" s="418">
        <v>0.42533624554546501</v>
      </c>
      <c r="W47" s="418" t="s">
        <v>194</v>
      </c>
      <c r="X47" s="373" t="s">
        <v>458</v>
      </c>
      <c r="Y47" s="415">
        <v>36</v>
      </c>
      <c r="Z47" s="419">
        <v>54</v>
      </c>
    </row>
    <row r="48" spans="1:26" ht="10.5" customHeight="1">
      <c r="A48" s="311">
        <v>54</v>
      </c>
      <c r="B48" s="312" t="s">
        <v>251</v>
      </c>
      <c r="C48" s="313" t="s">
        <v>27</v>
      </c>
      <c r="D48" s="314">
        <v>2424</v>
      </c>
      <c r="E48" s="315">
        <v>70.75</v>
      </c>
      <c r="F48" s="315">
        <v>0.92999999999999994</v>
      </c>
      <c r="G48" s="315">
        <v>99.070000000000007</v>
      </c>
      <c r="H48" s="315">
        <v>34.839999999999996</v>
      </c>
      <c r="I48" s="315">
        <v>24.779999999999998</v>
      </c>
      <c r="J48" s="315">
        <v>4.3</v>
      </c>
      <c r="K48" s="315">
        <v>12.479999999999999</v>
      </c>
      <c r="L48" s="315">
        <v>8.89</v>
      </c>
      <c r="M48" s="315">
        <v>8.59</v>
      </c>
      <c r="N48" s="315">
        <v>1.35</v>
      </c>
      <c r="O48" s="315">
        <v>1.18</v>
      </c>
      <c r="P48" s="315" t="s">
        <v>194</v>
      </c>
      <c r="Q48" s="315">
        <v>0.06</v>
      </c>
      <c r="R48" s="315">
        <v>1.1199999999999999</v>
      </c>
      <c r="S48" s="315">
        <v>0.06</v>
      </c>
      <c r="T48" s="315">
        <v>0.18</v>
      </c>
      <c r="U48" s="315">
        <v>1.8800000000000001</v>
      </c>
      <c r="V48" s="315">
        <v>0.28999999999999998</v>
      </c>
      <c r="W48" s="315" t="s">
        <v>194</v>
      </c>
      <c r="X48" s="378" t="s">
        <v>27</v>
      </c>
      <c r="Y48" s="312" t="s">
        <v>251</v>
      </c>
      <c r="Z48" s="317">
        <v>54</v>
      </c>
    </row>
    <row r="49" spans="1:26" ht="9.9499999999999993" customHeight="1">
      <c r="A49" s="295">
        <v>54</v>
      </c>
      <c r="B49" s="296" t="s">
        <v>252</v>
      </c>
      <c r="C49" s="297" t="s">
        <v>4</v>
      </c>
      <c r="D49" s="305">
        <v>7885</v>
      </c>
      <c r="E49" s="245">
        <v>61.370000000000005</v>
      </c>
      <c r="F49" s="245">
        <v>1.55</v>
      </c>
      <c r="G49" s="245">
        <v>98.45</v>
      </c>
      <c r="H49" s="245">
        <v>38.75</v>
      </c>
      <c r="I49" s="245">
        <v>21.66</v>
      </c>
      <c r="J49" s="245">
        <v>5.56</v>
      </c>
      <c r="K49" s="245">
        <v>9.32</v>
      </c>
      <c r="L49" s="245">
        <v>10.35</v>
      </c>
      <c r="M49" s="245">
        <v>8</v>
      </c>
      <c r="N49" s="245">
        <v>1.26</v>
      </c>
      <c r="O49" s="245">
        <v>1.5699999999999998</v>
      </c>
      <c r="P49" s="245" t="s">
        <v>194</v>
      </c>
      <c r="Q49" s="245">
        <v>0</v>
      </c>
      <c r="R49" s="245">
        <v>1.24</v>
      </c>
      <c r="S49" s="245">
        <v>0.1</v>
      </c>
      <c r="T49" s="245">
        <v>0.21</v>
      </c>
      <c r="U49" s="245">
        <v>1.5699999999999998</v>
      </c>
      <c r="V49" s="245">
        <v>0.4</v>
      </c>
      <c r="W49" s="245" t="s">
        <v>194</v>
      </c>
      <c r="X49" s="379" t="s">
        <v>4</v>
      </c>
      <c r="Y49" s="296" t="s">
        <v>252</v>
      </c>
      <c r="Z49" s="300">
        <v>54</v>
      </c>
    </row>
    <row r="50" spans="1:26" ht="10.5" customHeight="1">
      <c r="A50" s="311">
        <v>54</v>
      </c>
      <c r="B50" s="312" t="s">
        <v>253</v>
      </c>
      <c r="C50" s="313" t="s">
        <v>53</v>
      </c>
      <c r="D50" s="314">
        <v>5401</v>
      </c>
      <c r="E50" s="315">
        <v>48.69</v>
      </c>
      <c r="F50" s="315">
        <v>1.5599999999999998</v>
      </c>
      <c r="G50" s="315">
        <v>98.440000000000012</v>
      </c>
      <c r="H50" s="315">
        <v>36.730000000000004</v>
      </c>
      <c r="I50" s="315">
        <v>19.7</v>
      </c>
      <c r="J50" s="315">
        <v>8.42</v>
      </c>
      <c r="K50" s="315">
        <v>7.6899999999999995</v>
      </c>
      <c r="L50" s="315">
        <v>14.37</v>
      </c>
      <c r="M50" s="315">
        <v>7.1499999999999995</v>
      </c>
      <c r="N50" s="315">
        <v>1.04</v>
      </c>
      <c r="O50" s="315">
        <v>1.08</v>
      </c>
      <c r="P50" s="315" t="s">
        <v>194</v>
      </c>
      <c r="Q50" s="315">
        <v>0.04</v>
      </c>
      <c r="R50" s="315">
        <v>1.58</v>
      </c>
      <c r="S50" s="315">
        <v>0.04</v>
      </c>
      <c r="T50" s="315">
        <v>0.19</v>
      </c>
      <c r="U50" s="315">
        <v>1.27</v>
      </c>
      <c r="V50" s="315">
        <v>0.70000000000000007</v>
      </c>
      <c r="W50" s="315" t="s">
        <v>194</v>
      </c>
      <c r="X50" s="378" t="s">
        <v>53</v>
      </c>
      <c r="Y50" s="312" t="s">
        <v>253</v>
      </c>
      <c r="Z50" s="317">
        <v>54</v>
      </c>
    </row>
    <row r="51" spans="1:26" ht="10.5" customHeight="1">
      <c r="A51" s="295">
        <v>54</v>
      </c>
      <c r="B51" s="296" t="s">
        <v>254</v>
      </c>
      <c r="C51" s="297" t="s">
        <v>29</v>
      </c>
      <c r="D51" s="305">
        <v>4245</v>
      </c>
      <c r="E51" s="245">
        <v>74.77000000000001</v>
      </c>
      <c r="F51" s="245">
        <v>0.88</v>
      </c>
      <c r="G51" s="245">
        <v>99.11999999999999</v>
      </c>
      <c r="H51" s="245">
        <v>35.57</v>
      </c>
      <c r="I51" s="245">
        <v>25.869999999999997</v>
      </c>
      <c r="J51" s="245">
        <v>4.16</v>
      </c>
      <c r="K51" s="245">
        <v>11.19</v>
      </c>
      <c r="L51" s="245">
        <v>8.07</v>
      </c>
      <c r="M51" s="245">
        <v>9.31</v>
      </c>
      <c r="N51" s="245">
        <v>0.86</v>
      </c>
      <c r="O51" s="245">
        <v>1.91</v>
      </c>
      <c r="P51" s="245" t="s">
        <v>194</v>
      </c>
      <c r="Q51" s="245">
        <v>0</v>
      </c>
      <c r="R51" s="245">
        <v>1.1400000000000001</v>
      </c>
      <c r="S51" s="245">
        <v>0.16</v>
      </c>
      <c r="T51" s="245">
        <v>0.32</v>
      </c>
      <c r="U51" s="245">
        <v>1.21</v>
      </c>
      <c r="V51" s="245">
        <v>0.22</v>
      </c>
      <c r="W51" s="245" t="s">
        <v>194</v>
      </c>
      <c r="X51" s="379" t="s">
        <v>29</v>
      </c>
      <c r="Y51" s="296" t="s">
        <v>254</v>
      </c>
      <c r="Z51" s="300">
        <v>54</v>
      </c>
    </row>
    <row r="52" spans="1:26" ht="10.5" customHeight="1">
      <c r="A52" s="311">
        <v>54</v>
      </c>
      <c r="B52" s="312" t="s">
        <v>255</v>
      </c>
      <c r="C52" s="313" t="s">
        <v>54</v>
      </c>
      <c r="D52" s="314">
        <v>3918</v>
      </c>
      <c r="E52" s="315">
        <v>57.53</v>
      </c>
      <c r="F52" s="315">
        <v>1.51</v>
      </c>
      <c r="G52" s="315">
        <v>98.49</v>
      </c>
      <c r="H52" s="315">
        <v>40.589999999999996</v>
      </c>
      <c r="I52" s="315">
        <v>20.54</v>
      </c>
      <c r="J52" s="315">
        <v>7.57</v>
      </c>
      <c r="K52" s="315">
        <v>7.57</v>
      </c>
      <c r="L52" s="315">
        <v>13.65</v>
      </c>
      <c r="M52" s="315">
        <v>5.2299999999999995</v>
      </c>
      <c r="N52" s="315">
        <v>1.1299999999999999</v>
      </c>
      <c r="O52" s="315">
        <v>1.08</v>
      </c>
      <c r="P52" s="315" t="s">
        <v>194</v>
      </c>
      <c r="Q52" s="315">
        <v>0.05</v>
      </c>
      <c r="R52" s="315">
        <v>0.67999999999999994</v>
      </c>
      <c r="S52" s="315">
        <v>0.05</v>
      </c>
      <c r="T52" s="315">
        <v>0.32</v>
      </c>
      <c r="U52" s="315">
        <v>1.26</v>
      </c>
      <c r="V52" s="315">
        <v>0.32</v>
      </c>
      <c r="W52" s="315" t="s">
        <v>194</v>
      </c>
      <c r="X52" s="378" t="s">
        <v>54</v>
      </c>
      <c r="Y52" s="312" t="s">
        <v>255</v>
      </c>
      <c r="Z52" s="317">
        <v>54</v>
      </c>
    </row>
    <row r="53" spans="1:26" ht="10.5" customHeight="1">
      <c r="A53" s="295">
        <v>54</v>
      </c>
      <c r="B53" s="296" t="s">
        <v>256</v>
      </c>
      <c r="C53" s="297" t="s">
        <v>55</v>
      </c>
      <c r="D53" s="305">
        <v>6487</v>
      </c>
      <c r="E53" s="245">
        <v>71.59</v>
      </c>
      <c r="F53" s="245">
        <v>0.84</v>
      </c>
      <c r="G53" s="245">
        <v>99.16</v>
      </c>
      <c r="H53" s="245">
        <v>35.33</v>
      </c>
      <c r="I53" s="245">
        <v>21.72</v>
      </c>
      <c r="J53" s="245">
        <v>6.41</v>
      </c>
      <c r="K53" s="245">
        <v>13.81</v>
      </c>
      <c r="L53" s="245">
        <v>7.9699999999999989</v>
      </c>
      <c r="M53" s="245">
        <v>7.3800000000000008</v>
      </c>
      <c r="N53" s="245">
        <v>1.72</v>
      </c>
      <c r="O53" s="245">
        <v>1.69</v>
      </c>
      <c r="P53" s="245" t="s">
        <v>194</v>
      </c>
      <c r="Q53" s="245">
        <v>0.11</v>
      </c>
      <c r="R53" s="245">
        <v>1.32</v>
      </c>
      <c r="S53" s="245">
        <v>0.16999999999999998</v>
      </c>
      <c r="T53" s="245">
        <v>0.26</v>
      </c>
      <c r="U53" s="245">
        <v>1.52</v>
      </c>
      <c r="V53" s="245">
        <v>0.59</v>
      </c>
      <c r="W53" s="245" t="s">
        <v>194</v>
      </c>
      <c r="X53" s="379" t="s">
        <v>55</v>
      </c>
      <c r="Y53" s="296" t="s">
        <v>256</v>
      </c>
      <c r="Z53" s="300">
        <v>54</v>
      </c>
    </row>
    <row r="54" spans="1:26" ht="9.9499999999999993" customHeight="1">
      <c r="A54" s="311">
        <v>54</v>
      </c>
      <c r="B54" s="312" t="s">
        <v>257</v>
      </c>
      <c r="C54" s="313" t="s">
        <v>56</v>
      </c>
      <c r="D54" s="314">
        <v>7270</v>
      </c>
      <c r="E54" s="315">
        <v>76.510000000000005</v>
      </c>
      <c r="F54" s="315">
        <v>0.5</v>
      </c>
      <c r="G54" s="315">
        <v>99.5</v>
      </c>
      <c r="H54" s="315">
        <v>31.879999999999995</v>
      </c>
      <c r="I54" s="315">
        <v>14.56</v>
      </c>
      <c r="J54" s="315">
        <v>10.84</v>
      </c>
      <c r="K54" s="315">
        <v>24.38</v>
      </c>
      <c r="L54" s="315">
        <v>4.07</v>
      </c>
      <c r="M54" s="315">
        <v>6.13</v>
      </c>
      <c r="N54" s="315">
        <v>2.64</v>
      </c>
      <c r="O54" s="315">
        <v>1.08</v>
      </c>
      <c r="P54" s="315" t="s">
        <v>194</v>
      </c>
      <c r="Q54" s="315">
        <v>0.13999999999999999</v>
      </c>
      <c r="R54" s="315">
        <v>1.43</v>
      </c>
      <c r="S54" s="315">
        <v>0.16</v>
      </c>
      <c r="T54" s="315">
        <v>0.42</v>
      </c>
      <c r="U54" s="315">
        <v>1.5699999999999998</v>
      </c>
      <c r="V54" s="315">
        <v>0.70000000000000007</v>
      </c>
      <c r="W54" s="315" t="s">
        <v>194</v>
      </c>
      <c r="X54" s="378" t="s">
        <v>56</v>
      </c>
      <c r="Y54" s="312" t="s">
        <v>257</v>
      </c>
      <c r="Z54" s="317">
        <v>54</v>
      </c>
    </row>
    <row r="55" spans="1:26" ht="10.5" customHeight="1">
      <c r="A55" s="295">
        <v>54</v>
      </c>
      <c r="B55" s="296" t="s">
        <v>258</v>
      </c>
      <c r="C55" s="297" t="s">
        <v>57</v>
      </c>
      <c r="D55" s="305">
        <v>6073</v>
      </c>
      <c r="E55" s="245">
        <v>61.629999999999995</v>
      </c>
      <c r="F55" s="245">
        <v>0.72</v>
      </c>
      <c r="G55" s="245">
        <v>99.28</v>
      </c>
      <c r="H55" s="245">
        <v>35.9</v>
      </c>
      <c r="I55" s="245">
        <v>20.21</v>
      </c>
      <c r="J55" s="245">
        <v>6.78</v>
      </c>
      <c r="K55" s="245">
        <v>11.540000000000001</v>
      </c>
      <c r="L55" s="245">
        <v>9.98</v>
      </c>
      <c r="M55" s="245">
        <v>8.0500000000000007</v>
      </c>
      <c r="N55" s="245">
        <v>1.91</v>
      </c>
      <c r="O55" s="245">
        <v>1.53</v>
      </c>
      <c r="P55" s="245" t="s">
        <v>194</v>
      </c>
      <c r="Q55" s="245">
        <v>0.11</v>
      </c>
      <c r="R55" s="245">
        <v>1.02</v>
      </c>
      <c r="S55" s="245">
        <v>0.13</v>
      </c>
      <c r="T55" s="245">
        <v>0.19</v>
      </c>
      <c r="U55" s="245">
        <v>2.1800000000000002</v>
      </c>
      <c r="V55" s="245">
        <v>0.45999999999999996</v>
      </c>
      <c r="W55" s="245" t="s">
        <v>194</v>
      </c>
      <c r="X55" s="379" t="s">
        <v>57</v>
      </c>
      <c r="Y55" s="296" t="s">
        <v>258</v>
      </c>
      <c r="Z55" s="300">
        <v>54</v>
      </c>
    </row>
    <row r="56" spans="1:26" ht="10.5" customHeight="1">
      <c r="A56" s="311">
        <v>54</v>
      </c>
      <c r="B56" s="312" t="s">
        <v>259</v>
      </c>
      <c r="C56" s="313" t="s">
        <v>58</v>
      </c>
      <c r="D56" s="314">
        <v>4333</v>
      </c>
      <c r="E56" s="315">
        <v>77.039999999999992</v>
      </c>
      <c r="F56" s="315">
        <v>0.89999999999999991</v>
      </c>
      <c r="G56" s="315">
        <v>99.1</v>
      </c>
      <c r="H56" s="315">
        <v>37.299999999999997</v>
      </c>
      <c r="I56" s="315">
        <v>27.810000000000002</v>
      </c>
      <c r="J56" s="315">
        <v>5.26</v>
      </c>
      <c r="K56" s="315">
        <v>8.74</v>
      </c>
      <c r="L56" s="315">
        <v>7.3800000000000008</v>
      </c>
      <c r="M56" s="315">
        <v>8.3099999999999987</v>
      </c>
      <c r="N56" s="315">
        <v>1.06</v>
      </c>
      <c r="O56" s="315">
        <v>1.24</v>
      </c>
      <c r="P56" s="315" t="s">
        <v>194</v>
      </c>
      <c r="Q56" s="315">
        <v>0.12</v>
      </c>
      <c r="R56" s="315">
        <v>0.6</v>
      </c>
      <c r="S56" s="315">
        <v>0.24</v>
      </c>
      <c r="T56" s="315">
        <v>0.3</v>
      </c>
      <c r="U56" s="315">
        <v>1.18</v>
      </c>
      <c r="V56" s="315">
        <v>0.44999999999999996</v>
      </c>
      <c r="W56" s="315" t="s">
        <v>194</v>
      </c>
      <c r="X56" s="378" t="s">
        <v>58</v>
      </c>
      <c r="Y56" s="312" t="s">
        <v>259</v>
      </c>
      <c r="Z56" s="317">
        <v>54</v>
      </c>
    </row>
    <row r="57" spans="1:26" ht="10.5" customHeight="1">
      <c r="A57" s="295">
        <v>54</v>
      </c>
      <c r="B57" s="296" t="s">
        <v>260</v>
      </c>
      <c r="C57" s="297" t="s">
        <v>30</v>
      </c>
      <c r="D57" s="305">
        <v>4000</v>
      </c>
      <c r="E57" s="245">
        <v>72.330000000000013</v>
      </c>
      <c r="F57" s="245">
        <v>0.97</v>
      </c>
      <c r="G57" s="245">
        <v>99.03</v>
      </c>
      <c r="H57" s="245">
        <v>37</v>
      </c>
      <c r="I57" s="245">
        <v>23.77</v>
      </c>
      <c r="J57" s="245">
        <v>4.33</v>
      </c>
      <c r="K57" s="245">
        <v>9.98</v>
      </c>
      <c r="L57" s="245">
        <v>9.32</v>
      </c>
      <c r="M57" s="245">
        <v>9.6</v>
      </c>
      <c r="N57" s="245">
        <v>1.1499999999999999</v>
      </c>
      <c r="O57" s="245">
        <v>1.78</v>
      </c>
      <c r="P57" s="245" t="s">
        <v>194</v>
      </c>
      <c r="Q57" s="245">
        <v>0</v>
      </c>
      <c r="R57" s="245">
        <v>0.84</v>
      </c>
      <c r="S57" s="245">
        <v>0.16999999999999998</v>
      </c>
      <c r="T57" s="245">
        <v>0.16999999999999998</v>
      </c>
      <c r="U57" s="245">
        <v>1.5</v>
      </c>
      <c r="V57" s="245">
        <v>0.38</v>
      </c>
      <c r="W57" s="245" t="s">
        <v>194</v>
      </c>
      <c r="X57" s="379" t="s">
        <v>30</v>
      </c>
      <c r="Y57" s="296" t="s">
        <v>260</v>
      </c>
      <c r="Z57" s="300">
        <v>54</v>
      </c>
    </row>
    <row r="58" spans="1:26" s="107" customFormat="1" ht="15" customHeight="1">
      <c r="A58" s="325" t="s">
        <v>188</v>
      </c>
      <c r="B58" s="326"/>
      <c r="C58" s="316"/>
      <c r="D58" s="375">
        <v>245384</v>
      </c>
      <c r="E58" s="376">
        <v>75.929999999999993</v>
      </c>
      <c r="F58" s="376">
        <v>0.72</v>
      </c>
      <c r="G58" s="376">
        <v>99.28</v>
      </c>
      <c r="H58" s="376">
        <v>30.240000000000002</v>
      </c>
      <c r="I58" s="376">
        <v>21.32</v>
      </c>
      <c r="J58" s="376">
        <v>8.27</v>
      </c>
      <c r="K58" s="376">
        <v>21.47</v>
      </c>
      <c r="L58" s="376">
        <v>4.92</v>
      </c>
      <c r="M58" s="376">
        <v>7.53</v>
      </c>
      <c r="N58" s="376">
        <v>1.53</v>
      </c>
      <c r="O58" s="376">
        <v>1</v>
      </c>
      <c r="P58" s="376" t="s">
        <v>194</v>
      </c>
      <c r="Q58" s="376">
        <v>0.08</v>
      </c>
      <c r="R58" s="376">
        <v>1.21</v>
      </c>
      <c r="S58" s="376">
        <v>0.16999999999999998</v>
      </c>
      <c r="T58" s="376">
        <v>0.27999999999999997</v>
      </c>
      <c r="U58" s="376">
        <v>1.32</v>
      </c>
      <c r="V58" s="376">
        <v>0.64</v>
      </c>
      <c r="W58" s="376" t="s">
        <v>194</v>
      </c>
      <c r="X58" s="324" t="s">
        <v>188</v>
      </c>
      <c r="Y58" s="382" t="s">
        <v>194</v>
      </c>
      <c r="Z58" s="327">
        <v>54</v>
      </c>
    </row>
    <row r="59" spans="1:26" ht="15" customHeight="1">
      <c r="A59" s="307" t="s">
        <v>625</v>
      </c>
      <c r="B59" s="308" t="s">
        <v>626</v>
      </c>
      <c r="C59" s="297" t="s">
        <v>624</v>
      </c>
      <c r="D59" s="305">
        <v>7078</v>
      </c>
      <c r="E59" s="245">
        <v>66.759999999999991</v>
      </c>
      <c r="F59" s="245">
        <v>0.97</v>
      </c>
      <c r="G59" s="245">
        <v>99.03</v>
      </c>
      <c r="H59" s="245">
        <v>37.269999999999996</v>
      </c>
      <c r="I59" s="245">
        <v>16.73</v>
      </c>
      <c r="J59" s="245">
        <v>8.83</v>
      </c>
      <c r="K59" s="245">
        <v>15.540000000000001</v>
      </c>
      <c r="L59" s="245">
        <v>8.36</v>
      </c>
      <c r="M59" s="245">
        <v>6.11</v>
      </c>
      <c r="N59" s="245">
        <v>2.2399999999999998</v>
      </c>
      <c r="O59" s="245">
        <v>1.37</v>
      </c>
      <c r="P59" s="245">
        <v>0.57999999999999996</v>
      </c>
      <c r="Q59" s="245">
        <v>0.09</v>
      </c>
      <c r="R59" s="245">
        <v>1.3</v>
      </c>
      <c r="S59" s="245">
        <v>0.32</v>
      </c>
      <c r="T59" s="245">
        <v>0.53</v>
      </c>
      <c r="U59" s="245" t="s">
        <v>194</v>
      </c>
      <c r="V59" s="245" t="s">
        <v>194</v>
      </c>
      <c r="W59" s="245">
        <v>0.73</v>
      </c>
      <c r="X59" s="381" t="s">
        <v>624</v>
      </c>
      <c r="Y59" s="308" t="s">
        <v>626</v>
      </c>
      <c r="Z59" s="309" t="s">
        <v>625</v>
      </c>
    </row>
    <row r="60" spans="1:26" ht="10.5" customHeight="1">
      <c r="A60" s="311">
        <v>55</v>
      </c>
      <c r="B60" s="312" t="s">
        <v>263</v>
      </c>
      <c r="C60" s="313" t="s">
        <v>264</v>
      </c>
      <c r="D60" s="314">
        <v>2334</v>
      </c>
      <c r="E60" s="315">
        <v>74.42</v>
      </c>
      <c r="F60" s="315">
        <v>0.80999999999999994</v>
      </c>
      <c r="G60" s="315">
        <v>99.19</v>
      </c>
      <c r="H60" s="315">
        <v>41.44</v>
      </c>
      <c r="I60" s="315">
        <v>17.990000000000002</v>
      </c>
      <c r="J60" s="315">
        <v>7.02</v>
      </c>
      <c r="K60" s="315">
        <v>15.61</v>
      </c>
      <c r="L60" s="315">
        <v>6.5600000000000005</v>
      </c>
      <c r="M60" s="315">
        <v>5.34</v>
      </c>
      <c r="N60" s="315">
        <v>1.7399999999999998</v>
      </c>
      <c r="O60" s="315">
        <v>0.80999999999999994</v>
      </c>
      <c r="P60" s="315">
        <v>0.52</v>
      </c>
      <c r="Q60" s="315">
        <v>0.06</v>
      </c>
      <c r="R60" s="315">
        <v>1.1599999999999999</v>
      </c>
      <c r="S60" s="315">
        <v>0.35000000000000003</v>
      </c>
      <c r="T60" s="315">
        <v>0.75</v>
      </c>
      <c r="U60" s="315" t="s">
        <v>194</v>
      </c>
      <c r="V60" s="315" t="s">
        <v>194</v>
      </c>
      <c r="W60" s="315">
        <v>0.64</v>
      </c>
      <c r="X60" s="378" t="s">
        <v>264</v>
      </c>
      <c r="Y60" s="312" t="s">
        <v>263</v>
      </c>
      <c r="Z60" s="317">
        <v>55</v>
      </c>
    </row>
    <row r="61" spans="1:26" ht="10.5" customHeight="1">
      <c r="A61" s="295">
        <v>55</v>
      </c>
      <c r="B61" s="296" t="s">
        <v>265</v>
      </c>
      <c r="C61" s="297" t="s">
        <v>266</v>
      </c>
      <c r="D61" s="305">
        <v>801</v>
      </c>
      <c r="E61" s="245">
        <v>78.649999999999991</v>
      </c>
      <c r="F61" s="245">
        <v>63.65</v>
      </c>
      <c r="G61" s="245">
        <v>36.35</v>
      </c>
      <c r="H61" s="245">
        <v>26.640000000000004</v>
      </c>
      <c r="I61" s="245">
        <v>39.739999999999995</v>
      </c>
      <c r="J61" s="245">
        <v>5.6800000000000006</v>
      </c>
      <c r="K61" s="245">
        <v>7.86</v>
      </c>
      <c r="L61" s="245">
        <v>7.86</v>
      </c>
      <c r="M61" s="245">
        <v>5.6800000000000006</v>
      </c>
      <c r="N61" s="245">
        <v>0</v>
      </c>
      <c r="O61" s="245">
        <v>2.1800000000000002</v>
      </c>
      <c r="P61" s="245">
        <v>0</v>
      </c>
      <c r="Q61" s="245">
        <v>0</v>
      </c>
      <c r="R61" s="245">
        <v>3.49</v>
      </c>
      <c r="S61" s="245">
        <v>0.86999999999999988</v>
      </c>
      <c r="T61" s="245">
        <v>0</v>
      </c>
      <c r="U61" s="245" t="s">
        <v>194</v>
      </c>
      <c r="V61" s="245" t="s">
        <v>194</v>
      </c>
      <c r="W61" s="245">
        <v>0</v>
      </c>
      <c r="X61" s="379" t="s">
        <v>266</v>
      </c>
      <c r="Y61" s="296" t="s">
        <v>265</v>
      </c>
      <c r="Z61" s="300">
        <v>55</v>
      </c>
    </row>
    <row r="62" spans="1:26" ht="10.5" customHeight="1">
      <c r="A62" s="311">
        <v>55</v>
      </c>
      <c r="B62" s="312" t="s">
        <v>267</v>
      </c>
      <c r="C62" s="313" t="s">
        <v>268</v>
      </c>
      <c r="D62" s="314">
        <v>343</v>
      </c>
      <c r="E62" s="315">
        <v>81.63</v>
      </c>
      <c r="F62" s="315">
        <v>0.36</v>
      </c>
      <c r="G62" s="315">
        <v>99.64</v>
      </c>
      <c r="H62" s="315">
        <v>26.52</v>
      </c>
      <c r="I62" s="315">
        <v>38.71</v>
      </c>
      <c r="J62" s="315">
        <v>5.0200000000000005</v>
      </c>
      <c r="K62" s="315">
        <v>12.540000000000001</v>
      </c>
      <c r="L62" s="315">
        <v>4.66</v>
      </c>
      <c r="M62" s="315">
        <v>7.89</v>
      </c>
      <c r="N62" s="315">
        <v>2.5100000000000002</v>
      </c>
      <c r="O62" s="315">
        <v>0.72</v>
      </c>
      <c r="P62" s="315">
        <v>0.36</v>
      </c>
      <c r="Q62" s="315">
        <v>0</v>
      </c>
      <c r="R62" s="315">
        <v>0</v>
      </c>
      <c r="S62" s="315">
        <v>0</v>
      </c>
      <c r="T62" s="315">
        <v>0.36</v>
      </c>
      <c r="U62" s="315" t="s">
        <v>194</v>
      </c>
      <c r="V62" s="315" t="s">
        <v>194</v>
      </c>
      <c r="W62" s="315" t="s">
        <v>194</v>
      </c>
      <c r="X62" s="378" t="s">
        <v>268</v>
      </c>
      <c r="Y62" s="312" t="s">
        <v>267</v>
      </c>
      <c r="Z62" s="317">
        <v>55</v>
      </c>
    </row>
    <row r="63" spans="1:26" ht="10.5" customHeight="1">
      <c r="A63" s="295">
        <v>55</v>
      </c>
      <c r="B63" s="296" t="s">
        <v>269</v>
      </c>
      <c r="C63" s="297" t="s">
        <v>270</v>
      </c>
      <c r="D63" s="305">
        <v>346</v>
      </c>
      <c r="E63" s="245">
        <v>86.42</v>
      </c>
      <c r="F63" s="245">
        <v>1</v>
      </c>
      <c r="G63" s="245">
        <v>99</v>
      </c>
      <c r="H63" s="245">
        <v>19.93</v>
      </c>
      <c r="I63" s="245">
        <v>42.230000000000004</v>
      </c>
      <c r="J63" s="245">
        <v>7.0900000000000007</v>
      </c>
      <c r="K63" s="245">
        <v>14.530000000000001</v>
      </c>
      <c r="L63" s="245">
        <v>2.0299999999999998</v>
      </c>
      <c r="M63" s="245">
        <v>8.4500000000000011</v>
      </c>
      <c r="N63" s="245">
        <v>0.33999999999999997</v>
      </c>
      <c r="O63" s="245">
        <v>0.33999999999999997</v>
      </c>
      <c r="P63" s="245">
        <v>0.33999999999999997</v>
      </c>
      <c r="Q63" s="245">
        <v>0</v>
      </c>
      <c r="R63" s="245">
        <v>3.7199999999999998</v>
      </c>
      <c r="S63" s="245">
        <v>0.33999999999999997</v>
      </c>
      <c r="T63" s="245">
        <v>0</v>
      </c>
      <c r="U63" s="245" t="s">
        <v>194</v>
      </c>
      <c r="V63" s="245" t="s">
        <v>194</v>
      </c>
      <c r="W63" s="245">
        <v>0.67999999999999994</v>
      </c>
      <c r="X63" s="379" t="s">
        <v>270</v>
      </c>
      <c r="Y63" s="296" t="s">
        <v>269</v>
      </c>
      <c r="Z63" s="300">
        <v>55</v>
      </c>
    </row>
    <row r="64" spans="1:26" ht="10.5" customHeight="1">
      <c r="A64" s="311">
        <v>55</v>
      </c>
      <c r="B64" s="312" t="s">
        <v>271</v>
      </c>
      <c r="C64" s="313" t="s">
        <v>272</v>
      </c>
      <c r="D64" s="314">
        <v>5076</v>
      </c>
      <c r="E64" s="315">
        <v>79.55</v>
      </c>
      <c r="F64" s="315">
        <v>0.59</v>
      </c>
      <c r="G64" s="315">
        <v>99.41</v>
      </c>
      <c r="H64" s="315">
        <v>29.020000000000003</v>
      </c>
      <c r="I64" s="315">
        <v>11.91</v>
      </c>
      <c r="J64" s="315">
        <v>14.6</v>
      </c>
      <c r="K64" s="315">
        <v>29.770000000000003</v>
      </c>
      <c r="L64" s="315">
        <v>3.04</v>
      </c>
      <c r="M64" s="315">
        <v>4.78</v>
      </c>
      <c r="N64" s="315">
        <v>2.17</v>
      </c>
      <c r="O64" s="315">
        <v>0.89999999999999991</v>
      </c>
      <c r="P64" s="315">
        <v>0.67</v>
      </c>
      <c r="Q64" s="315">
        <v>0.02</v>
      </c>
      <c r="R64" s="315">
        <v>1.44</v>
      </c>
      <c r="S64" s="315">
        <v>0.47000000000000003</v>
      </c>
      <c r="T64" s="315">
        <v>0.44999999999999996</v>
      </c>
      <c r="U64" s="315" t="s">
        <v>194</v>
      </c>
      <c r="V64" s="315" t="s">
        <v>194</v>
      </c>
      <c r="W64" s="315">
        <v>0.75</v>
      </c>
      <c r="X64" s="378" t="s">
        <v>272</v>
      </c>
      <c r="Y64" s="312" t="s">
        <v>271</v>
      </c>
      <c r="Z64" s="317">
        <v>55</v>
      </c>
    </row>
    <row r="65" spans="1:26" ht="10.5" customHeight="1">
      <c r="A65" s="295">
        <v>55</v>
      </c>
      <c r="B65" s="296" t="s">
        <v>273</v>
      </c>
      <c r="C65" s="297" t="s">
        <v>274</v>
      </c>
      <c r="D65" s="305">
        <v>4817</v>
      </c>
      <c r="E65" s="245">
        <v>79.679999999999993</v>
      </c>
      <c r="F65" s="245">
        <v>0.89</v>
      </c>
      <c r="G65" s="245">
        <v>99.11</v>
      </c>
      <c r="H65" s="245">
        <v>27.839999999999996</v>
      </c>
      <c r="I65" s="245">
        <v>12.72</v>
      </c>
      <c r="J65" s="245">
        <v>16.43</v>
      </c>
      <c r="K65" s="245">
        <v>28.42</v>
      </c>
      <c r="L65" s="245">
        <v>2.97</v>
      </c>
      <c r="M65" s="245">
        <v>4.8599999999999994</v>
      </c>
      <c r="N65" s="245">
        <v>2.5499999999999998</v>
      </c>
      <c r="O65" s="245">
        <v>0.6</v>
      </c>
      <c r="P65" s="245">
        <v>0.5</v>
      </c>
      <c r="Q65" s="245">
        <v>0.11</v>
      </c>
      <c r="R65" s="245">
        <v>1.39</v>
      </c>
      <c r="S65" s="245">
        <v>0.44999999999999996</v>
      </c>
      <c r="T65" s="245">
        <v>0.6</v>
      </c>
      <c r="U65" s="245" t="s">
        <v>194</v>
      </c>
      <c r="V65" s="245" t="s">
        <v>194</v>
      </c>
      <c r="W65" s="245">
        <v>0.54999999999999993</v>
      </c>
      <c r="X65" s="379" t="s">
        <v>274</v>
      </c>
      <c r="Y65" s="296" t="s">
        <v>273</v>
      </c>
      <c r="Z65" s="300">
        <v>55</v>
      </c>
    </row>
    <row r="66" spans="1:26" ht="10.5" customHeight="1">
      <c r="A66" s="311">
        <v>55</v>
      </c>
      <c r="B66" s="312" t="s">
        <v>275</v>
      </c>
      <c r="C66" s="313" t="s">
        <v>688</v>
      </c>
      <c r="D66" s="314">
        <v>9862</v>
      </c>
      <c r="E66" s="315">
        <v>82.11</v>
      </c>
      <c r="F66" s="315">
        <v>0.73</v>
      </c>
      <c r="G66" s="315">
        <v>99.27</v>
      </c>
      <c r="H66" s="315">
        <v>32.57</v>
      </c>
      <c r="I66" s="315">
        <v>20.52</v>
      </c>
      <c r="J66" s="315">
        <v>10.029999999999999</v>
      </c>
      <c r="K66" s="315">
        <v>22.759999999999998</v>
      </c>
      <c r="L66" s="315">
        <v>3.37</v>
      </c>
      <c r="M66" s="315">
        <v>5.56</v>
      </c>
      <c r="N66" s="315">
        <v>1.43</v>
      </c>
      <c r="O66" s="315">
        <v>0.88</v>
      </c>
      <c r="P66" s="315">
        <v>0.4</v>
      </c>
      <c r="Q66" s="315">
        <v>0.12</v>
      </c>
      <c r="R66" s="315">
        <v>1.38</v>
      </c>
      <c r="S66" s="315">
        <v>0.37</v>
      </c>
      <c r="T66" s="315">
        <v>0.25</v>
      </c>
      <c r="U66" s="315" t="s">
        <v>194</v>
      </c>
      <c r="V66" s="315" t="s">
        <v>194</v>
      </c>
      <c r="W66" s="315">
        <v>0.35000000000000003</v>
      </c>
      <c r="X66" s="378" t="s">
        <v>630</v>
      </c>
      <c r="Y66" s="312" t="s">
        <v>275</v>
      </c>
      <c r="Z66" s="317">
        <v>55</v>
      </c>
    </row>
    <row r="67" spans="1:26" ht="10.5" customHeight="1">
      <c r="A67" s="295">
        <v>55</v>
      </c>
      <c r="B67" s="296" t="s">
        <v>277</v>
      </c>
      <c r="C67" s="297" t="s">
        <v>631</v>
      </c>
      <c r="D67" s="305" t="s">
        <v>194</v>
      </c>
      <c r="E67" s="245" t="s">
        <v>194</v>
      </c>
      <c r="F67" s="245" t="s">
        <v>194</v>
      </c>
      <c r="G67" s="245" t="s">
        <v>194</v>
      </c>
      <c r="H67" s="245">
        <v>0</v>
      </c>
      <c r="I67" s="245">
        <v>0</v>
      </c>
      <c r="J67" s="245">
        <v>0</v>
      </c>
      <c r="K67" s="245">
        <v>0</v>
      </c>
      <c r="L67" s="245">
        <v>0</v>
      </c>
      <c r="M67" s="245">
        <v>0</v>
      </c>
      <c r="N67" s="245">
        <v>0</v>
      </c>
      <c r="O67" s="245">
        <v>0</v>
      </c>
      <c r="P67" s="245">
        <v>0</v>
      </c>
      <c r="Q67" s="245">
        <v>0</v>
      </c>
      <c r="R67" s="245">
        <v>0</v>
      </c>
      <c r="S67" s="245">
        <v>0</v>
      </c>
      <c r="T67" s="245">
        <v>0</v>
      </c>
      <c r="U67" s="245" t="s">
        <v>194</v>
      </c>
      <c r="V67" s="245" t="s">
        <v>194</v>
      </c>
      <c r="W67" s="245" t="s">
        <v>194</v>
      </c>
      <c r="X67" s="379" t="s">
        <v>631</v>
      </c>
      <c r="Y67" s="296" t="s">
        <v>277</v>
      </c>
      <c r="Z67" s="300">
        <v>55</v>
      </c>
    </row>
    <row r="68" spans="1:26" ht="10.5" customHeight="1">
      <c r="A68" s="311">
        <v>55</v>
      </c>
      <c r="B68" s="312" t="s">
        <v>278</v>
      </c>
      <c r="C68" s="313" t="s">
        <v>279</v>
      </c>
      <c r="D68" s="314">
        <v>1962</v>
      </c>
      <c r="E68" s="315">
        <v>68.300000000000011</v>
      </c>
      <c r="F68" s="315">
        <v>1.1199999999999999</v>
      </c>
      <c r="G68" s="315">
        <v>98.88</v>
      </c>
      <c r="H68" s="315">
        <v>38.64</v>
      </c>
      <c r="I68" s="315">
        <v>17.21</v>
      </c>
      <c r="J68" s="315">
        <v>10.79</v>
      </c>
      <c r="K68" s="315">
        <v>14.57</v>
      </c>
      <c r="L68" s="315">
        <v>7.02</v>
      </c>
      <c r="M68" s="315">
        <v>5.0599999999999996</v>
      </c>
      <c r="N68" s="315">
        <v>2.19</v>
      </c>
      <c r="O68" s="315">
        <v>0.75</v>
      </c>
      <c r="P68" s="315">
        <v>0.67999999999999994</v>
      </c>
      <c r="Q68" s="315">
        <v>0.15</v>
      </c>
      <c r="R68" s="315">
        <v>1.28</v>
      </c>
      <c r="S68" s="315">
        <v>0.3</v>
      </c>
      <c r="T68" s="315">
        <v>0.6</v>
      </c>
      <c r="U68" s="315" t="s">
        <v>194</v>
      </c>
      <c r="V68" s="315" t="s">
        <v>194</v>
      </c>
      <c r="W68" s="315">
        <v>0.75</v>
      </c>
      <c r="X68" s="378" t="s">
        <v>279</v>
      </c>
      <c r="Y68" s="312" t="s">
        <v>278</v>
      </c>
      <c r="Z68" s="317">
        <v>55</v>
      </c>
    </row>
    <row r="69" spans="1:26" ht="10.5" customHeight="1">
      <c r="A69" s="295">
        <v>55</v>
      </c>
      <c r="B69" s="296" t="s">
        <v>280</v>
      </c>
      <c r="C69" s="297" t="s">
        <v>281</v>
      </c>
      <c r="D69" s="305">
        <v>2884</v>
      </c>
      <c r="E69" s="245">
        <v>68.62</v>
      </c>
      <c r="F69" s="245">
        <v>1.06</v>
      </c>
      <c r="G69" s="245">
        <v>98.94</v>
      </c>
      <c r="H69" s="245">
        <v>34.729999999999997</v>
      </c>
      <c r="I69" s="245">
        <v>15.17</v>
      </c>
      <c r="J69" s="245">
        <v>12.509999999999998</v>
      </c>
      <c r="K69" s="245">
        <v>16.650000000000002</v>
      </c>
      <c r="L69" s="245">
        <v>7.41</v>
      </c>
      <c r="M69" s="245">
        <v>5.92</v>
      </c>
      <c r="N69" s="245">
        <v>2.6599999999999997</v>
      </c>
      <c r="O69" s="245">
        <v>0.82000000000000006</v>
      </c>
      <c r="P69" s="245">
        <v>0.61</v>
      </c>
      <c r="Q69" s="245">
        <v>0.1</v>
      </c>
      <c r="R69" s="245">
        <v>1.58</v>
      </c>
      <c r="S69" s="245">
        <v>0.45999999999999996</v>
      </c>
      <c r="T69" s="245">
        <v>0.41000000000000003</v>
      </c>
      <c r="U69" s="245" t="s">
        <v>194</v>
      </c>
      <c r="V69" s="245" t="s">
        <v>194</v>
      </c>
      <c r="W69" s="245">
        <v>0.97</v>
      </c>
      <c r="X69" s="379" t="s">
        <v>281</v>
      </c>
      <c r="Y69" s="296" t="s">
        <v>280</v>
      </c>
      <c r="Z69" s="300">
        <v>55</v>
      </c>
    </row>
    <row r="70" spans="1:26" ht="10.5" customHeight="1">
      <c r="A70" s="311">
        <v>55</v>
      </c>
      <c r="B70" s="312" t="s">
        <v>282</v>
      </c>
      <c r="C70" s="313" t="s">
        <v>283</v>
      </c>
      <c r="D70" s="314">
        <v>4152</v>
      </c>
      <c r="E70" s="315">
        <v>72.399999999999991</v>
      </c>
      <c r="F70" s="315">
        <v>0.86</v>
      </c>
      <c r="G70" s="315">
        <v>99.14</v>
      </c>
      <c r="H70" s="315">
        <v>30.23</v>
      </c>
      <c r="I70" s="315">
        <v>13.79</v>
      </c>
      <c r="J70" s="315">
        <v>18.29</v>
      </c>
      <c r="K70" s="315">
        <v>20.7</v>
      </c>
      <c r="L70" s="315">
        <v>4.9000000000000004</v>
      </c>
      <c r="M70" s="315">
        <v>5.0999999999999996</v>
      </c>
      <c r="N70" s="315">
        <v>2.9899999999999998</v>
      </c>
      <c r="O70" s="315">
        <v>0.77</v>
      </c>
      <c r="P70" s="315">
        <v>0.44</v>
      </c>
      <c r="Q70" s="315">
        <v>0.1</v>
      </c>
      <c r="R70" s="315">
        <v>1.48</v>
      </c>
      <c r="S70" s="315">
        <v>0.37</v>
      </c>
      <c r="T70" s="315">
        <v>0.4</v>
      </c>
      <c r="U70" s="315" t="s">
        <v>194</v>
      </c>
      <c r="V70" s="315" t="s">
        <v>194</v>
      </c>
      <c r="W70" s="315" t="s">
        <v>194</v>
      </c>
      <c r="X70" s="378" t="s">
        <v>283</v>
      </c>
      <c r="Y70" s="312" t="s">
        <v>282</v>
      </c>
      <c r="Z70" s="317">
        <v>55</v>
      </c>
    </row>
    <row r="71" spans="1:26" ht="10.5" customHeight="1">
      <c r="A71" s="295">
        <v>55</v>
      </c>
      <c r="B71" s="296" t="s">
        <v>284</v>
      </c>
      <c r="C71" s="297" t="s">
        <v>285</v>
      </c>
      <c r="D71" s="305">
        <v>5097</v>
      </c>
      <c r="E71" s="245">
        <v>69.53</v>
      </c>
      <c r="F71" s="245">
        <v>0.9900000000000001</v>
      </c>
      <c r="G71" s="245">
        <v>99.009999999999991</v>
      </c>
      <c r="H71" s="245">
        <v>33.200000000000003</v>
      </c>
      <c r="I71" s="245">
        <v>15.1</v>
      </c>
      <c r="J71" s="245">
        <v>15.620000000000001</v>
      </c>
      <c r="K71" s="245">
        <v>19.07</v>
      </c>
      <c r="L71" s="245">
        <v>5.79</v>
      </c>
      <c r="M71" s="245">
        <v>4.3900000000000006</v>
      </c>
      <c r="N71" s="245">
        <v>2.2800000000000002</v>
      </c>
      <c r="O71" s="245">
        <v>1</v>
      </c>
      <c r="P71" s="245">
        <v>0.48</v>
      </c>
      <c r="Q71" s="245">
        <v>0.16999999999999998</v>
      </c>
      <c r="R71" s="245">
        <v>1.5699999999999998</v>
      </c>
      <c r="S71" s="245">
        <v>0.2</v>
      </c>
      <c r="T71" s="245">
        <v>0.6</v>
      </c>
      <c r="U71" s="245" t="s">
        <v>194</v>
      </c>
      <c r="V71" s="245" t="s">
        <v>194</v>
      </c>
      <c r="W71" s="245">
        <v>0.54</v>
      </c>
      <c r="X71" s="379" t="s">
        <v>285</v>
      </c>
      <c r="Y71" s="296" t="s">
        <v>284</v>
      </c>
      <c r="Z71" s="300">
        <v>55</v>
      </c>
    </row>
    <row r="72" spans="1:26" ht="10.5" customHeight="1">
      <c r="A72" s="311">
        <v>55</v>
      </c>
      <c r="B72" s="312" t="s">
        <v>286</v>
      </c>
      <c r="C72" s="313" t="s">
        <v>632</v>
      </c>
      <c r="D72" s="314">
        <v>3328</v>
      </c>
      <c r="E72" s="315">
        <v>71.91</v>
      </c>
      <c r="F72" s="315">
        <v>0.67</v>
      </c>
      <c r="G72" s="315">
        <v>99.33</v>
      </c>
      <c r="H72" s="315">
        <v>33.739999999999995</v>
      </c>
      <c r="I72" s="315">
        <v>13.38</v>
      </c>
      <c r="J72" s="315">
        <v>15.61</v>
      </c>
      <c r="K72" s="315">
        <v>18.970000000000002</v>
      </c>
      <c r="L72" s="315">
        <v>6.35</v>
      </c>
      <c r="M72" s="315">
        <v>4.42</v>
      </c>
      <c r="N72" s="315">
        <v>2.9000000000000004</v>
      </c>
      <c r="O72" s="315">
        <v>0.92999999999999994</v>
      </c>
      <c r="P72" s="315">
        <v>0.45999999999999996</v>
      </c>
      <c r="Q72" s="315">
        <v>0.13</v>
      </c>
      <c r="R72" s="315">
        <v>1.39</v>
      </c>
      <c r="S72" s="315">
        <v>0.54999999999999993</v>
      </c>
      <c r="T72" s="315">
        <v>0.63</v>
      </c>
      <c r="U72" s="315" t="s">
        <v>194</v>
      </c>
      <c r="V72" s="315" t="s">
        <v>194</v>
      </c>
      <c r="W72" s="315">
        <v>0.54999999999999993</v>
      </c>
      <c r="X72" s="378" t="s">
        <v>632</v>
      </c>
      <c r="Y72" s="312" t="s">
        <v>286</v>
      </c>
      <c r="Z72" s="317">
        <v>55</v>
      </c>
    </row>
    <row r="73" spans="1:26" ht="10.5" customHeight="1">
      <c r="A73" s="295">
        <v>55</v>
      </c>
      <c r="B73" s="296" t="s">
        <v>288</v>
      </c>
      <c r="C73" s="297" t="s">
        <v>633</v>
      </c>
      <c r="D73" s="305">
        <v>238</v>
      </c>
      <c r="E73" s="245">
        <v>33.61</v>
      </c>
      <c r="F73" s="245">
        <v>0</v>
      </c>
      <c r="G73" s="245">
        <v>100</v>
      </c>
      <c r="H73" s="245">
        <v>41.25</v>
      </c>
      <c r="I73" s="245">
        <v>10</v>
      </c>
      <c r="J73" s="245">
        <v>10</v>
      </c>
      <c r="K73" s="245">
        <v>7.5</v>
      </c>
      <c r="L73" s="245">
        <v>21.25</v>
      </c>
      <c r="M73" s="245">
        <v>7.5</v>
      </c>
      <c r="N73" s="245">
        <v>1.25</v>
      </c>
      <c r="O73" s="245">
        <v>0</v>
      </c>
      <c r="P73" s="245">
        <v>0</v>
      </c>
      <c r="Q73" s="245">
        <v>1.25</v>
      </c>
      <c r="R73" s="245">
        <v>0</v>
      </c>
      <c r="S73" s="245">
        <v>0</v>
      </c>
      <c r="T73" s="245">
        <v>0</v>
      </c>
      <c r="U73" s="245" t="s">
        <v>194</v>
      </c>
      <c r="V73" s="245" t="s">
        <v>194</v>
      </c>
      <c r="W73" s="245" t="s">
        <v>194</v>
      </c>
      <c r="X73" s="379" t="s">
        <v>633</v>
      </c>
      <c r="Y73" s="296" t="s">
        <v>288</v>
      </c>
      <c r="Z73" s="300">
        <v>55</v>
      </c>
    </row>
    <row r="74" spans="1:26" ht="10.5" customHeight="1">
      <c r="A74" s="311">
        <v>55</v>
      </c>
      <c r="B74" s="312" t="s">
        <v>289</v>
      </c>
      <c r="C74" s="313" t="s">
        <v>290</v>
      </c>
      <c r="D74" s="314">
        <v>2471</v>
      </c>
      <c r="E74" s="315">
        <v>76.449999999999989</v>
      </c>
      <c r="F74" s="315">
        <v>0.48</v>
      </c>
      <c r="G74" s="315">
        <v>99.52</v>
      </c>
      <c r="H74" s="315">
        <v>27.07</v>
      </c>
      <c r="I74" s="315">
        <v>25.480000000000004</v>
      </c>
      <c r="J74" s="315">
        <v>7.02</v>
      </c>
      <c r="K74" s="315">
        <v>18.559999999999999</v>
      </c>
      <c r="L74" s="315">
        <v>4.04</v>
      </c>
      <c r="M74" s="315">
        <v>12.98</v>
      </c>
      <c r="N74" s="315">
        <v>1.38</v>
      </c>
      <c r="O74" s="315">
        <v>1.06</v>
      </c>
      <c r="P74" s="315">
        <v>0.11</v>
      </c>
      <c r="Q74" s="315">
        <v>0.16</v>
      </c>
      <c r="R74" s="315">
        <v>1.17</v>
      </c>
      <c r="S74" s="315">
        <v>0.21</v>
      </c>
      <c r="T74" s="315">
        <v>0.37</v>
      </c>
      <c r="U74" s="315" t="s">
        <v>194</v>
      </c>
      <c r="V74" s="315" t="s">
        <v>194</v>
      </c>
      <c r="W74" s="315" t="s">
        <v>194</v>
      </c>
      <c r="X74" s="378" t="s">
        <v>290</v>
      </c>
      <c r="Y74" s="312" t="s">
        <v>289</v>
      </c>
      <c r="Z74" s="317">
        <v>55</v>
      </c>
    </row>
    <row r="75" spans="1:26" ht="10.5" customHeight="1">
      <c r="A75" s="295">
        <v>55</v>
      </c>
      <c r="B75" s="296" t="s">
        <v>291</v>
      </c>
      <c r="C75" s="297" t="s">
        <v>292</v>
      </c>
      <c r="D75" s="305">
        <v>3946</v>
      </c>
      <c r="E75" s="245">
        <v>56.720000000000006</v>
      </c>
      <c r="F75" s="245">
        <v>1.3</v>
      </c>
      <c r="G75" s="245">
        <v>98.7</v>
      </c>
      <c r="H75" s="245">
        <v>43.01</v>
      </c>
      <c r="I75" s="245">
        <v>14.580000000000002</v>
      </c>
      <c r="J75" s="245">
        <v>11.18</v>
      </c>
      <c r="K75" s="245">
        <v>11.5</v>
      </c>
      <c r="L75" s="245">
        <v>8.2799999999999994</v>
      </c>
      <c r="M75" s="245">
        <v>5.12</v>
      </c>
      <c r="N75" s="245">
        <v>2.54</v>
      </c>
      <c r="O75" s="245">
        <v>0.59</v>
      </c>
      <c r="P75" s="245">
        <v>0.32</v>
      </c>
      <c r="Q75" s="245">
        <v>0.13999999999999999</v>
      </c>
      <c r="R75" s="245">
        <v>1.27</v>
      </c>
      <c r="S75" s="245">
        <v>0.22999999999999998</v>
      </c>
      <c r="T75" s="245">
        <v>0.27</v>
      </c>
      <c r="U75" s="245" t="s">
        <v>194</v>
      </c>
      <c r="V75" s="245" t="s">
        <v>194</v>
      </c>
      <c r="W75" s="245">
        <v>1</v>
      </c>
      <c r="X75" s="379" t="s">
        <v>292</v>
      </c>
      <c r="Y75" s="296" t="s">
        <v>291</v>
      </c>
      <c r="Z75" s="300">
        <v>55</v>
      </c>
    </row>
    <row r="76" spans="1:26" ht="10.5" customHeight="1">
      <c r="A76" s="311">
        <v>55</v>
      </c>
      <c r="B76" s="312" t="s">
        <v>293</v>
      </c>
      <c r="C76" s="313" t="s">
        <v>370</v>
      </c>
      <c r="D76" s="314">
        <v>4448</v>
      </c>
      <c r="E76" s="315">
        <v>53.75</v>
      </c>
      <c r="F76" s="315">
        <v>1.25</v>
      </c>
      <c r="G76" s="315">
        <v>98.75</v>
      </c>
      <c r="H76" s="315">
        <v>41.510000000000005</v>
      </c>
      <c r="I76" s="315">
        <v>17.37</v>
      </c>
      <c r="J76" s="315">
        <v>10</v>
      </c>
      <c r="K76" s="315">
        <v>10.290000000000001</v>
      </c>
      <c r="L76" s="315">
        <v>10.040000000000001</v>
      </c>
      <c r="M76" s="315">
        <v>4.96</v>
      </c>
      <c r="N76" s="315">
        <v>2.08</v>
      </c>
      <c r="O76" s="315">
        <v>0.85000000000000009</v>
      </c>
      <c r="P76" s="315">
        <v>0.47000000000000003</v>
      </c>
      <c r="Q76" s="315">
        <v>0.13</v>
      </c>
      <c r="R76" s="315">
        <v>1.44</v>
      </c>
      <c r="S76" s="315">
        <v>0.47000000000000003</v>
      </c>
      <c r="T76" s="315">
        <v>0.21</v>
      </c>
      <c r="U76" s="315" t="s">
        <v>194</v>
      </c>
      <c r="V76" s="315" t="s">
        <v>194</v>
      </c>
      <c r="W76" s="315">
        <v>0.21</v>
      </c>
      <c r="X76" s="378" t="s">
        <v>370</v>
      </c>
      <c r="Y76" s="312" t="s">
        <v>293</v>
      </c>
      <c r="Z76" s="317">
        <v>55</v>
      </c>
    </row>
    <row r="77" spans="1:26" ht="10.5" customHeight="1">
      <c r="A77" s="295">
        <v>55</v>
      </c>
      <c r="B77" s="296" t="s">
        <v>295</v>
      </c>
      <c r="C77" s="297" t="s">
        <v>296</v>
      </c>
      <c r="D77" s="305">
        <v>4341</v>
      </c>
      <c r="E77" s="245">
        <v>50.93</v>
      </c>
      <c r="F77" s="245">
        <v>1.81</v>
      </c>
      <c r="G77" s="245">
        <v>98.19</v>
      </c>
      <c r="H77" s="245">
        <v>42.38</v>
      </c>
      <c r="I77" s="245">
        <v>16.259999999999998</v>
      </c>
      <c r="J77" s="245">
        <v>9.17</v>
      </c>
      <c r="K77" s="245">
        <v>8.75</v>
      </c>
      <c r="L77" s="245">
        <v>11.469999999999999</v>
      </c>
      <c r="M77" s="245">
        <v>5.76</v>
      </c>
      <c r="N77" s="245">
        <v>1.7500000000000002</v>
      </c>
      <c r="O77" s="245">
        <v>1.34</v>
      </c>
      <c r="P77" s="245">
        <v>0.18</v>
      </c>
      <c r="Q77" s="245">
        <v>0.22999999999999998</v>
      </c>
      <c r="R77" s="245">
        <v>1.24</v>
      </c>
      <c r="S77" s="245">
        <v>0.45999999999999996</v>
      </c>
      <c r="T77" s="245">
        <v>0.27999999999999997</v>
      </c>
      <c r="U77" s="245" t="s">
        <v>194</v>
      </c>
      <c r="V77" s="245" t="s">
        <v>194</v>
      </c>
      <c r="W77" s="245">
        <v>0.74</v>
      </c>
      <c r="X77" s="379" t="s">
        <v>296</v>
      </c>
      <c r="Y77" s="296" t="s">
        <v>295</v>
      </c>
      <c r="Z77" s="300">
        <v>55</v>
      </c>
    </row>
    <row r="78" spans="1:26" ht="10.5" customHeight="1">
      <c r="A78" s="311">
        <v>55</v>
      </c>
      <c r="B78" s="312">
        <v>444</v>
      </c>
      <c r="C78" s="313" t="s">
        <v>297</v>
      </c>
      <c r="D78" s="314" t="s">
        <v>194</v>
      </c>
      <c r="E78" s="315" t="s">
        <v>194</v>
      </c>
      <c r="F78" s="315" t="s">
        <v>194</v>
      </c>
      <c r="G78" s="315" t="s">
        <v>194</v>
      </c>
      <c r="H78" s="315">
        <v>0</v>
      </c>
      <c r="I78" s="315">
        <v>0</v>
      </c>
      <c r="J78" s="315">
        <v>0</v>
      </c>
      <c r="K78" s="315">
        <v>0</v>
      </c>
      <c r="L78" s="315">
        <v>0</v>
      </c>
      <c r="M78" s="315">
        <v>0</v>
      </c>
      <c r="N78" s="315">
        <v>0</v>
      </c>
      <c r="O78" s="315">
        <v>0</v>
      </c>
      <c r="P78" s="315">
        <v>0</v>
      </c>
      <c r="Q78" s="315">
        <v>0</v>
      </c>
      <c r="R78" s="315">
        <v>0</v>
      </c>
      <c r="S78" s="315">
        <v>0</v>
      </c>
      <c r="T78" s="315">
        <v>0</v>
      </c>
      <c r="U78" s="315" t="s">
        <v>194</v>
      </c>
      <c r="V78" s="315" t="s">
        <v>194</v>
      </c>
      <c r="W78" s="315" t="s">
        <v>194</v>
      </c>
      <c r="X78" s="378" t="s">
        <v>297</v>
      </c>
      <c r="Y78" s="312">
        <v>444</v>
      </c>
      <c r="Z78" s="317">
        <v>55</v>
      </c>
    </row>
    <row r="79" spans="1:26" ht="10.5" customHeight="1">
      <c r="A79" s="295">
        <v>55</v>
      </c>
      <c r="B79" s="296" t="s">
        <v>298</v>
      </c>
      <c r="C79" s="297" t="s">
        <v>372</v>
      </c>
      <c r="D79" s="305">
        <v>5394</v>
      </c>
      <c r="E79" s="245">
        <v>60.550000000000004</v>
      </c>
      <c r="F79" s="245">
        <v>1.5599999999999998</v>
      </c>
      <c r="G79" s="245">
        <v>98.440000000000012</v>
      </c>
      <c r="H79" s="245">
        <v>41.589999999999996</v>
      </c>
      <c r="I79" s="245">
        <v>18.38</v>
      </c>
      <c r="J79" s="245">
        <v>6.81</v>
      </c>
      <c r="K79" s="245">
        <v>7.59</v>
      </c>
      <c r="L79" s="245">
        <v>12.72</v>
      </c>
      <c r="M79" s="245">
        <v>6</v>
      </c>
      <c r="N79" s="245">
        <v>2.27</v>
      </c>
      <c r="O79" s="245">
        <v>1.71</v>
      </c>
      <c r="P79" s="245">
        <v>0.4</v>
      </c>
      <c r="Q79" s="245">
        <v>0.12</v>
      </c>
      <c r="R79" s="245">
        <v>1.1199999999999999</v>
      </c>
      <c r="S79" s="245">
        <v>0.27999999999999997</v>
      </c>
      <c r="T79" s="245">
        <v>0.27999999999999997</v>
      </c>
      <c r="U79" s="245" t="s">
        <v>194</v>
      </c>
      <c r="V79" s="245" t="s">
        <v>194</v>
      </c>
      <c r="W79" s="245">
        <v>0.72</v>
      </c>
      <c r="X79" s="379" t="s">
        <v>372</v>
      </c>
      <c r="Y79" s="296" t="s">
        <v>298</v>
      </c>
      <c r="Z79" s="300">
        <v>55</v>
      </c>
    </row>
    <row r="80" spans="1:26" ht="10.5" customHeight="1">
      <c r="A80" s="311">
        <v>55</v>
      </c>
      <c r="B80" s="312" t="s">
        <v>300</v>
      </c>
      <c r="C80" s="313" t="s">
        <v>634</v>
      </c>
      <c r="D80" s="314">
        <v>4790</v>
      </c>
      <c r="E80" s="315">
        <v>72.150000000000006</v>
      </c>
      <c r="F80" s="315">
        <v>1.24</v>
      </c>
      <c r="G80" s="315">
        <v>98.76</v>
      </c>
      <c r="H80" s="315">
        <v>35.799999999999997</v>
      </c>
      <c r="I80" s="315">
        <v>24.959999999999997</v>
      </c>
      <c r="J80" s="315">
        <v>6.59</v>
      </c>
      <c r="K80" s="315">
        <v>11.72</v>
      </c>
      <c r="L80" s="315">
        <v>10.31</v>
      </c>
      <c r="M80" s="315">
        <v>6.01</v>
      </c>
      <c r="N80" s="315">
        <v>1.44</v>
      </c>
      <c r="O80" s="315">
        <v>1.23</v>
      </c>
      <c r="P80" s="315">
        <v>0.26</v>
      </c>
      <c r="Q80" s="315">
        <v>0</v>
      </c>
      <c r="R80" s="315">
        <v>0.82000000000000006</v>
      </c>
      <c r="S80" s="315">
        <v>0.15</v>
      </c>
      <c r="T80" s="315">
        <v>0.22999999999999998</v>
      </c>
      <c r="U80" s="315" t="s">
        <v>194</v>
      </c>
      <c r="V80" s="315" t="s">
        <v>194</v>
      </c>
      <c r="W80" s="315">
        <v>0.47000000000000003</v>
      </c>
      <c r="X80" s="378" t="s">
        <v>634</v>
      </c>
      <c r="Y80" s="312" t="s">
        <v>300</v>
      </c>
      <c r="Z80" s="317">
        <v>55</v>
      </c>
    </row>
    <row r="81" spans="1:26" ht="10.5" customHeight="1">
      <c r="A81" s="295">
        <v>55</v>
      </c>
      <c r="B81" s="296" t="s">
        <v>301</v>
      </c>
      <c r="C81" s="297" t="s">
        <v>635</v>
      </c>
      <c r="D81" s="305">
        <v>274</v>
      </c>
      <c r="E81" s="245">
        <v>48.18</v>
      </c>
      <c r="F81" s="245">
        <v>0.76</v>
      </c>
      <c r="G81" s="245">
        <v>99.24</v>
      </c>
      <c r="H81" s="245">
        <v>29.770000000000003</v>
      </c>
      <c r="I81" s="245">
        <v>22.900000000000002</v>
      </c>
      <c r="J81" s="245">
        <v>16.79</v>
      </c>
      <c r="K81" s="245">
        <v>11.450000000000001</v>
      </c>
      <c r="L81" s="245">
        <v>6.87</v>
      </c>
      <c r="M81" s="245">
        <v>5.34</v>
      </c>
      <c r="N81" s="245">
        <v>3.05</v>
      </c>
      <c r="O81" s="245">
        <v>0</v>
      </c>
      <c r="P81" s="245">
        <v>0</v>
      </c>
      <c r="Q81" s="245">
        <v>0</v>
      </c>
      <c r="R81" s="245">
        <v>3.05</v>
      </c>
      <c r="S81" s="245">
        <v>0</v>
      </c>
      <c r="T81" s="245">
        <v>0.76</v>
      </c>
      <c r="U81" s="245" t="s">
        <v>194</v>
      </c>
      <c r="V81" s="245" t="s">
        <v>194</v>
      </c>
      <c r="W81" s="245" t="s">
        <v>194</v>
      </c>
      <c r="X81" s="379" t="s">
        <v>641</v>
      </c>
      <c r="Y81" s="296" t="s">
        <v>301</v>
      </c>
      <c r="Z81" s="300">
        <v>55</v>
      </c>
    </row>
    <row r="82" spans="1:26" ht="10.5" customHeight="1">
      <c r="A82" s="311">
        <v>55</v>
      </c>
      <c r="B82" s="312" t="s">
        <v>302</v>
      </c>
      <c r="C82" s="313" t="s">
        <v>303</v>
      </c>
      <c r="D82" s="314">
        <v>6804</v>
      </c>
      <c r="E82" s="315">
        <v>62.3</v>
      </c>
      <c r="F82" s="315">
        <v>1.37</v>
      </c>
      <c r="G82" s="315">
        <v>98.63</v>
      </c>
      <c r="H82" s="315">
        <v>39.869999999999997</v>
      </c>
      <c r="I82" s="315">
        <v>21.33</v>
      </c>
      <c r="J82" s="315">
        <v>5.45</v>
      </c>
      <c r="K82" s="315">
        <v>9.64</v>
      </c>
      <c r="L82" s="315">
        <v>11.89</v>
      </c>
      <c r="M82" s="315">
        <v>6.5299999999999994</v>
      </c>
      <c r="N82" s="315">
        <v>1.51</v>
      </c>
      <c r="O82" s="315">
        <v>1.22</v>
      </c>
      <c r="P82" s="315">
        <v>0.31</v>
      </c>
      <c r="Q82" s="315">
        <v>0.13999999999999999</v>
      </c>
      <c r="R82" s="315">
        <v>1.29</v>
      </c>
      <c r="S82" s="315">
        <v>0.22</v>
      </c>
      <c r="T82" s="315">
        <v>0.13999999999999999</v>
      </c>
      <c r="U82" s="315" t="s">
        <v>194</v>
      </c>
      <c r="V82" s="315" t="s">
        <v>194</v>
      </c>
      <c r="W82" s="315">
        <v>0.44999999999999996</v>
      </c>
      <c r="X82" s="378" t="s">
        <v>303</v>
      </c>
      <c r="Y82" s="312" t="s">
        <v>302</v>
      </c>
      <c r="Z82" s="317">
        <v>55</v>
      </c>
    </row>
    <row r="83" spans="1:26" ht="10.5" customHeight="1">
      <c r="A83" s="295">
        <v>55</v>
      </c>
      <c r="B83" s="296" t="s">
        <v>304</v>
      </c>
      <c r="C83" s="297" t="s">
        <v>305</v>
      </c>
      <c r="D83" s="305">
        <v>6873</v>
      </c>
      <c r="E83" s="245">
        <v>73.489999999999995</v>
      </c>
      <c r="F83" s="245">
        <v>0.95</v>
      </c>
      <c r="G83" s="245">
        <v>99.050000000000011</v>
      </c>
      <c r="H83" s="245">
        <v>33.64</v>
      </c>
      <c r="I83" s="245">
        <v>27.92</v>
      </c>
      <c r="J83" s="245">
        <v>5.82</v>
      </c>
      <c r="K83" s="245">
        <v>15.010000000000002</v>
      </c>
      <c r="L83" s="245">
        <v>6.04</v>
      </c>
      <c r="M83" s="245">
        <v>6.0600000000000005</v>
      </c>
      <c r="N83" s="245">
        <v>1.46</v>
      </c>
      <c r="O83" s="245">
        <v>1.5</v>
      </c>
      <c r="P83" s="245">
        <v>0.52</v>
      </c>
      <c r="Q83" s="245">
        <v>0.02</v>
      </c>
      <c r="R83" s="245">
        <v>0.94000000000000006</v>
      </c>
      <c r="S83" s="245">
        <v>0.32</v>
      </c>
      <c r="T83" s="245">
        <v>0.33999999999999997</v>
      </c>
      <c r="U83" s="245" t="s">
        <v>194</v>
      </c>
      <c r="V83" s="245" t="s">
        <v>194</v>
      </c>
      <c r="W83" s="245">
        <v>0.42</v>
      </c>
      <c r="X83" s="379" t="s">
        <v>305</v>
      </c>
      <c r="Y83" s="296" t="s">
        <v>304</v>
      </c>
      <c r="Z83" s="300">
        <v>55</v>
      </c>
    </row>
    <row r="84" spans="1:26" ht="10.5" customHeight="1">
      <c r="A84" s="311">
        <v>55</v>
      </c>
      <c r="B84" s="312" t="s">
        <v>306</v>
      </c>
      <c r="C84" s="313" t="s">
        <v>307</v>
      </c>
      <c r="D84" s="314">
        <v>4747</v>
      </c>
      <c r="E84" s="315">
        <v>79.63</v>
      </c>
      <c r="F84" s="315">
        <v>1.03</v>
      </c>
      <c r="G84" s="315">
        <v>98.97</v>
      </c>
      <c r="H84" s="315">
        <v>29.86</v>
      </c>
      <c r="I84" s="315">
        <v>30.95</v>
      </c>
      <c r="J84" s="315">
        <v>4.6500000000000004</v>
      </c>
      <c r="K84" s="315">
        <v>17.21</v>
      </c>
      <c r="L84" s="315">
        <v>5.64</v>
      </c>
      <c r="M84" s="315">
        <v>6.58</v>
      </c>
      <c r="N84" s="315">
        <v>1.3599999999999999</v>
      </c>
      <c r="O84" s="315">
        <v>1.3599999999999999</v>
      </c>
      <c r="P84" s="315">
        <v>0.24</v>
      </c>
      <c r="Q84" s="315">
        <v>0.03</v>
      </c>
      <c r="R84" s="315">
        <v>1.31</v>
      </c>
      <c r="S84" s="315">
        <v>0.28999999999999998</v>
      </c>
      <c r="T84" s="315">
        <v>0.19</v>
      </c>
      <c r="U84" s="315" t="s">
        <v>194</v>
      </c>
      <c r="V84" s="315" t="s">
        <v>194</v>
      </c>
      <c r="W84" s="315">
        <v>0.32</v>
      </c>
      <c r="X84" s="378" t="s">
        <v>307</v>
      </c>
      <c r="Y84" s="312" t="s">
        <v>306</v>
      </c>
      <c r="Z84" s="317">
        <v>55</v>
      </c>
    </row>
    <row r="85" spans="1:26" ht="10.5" customHeight="1">
      <c r="A85" s="295">
        <v>55</v>
      </c>
      <c r="B85" s="296" t="s">
        <v>308</v>
      </c>
      <c r="C85" s="297" t="s">
        <v>309</v>
      </c>
      <c r="D85" s="305">
        <v>4757</v>
      </c>
      <c r="E85" s="245">
        <v>69.98</v>
      </c>
      <c r="F85" s="245">
        <v>0.96</v>
      </c>
      <c r="G85" s="245">
        <v>99.039999999999992</v>
      </c>
      <c r="H85" s="245">
        <v>34.520000000000003</v>
      </c>
      <c r="I85" s="245">
        <v>24.990000000000002</v>
      </c>
      <c r="J85" s="245">
        <v>6.8199999999999994</v>
      </c>
      <c r="K85" s="245">
        <v>13.59</v>
      </c>
      <c r="L85" s="245">
        <v>6.8500000000000005</v>
      </c>
      <c r="M85" s="245">
        <v>6.64</v>
      </c>
      <c r="N85" s="245">
        <v>1.6400000000000001</v>
      </c>
      <c r="O85" s="245">
        <v>1.8499999999999999</v>
      </c>
      <c r="P85" s="245">
        <v>0.49</v>
      </c>
      <c r="Q85" s="245">
        <v>0.06</v>
      </c>
      <c r="R85" s="245">
        <v>1.3599999999999999</v>
      </c>
      <c r="S85" s="245">
        <v>0.24</v>
      </c>
      <c r="T85" s="245">
        <v>0.18</v>
      </c>
      <c r="U85" s="245" t="s">
        <v>194</v>
      </c>
      <c r="V85" s="245" t="s">
        <v>194</v>
      </c>
      <c r="W85" s="245">
        <v>0.76</v>
      </c>
      <c r="X85" s="379" t="s">
        <v>309</v>
      </c>
      <c r="Y85" s="296" t="s">
        <v>308</v>
      </c>
      <c r="Z85" s="300">
        <v>55</v>
      </c>
    </row>
    <row r="86" spans="1:26" ht="10.5" customHeight="1">
      <c r="A86" s="311">
        <v>55</v>
      </c>
      <c r="B86" s="312" t="s">
        <v>310</v>
      </c>
      <c r="C86" s="313" t="s">
        <v>311</v>
      </c>
      <c r="D86" s="314">
        <v>3255</v>
      </c>
      <c r="E86" s="315">
        <v>69.12</v>
      </c>
      <c r="F86" s="315">
        <v>0.67</v>
      </c>
      <c r="G86" s="315">
        <v>99.33</v>
      </c>
      <c r="H86" s="315">
        <v>38.479999999999997</v>
      </c>
      <c r="I86" s="315">
        <v>22.68</v>
      </c>
      <c r="J86" s="315">
        <v>5.86</v>
      </c>
      <c r="K86" s="315">
        <v>13.059999999999999</v>
      </c>
      <c r="L86" s="315">
        <v>8.9499999999999993</v>
      </c>
      <c r="M86" s="315">
        <v>5.37</v>
      </c>
      <c r="N86" s="315">
        <v>1.48</v>
      </c>
      <c r="O86" s="315">
        <v>1.3</v>
      </c>
      <c r="P86" s="315">
        <v>0.36</v>
      </c>
      <c r="Q86" s="315">
        <v>0.18</v>
      </c>
      <c r="R86" s="315">
        <v>1.25</v>
      </c>
      <c r="S86" s="315">
        <v>0.13</v>
      </c>
      <c r="T86" s="315">
        <v>0.44999999999999996</v>
      </c>
      <c r="U86" s="315" t="s">
        <v>194</v>
      </c>
      <c r="V86" s="315" t="s">
        <v>194</v>
      </c>
      <c r="W86" s="315" t="s">
        <v>194</v>
      </c>
      <c r="X86" s="378" t="s">
        <v>311</v>
      </c>
      <c r="Y86" s="312" t="s">
        <v>310</v>
      </c>
      <c r="Z86" s="317">
        <v>55</v>
      </c>
    </row>
    <row r="87" spans="1:26" ht="10.5" customHeight="1">
      <c r="A87" s="295">
        <v>55</v>
      </c>
      <c r="B87" s="296" t="s">
        <v>312</v>
      </c>
      <c r="C87" s="297" t="s">
        <v>313</v>
      </c>
      <c r="D87" s="305">
        <v>3858</v>
      </c>
      <c r="E87" s="245">
        <v>77.81</v>
      </c>
      <c r="F87" s="245">
        <v>1</v>
      </c>
      <c r="G87" s="245">
        <v>99</v>
      </c>
      <c r="H87" s="245">
        <v>32.17</v>
      </c>
      <c r="I87" s="245">
        <v>27.250000000000004</v>
      </c>
      <c r="J87" s="245">
        <v>5.75</v>
      </c>
      <c r="K87" s="245">
        <v>17.130000000000003</v>
      </c>
      <c r="L87" s="245">
        <v>5.89</v>
      </c>
      <c r="M87" s="245">
        <v>5.79</v>
      </c>
      <c r="N87" s="245">
        <v>1.8499999999999999</v>
      </c>
      <c r="O87" s="245">
        <v>1.28</v>
      </c>
      <c r="P87" s="245">
        <v>0.4</v>
      </c>
      <c r="Q87" s="245">
        <v>6.9999999999999993E-2</v>
      </c>
      <c r="R87" s="245">
        <v>1.51</v>
      </c>
      <c r="S87" s="245">
        <v>0.13</v>
      </c>
      <c r="T87" s="245">
        <v>0.2</v>
      </c>
      <c r="U87" s="245" t="s">
        <v>194</v>
      </c>
      <c r="V87" s="245" t="s">
        <v>194</v>
      </c>
      <c r="W87" s="245">
        <v>0.57000000000000006</v>
      </c>
      <c r="X87" s="379" t="s">
        <v>313</v>
      </c>
      <c r="Y87" s="296" t="s">
        <v>312</v>
      </c>
      <c r="Z87" s="300">
        <v>55</v>
      </c>
    </row>
    <row r="88" spans="1:26" ht="10.5" customHeight="1">
      <c r="A88" s="311">
        <v>55</v>
      </c>
      <c r="B88" s="312" t="s">
        <v>314</v>
      </c>
      <c r="C88" s="313" t="s">
        <v>315</v>
      </c>
      <c r="D88" s="314">
        <v>5235</v>
      </c>
      <c r="E88" s="315">
        <v>69.17</v>
      </c>
      <c r="F88" s="315">
        <v>1.02</v>
      </c>
      <c r="G88" s="315">
        <v>98.98</v>
      </c>
      <c r="H88" s="315">
        <v>39.43</v>
      </c>
      <c r="I88" s="315">
        <v>21.759999999999998</v>
      </c>
      <c r="J88" s="315">
        <v>5.27</v>
      </c>
      <c r="K88" s="315">
        <v>11.24</v>
      </c>
      <c r="L88" s="315">
        <v>10.18</v>
      </c>
      <c r="M88" s="315">
        <v>6.3100000000000005</v>
      </c>
      <c r="N88" s="315">
        <v>1.53</v>
      </c>
      <c r="O88" s="315">
        <v>1.7000000000000002</v>
      </c>
      <c r="P88" s="315">
        <v>0.44999999999999996</v>
      </c>
      <c r="Q88" s="315">
        <v>0</v>
      </c>
      <c r="R88" s="315">
        <v>1.31</v>
      </c>
      <c r="S88" s="315">
        <v>0.2</v>
      </c>
      <c r="T88" s="315">
        <v>0.11</v>
      </c>
      <c r="U88" s="315" t="s">
        <v>194</v>
      </c>
      <c r="V88" s="315" t="s">
        <v>194</v>
      </c>
      <c r="W88" s="315">
        <v>0.5</v>
      </c>
      <c r="X88" s="378" t="s">
        <v>315</v>
      </c>
      <c r="Y88" s="312" t="s">
        <v>314</v>
      </c>
      <c r="Z88" s="317">
        <v>55</v>
      </c>
    </row>
    <row r="89" spans="1:26" ht="10.5" customHeight="1">
      <c r="A89" s="295">
        <v>55</v>
      </c>
      <c r="B89" s="296" t="s">
        <v>316</v>
      </c>
      <c r="C89" s="297" t="s">
        <v>317</v>
      </c>
      <c r="D89" s="305">
        <v>5537</v>
      </c>
      <c r="E89" s="245">
        <v>65.38000000000001</v>
      </c>
      <c r="F89" s="245">
        <v>1.24</v>
      </c>
      <c r="G89" s="245">
        <v>98.76</v>
      </c>
      <c r="H89" s="245">
        <v>37.480000000000004</v>
      </c>
      <c r="I89" s="245">
        <v>22.6</v>
      </c>
      <c r="J89" s="245">
        <v>6.6000000000000005</v>
      </c>
      <c r="K89" s="245">
        <v>11.360000000000001</v>
      </c>
      <c r="L89" s="245">
        <v>10.130000000000001</v>
      </c>
      <c r="M89" s="245">
        <v>5.54</v>
      </c>
      <c r="N89" s="245">
        <v>2.1800000000000002</v>
      </c>
      <c r="O89" s="245">
        <v>1.79</v>
      </c>
      <c r="P89" s="245">
        <v>0.36</v>
      </c>
      <c r="Q89" s="245">
        <v>0.08</v>
      </c>
      <c r="R89" s="245">
        <v>1.03</v>
      </c>
      <c r="S89" s="245">
        <v>0.2</v>
      </c>
      <c r="T89" s="245">
        <v>0.25</v>
      </c>
      <c r="U89" s="245" t="s">
        <v>194</v>
      </c>
      <c r="V89" s="245" t="s">
        <v>194</v>
      </c>
      <c r="W89" s="245">
        <v>0.38999999999999996</v>
      </c>
      <c r="X89" s="379" t="s">
        <v>317</v>
      </c>
      <c r="Y89" s="296" t="s">
        <v>316</v>
      </c>
      <c r="Z89" s="300">
        <v>55</v>
      </c>
    </row>
    <row r="90" spans="1:26" ht="10.5" customHeight="1">
      <c r="A90" s="311">
        <v>55</v>
      </c>
      <c r="B90" s="312" t="s">
        <v>318</v>
      </c>
      <c r="C90" s="313" t="s">
        <v>319</v>
      </c>
      <c r="D90" s="314">
        <v>5682</v>
      </c>
      <c r="E90" s="315">
        <v>61.9</v>
      </c>
      <c r="F90" s="315">
        <v>1.71</v>
      </c>
      <c r="G90" s="315">
        <v>98.29</v>
      </c>
      <c r="H90" s="315">
        <v>36.480000000000004</v>
      </c>
      <c r="I90" s="315">
        <v>23.32</v>
      </c>
      <c r="J90" s="315">
        <v>5.76</v>
      </c>
      <c r="K90" s="315">
        <v>9.7199999999999989</v>
      </c>
      <c r="L90" s="315">
        <v>11.83</v>
      </c>
      <c r="M90" s="315">
        <v>6.4799999999999995</v>
      </c>
      <c r="N90" s="315">
        <v>1.8800000000000001</v>
      </c>
      <c r="O90" s="315">
        <v>1.68</v>
      </c>
      <c r="P90" s="315">
        <v>0.35000000000000003</v>
      </c>
      <c r="Q90" s="315">
        <v>0.03</v>
      </c>
      <c r="R90" s="315">
        <v>1.1599999999999999</v>
      </c>
      <c r="S90" s="315">
        <v>0.28999999999999998</v>
      </c>
      <c r="T90" s="315">
        <v>0.35000000000000003</v>
      </c>
      <c r="U90" s="315" t="s">
        <v>194</v>
      </c>
      <c r="V90" s="315" t="s">
        <v>194</v>
      </c>
      <c r="W90" s="315">
        <v>0.69</v>
      </c>
      <c r="X90" s="378" t="s">
        <v>319</v>
      </c>
      <c r="Y90" s="312" t="s">
        <v>318</v>
      </c>
      <c r="Z90" s="317">
        <v>55</v>
      </c>
    </row>
    <row r="91" spans="1:26" ht="10.5" customHeight="1">
      <c r="A91" s="295">
        <v>55</v>
      </c>
      <c r="B91" s="296" t="s">
        <v>320</v>
      </c>
      <c r="C91" s="297" t="s">
        <v>321</v>
      </c>
      <c r="D91" s="305">
        <v>3313</v>
      </c>
      <c r="E91" s="245">
        <v>67.28</v>
      </c>
      <c r="F91" s="245">
        <v>1.35</v>
      </c>
      <c r="G91" s="245">
        <v>98.65</v>
      </c>
      <c r="H91" s="245">
        <v>39.839999999999996</v>
      </c>
      <c r="I91" s="245">
        <v>24.099999999999998</v>
      </c>
      <c r="J91" s="245">
        <v>4.1399999999999997</v>
      </c>
      <c r="K91" s="245">
        <v>9.0499999999999989</v>
      </c>
      <c r="L91" s="245">
        <v>10.69</v>
      </c>
      <c r="M91" s="245">
        <v>5.59</v>
      </c>
      <c r="N91" s="245">
        <v>1.8599999999999999</v>
      </c>
      <c r="O91" s="245">
        <v>2.27</v>
      </c>
      <c r="P91" s="245">
        <v>0.59</v>
      </c>
      <c r="Q91" s="245">
        <v>0</v>
      </c>
      <c r="R91" s="245">
        <v>0.82000000000000006</v>
      </c>
      <c r="S91" s="245">
        <v>0.18</v>
      </c>
      <c r="T91" s="245">
        <v>0.27</v>
      </c>
      <c r="U91" s="245" t="s">
        <v>194</v>
      </c>
      <c r="V91" s="245" t="s">
        <v>194</v>
      </c>
      <c r="W91" s="245" t="s">
        <v>194</v>
      </c>
      <c r="X91" s="379" t="s">
        <v>321</v>
      </c>
      <c r="Y91" s="296" t="s">
        <v>320</v>
      </c>
      <c r="Z91" s="300">
        <v>55</v>
      </c>
    </row>
    <row r="92" spans="1:26" ht="10.5" customHeight="1">
      <c r="A92" s="311">
        <v>55</v>
      </c>
      <c r="B92" s="312" t="s">
        <v>322</v>
      </c>
      <c r="C92" s="313" t="s">
        <v>323</v>
      </c>
      <c r="D92" s="314">
        <v>7818</v>
      </c>
      <c r="E92" s="315">
        <v>60.78</v>
      </c>
      <c r="F92" s="315">
        <v>1.52</v>
      </c>
      <c r="G92" s="315">
        <v>98.48</v>
      </c>
      <c r="H92" s="315">
        <v>39.72</v>
      </c>
      <c r="I92" s="315">
        <v>20.96</v>
      </c>
      <c r="J92" s="315">
        <v>5.38</v>
      </c>
      <c r="K92" s="315">
        <v>8.870000000000001</v>
      </c>
      <c r="L92" s="315">
        <v>13.23</v>
      </c>
      <c r="M92" s="315">
        <v>5.6000000000000005</v>
      </c>
      <c r="N92" s="315">
        <v>1.82</v>
      </c>
      <c r="O92" s="315">
        <v>2.09</v>
      </c>
      <c r="P92" s="315">
        <v>0.71000000000000008</v>
      </c>
      <c r="Q92" s="315">
        <v>0.04</v>
      </c>
      <c r="R92" s="315">
        <v>0.75</v>
      </c>
      <c r="S92" s="315">
        <v>0.27999999999999997</v>
      </c>
      <c r="T92" s="315">
        <v>0.19</v>
      </c>
      <c r="U92" s="315" t="s">
        <v>194</v>
      </c>
      <c r="V92" s="315" t="s">
        <v>194</v>
      </c>
      <c r="W92" s="315">
        <v>0.36</v>
      </c>
      <c r="X92" s="378" t="s">
        <v>323</v>
      </c>
      <c r="Y92" s="312" t="s">
        <v>322</v>
      </c>
      <c r="Z92" s="317">
        <v>55</v>
      </c>
    </row>
    <row r="93" spans="1:26" ht="10.5" customHeight="1">
      <c r="A93" s="295">
        <v>55</v>
      </c>
      <c r="B93" s="296" t="s">
        <v>324</v>
      </c>
      <c r="C93" s="297" t="s">
        <v>325</v>
      </c>
      <c r="D93" s="305">
        <v>2123</v>
      </c>
      <c r="E93" s="245">
        <v>72.3</v>
      </c>
      <c r="F93" s="245">
        <v>0.98</v>
      </c>
      <c r="G93" s="245">
        <v>99.02</v>
      </c>
      <c r="H93" s="245">
        <v>37.24</v>
      </c>
      <c r="I93" s="245">
        <v>26.32</v>
      </c>
      <c r="J93" s="245">
        <v>3.29</v>
      </c>
      <c r="K93" s="245">
        <v>8.82</v>
      </c>
      <c r="L93" s="245">
        <v>12.5</v>
      </c>
      <c r="M93" s="245">
        <v>5.59</v>
      </c>
      <c r="N93" s="245">
        <v>1.6400000000000001</v>
      </c>
      <c r="O93" s="245">
        <v>2.04</v>
      </c>
      <c r="P93" s="245">
        <v>0.26</v>
      </c>
      <c r="Q93" s="245">
        <v>0</v>
      </c>
      <c r="R93" s="245">
        <v>1.1199999999999999</v>
      </c>
      <c r="S93" s="245">
        <v>0.13</v>
      </c>
      <c r="T93" s="245">
        <v>0.53</v>
      </c>
      <c r="U93" s="245" t="s">
        <v>194</v>
      </c>
      <c r="V93" s="245" t="s">
        <v>194</v>
      </c>
      <c r="W93" s="245">
        <v>0.53</v>
      </c>
      <c r="X93" s="379" t="s">
        <v>325</v>
      </c>
      <c r="Y93" s="296" t="s">
        <v>324</v>
      </c>
      <c r="Z93" s="300">
        <v>55</v>
      </c>
    </row>
    <row r="94" spans="1:26" ht="10.5" customHeight="1">
      <c r="A94" s="311">
        <v>55</v>
      </c>
      <c r="B94" s="312" t="s">
        <v>326</v>
      </c>
      <c r="C94" s="313" t="s">
        <v>327</v>
      </c>
      <c r="D94" s="314">
        <v>1795</v>
      </c>
      <c r="E94" s="315">
        <v>77.44</v>
      </c>
      <c r="F94" s="315">
        <v>0.94000000000000006</v>
      </c>
      <c r="G94" s="315">
        <v>99.06</v>
      </c>
      <c r="H94" s="315">
        <v>34.79</v>
      </c>
      <c r="I94" s="315">
        <v>29.049999999999997</v>
      </c>
      <c r="J94" s="315">
        <v>3.27</v>
      </c>
      <c r="K94" s="315">
        <v>10.09</v>
      </c>
      <c r="L94" s="315">
        <v>13.07</v>
      </c>
      <c r="M94" s="315">
        <v>4.72</v>
      </c>
      <c r="N94" s="315">
        <v>1.1599999999999999</v>
      </c>
      <c r="O94" s="315">
        <v>1.4500000000000002</v>
      </c>
      <c r="P94" s="315">
        <v>0.51</v>
      </c>
      <c r="Q94" s="315">
        <v>0</v>
      </c>
      <c r="R94" s="315">
        <v>0.94000000000000006</v>
      </c>
      <c r="S94" s="315">
        <v>0</v>
      </c>
      <c r="T94" s="315">
        <v>0.44</v>
      </c>
      <c r="U94" s="315" t="s">
        <v>194</v>
      </c>
      <c r="V94" s="315" t="s">
        <v>194</v>
      </c>
      <c r="W94" s="315">
        <v>0.51</v>
      </c>
      <c r="X94" s="378" t="s">
        <v>327</v>
      </c>
      <c r="Y94" s="312" t="s">
        <v>326</v>
      </c>
      <c r="Z94" s="317">
        <v>55</v>
      </c>
    </row>
    <row r="95" spans="1:26" ht="24.95" customHeight="1">
      <c r="A95" s="484" t="s">
        <v>717</v>
      </c>
      <c r="B95" s="484"/>
      <c r="C95" s="485"/>
      <c r="D95" s="402">
        <v>135779</v>
      </c>
      <c r="E95" s="403">
        <v>69.150000000000006</v>
      </c>
      <c r="F95" s="403">
        <v>1.48</v>
      </c>
      <c r="G95" s="403">
        <v>98.52</v>
      </c>
      <c r="H95" s="403">
        <v>35.42</v>
      </c>
      <c r="I95" s="403">
        <v>20.71</v>
      </c>
      <c r="J95" s="403">
        <v>8.67</v>
      </c>
      <c r="K95" s="403">
        <v>15.39</v>
      </c>
      <c r="L95" s="403">
        <v>7.88</v>
      </c>
      <c r="M95" s="403">
        <v>5.82</v>
      </c>
      <c r="N95" s="403">
        <v>1.8900000000000001</v>
      </c>
      <c r="O95" s="403">
        <v>1.28</v>
      </c>
      <c r="P95" s="403">
        <v>0.44</v>
      </c>
      <c r="Q95" s="403">
        <v>0.08</v>
      </c>
      <c r="R95" s="403">
        <v>1.25</v>
      </c>
      <c r="S95" s="403">
        <v>0.28999999999999998</v>
      </c>
      <c r="T95" s="403">
        <v>0.33999999999999997</v>
      </c>
      <c r="U95" s="403" t="s">
        <v>194</v>
      </c>
      <c r="V95" s="403" t="s">
        <v>194</v>
      </c>
      <c r="W95" s="403">
        <v>0.54</v>
      </c>
      <c r="X95" s="216"/>
      <c r="Y95" s="486" t="s">
        <v>720</v>
      </c>
      <c r="Z95" s="487"/>
    </row>
    <row r="96" spans="1:26" s="107" customFormat="1" ht="15" customHeight="1">
      <c r="A96" s="321" t="s">
        <v>108</v>
      </c>
      <c r="B96" s="404"/>
      <c r="C96" s="325"/>
      <c r="D96" s="375">
        <v>381163</v>
      </c>
      <c r="E96" s="376">
        <v>73.509999999999991</v>
      </c>
      <c r="F96" s="376">
        <v>0.97</v>
      </c>
      <c r="G96" s="376">
        <v>99.03</v>
      </c>
      <c r="H96" s="376">
        <v>31.97</v>
      </c>
      <c r="I96" s="376">
        <v>21.12</v>
      </c>
      <c r="J96" s="376">
        <v>8.41</v>
      </c>
      <c r="K96" s="376">
        <v>19.45</v>
      </c>
      <c r="L96" s="376">
        <v>5.91</v>
      </c>
      <c r="M96" s="376">
        <v>6.9599999999999991</v>
      </c>
      <c r="N96" s="376">
        <v>1.6500000000000001</v>
      </c>
      <c r="O96" s="376">
        <v>1.0999999999999999</v>
      </c>
      <c r="P96" s="376">
        <v>0.15</v>
      </c>
      <c r="Q96" s="376">
        <v>0.08</v>
      </c>
      <c r="R96" s="376">
        <v>1.22</v>
      </c>
      <c r="S96" s="376">
        <v>0.21</v>
      </c>
      <c r="T96" s="376">
        <v>0.3</v>
      </c>
      <c r="U96" s="376">
        <v>0.88</v>
      </c>
      <c r="V96" s="376">
        <v>0.43</v>
      </c>
      <c r="W96" s="376">
        <v>0.18</v>
      </c>
      <c r="X96" s="324" t="s">
        <v>108</v>
      </c>
      <c r="Y96" s="383" t="s">
        <v>108</v>
      </c>
      <c r="Z96" s="401"/>
    </row>
    <row r="97" spans="1:26" ht="18.95" customHeight="1">
      <c r="A97" s="307" t="s">
        <v>625</v>
      </c>
      <c r="B97" s="308" t="s">
        <v>627</v>
      </c>
      <c r="C97" s="303" t="s">
        <v>636</v>
      </c>
      <c r="D97" s="305">
        <v>429</v>
      </c>
      <c r="E97" s="245">
        <v>63.17</v>
      </c>
      <c r="F97" s="245">
        <v>0.74</v>
      </c>
      <c r="G97" s="245">
        <v>99.26</v>
      </c>
      <c r="H97" s="245">
        <v>38.659999999999997</v>
      </c>
      <c r="I97" s="245">
        <v>13.01</v>
      </c>
      <c r="J97" s="245">
        <v>2.97</v>
      </c>
      <c r="K97" s="245">
        <v>15.61</v>
      </c>
      <c r="L97" s="245">
        <v>15.24</v>
      </c>
      <c r="M97" s="245">
        <v>7.4300000000000006</v>
      </c>
      <c r="N97" s="245">
        <v>1.1199999999999999</v>
      </c>
      <c r="O97" s="245">
        <v>1.8599999999999999</v>
      </c>
      <c r="P97" s="245">
        <v>0</v>
      </c>
      <c r="Q97" s="245">
        <v>0</v>
      </c>
      <c r="R97" s="245">
        <v>2.97</v>
      </c>
      <c r="S97" s="245">
        <v>0</v>
      </c>
      <c r="T97" s="245">
        <v>0.37</v>
      </c>
      <c r="U97" s="245" t="s">
        <v>194</v>
      </c>
      <c r="V97" s="245" t="s">
        <v>194</v>
      </c>
      <c r="W97" s="245">
        <v>0.74</v>
      </c>
      <c r="X97" s="381" t="s">
        <v>636</v>
      </c>
      <c r="Y97" s="308" t="s">
        <v>627</v>
      </c>
      <c r="Z97" s="309" t="s">
        <v>625</v>
      </c>
    </row>
    <row r="98" spans="1:26" ht="10.5" customHeight="1">
      <c r="A98" s="311">
        <v>55</v>
      </c>
      <c r="B98" s="312" t="s">
        <v>329</v>
      </c>
      <c r="C98" s="313" t="s">
        <v>330</v>
      </c>
      <c r="D98" s="314">
        <v>4300</v>
      </c>
      <c r="E98" s="315">
        <v>71.88</v>
      </c>
      <c r="F98" s="315">
        <v>1.1599999999999999</v>
      </c>
      <c r="G98" s="315">
        <v>98.839999999999989</v>
      </c>
      <c r="H98" s="315">
        <v>40.79</v>
      </c>
      <c r="I98" s="315">
        <v>18.990000000000002</v>
      </c>
      <c r="J98" s="315">
        <v>4.4799999999999995</v>
      </c>
      <c r="K98" s="315">
        <v>12.21</v>
      </c>
      <c r="L98" s="315">
        <v>10.8</v>
      </c>
      <c r="M98" s="315">
        <v>7.1400000000000006</v>
      </c>
      <c r="N98" s="315">
        <v>1.24</v>
      </c>
      <c r="O98" s="315">
        <v>1.37</v>
      </c>
      <c r="P98" s="315">
        <v>0.16</v>
      </c>
      <c r="Q98" s="315">
        <v>0.13</v>
      </c>
      <c r="R98" s="315">
        <v>1.41</v>
      </c>
      <c r="S98" s="315">
        <v>0.26</v>
      </c>
      <c r="T98" s="315">
        <v>0.16</v>
      </c>
      <c r="U98" s="315" t="s">
        <v>194</v>
      </c>
      <c r="V98" s="315" t="s">
        <v>194</v>
      </c>
      <c r="W98" s="315">
        <v>0.85000000000000009</v>
      </c>
      <c r="X98" s="378" t="s">
        <v>330</v>
      </c>
      <c r="Y98" s="312" t="s">
        <v>329</v>
      </c>
      <c r="Z98" s="317">
        <v>55</v>
      </c>
    </row>
    <row r="99" spans="1:26" ht="10.5" customHeight="1">
      <c r="A99" s="295">
        <v>55</v>
      </c>
      <c r="B99" s="296" t="s">
        <v>205</v>
      </c>
      <c r="C99" s="297" t="s">
        <v>331</v>
      </c>
      <c r="D99" s="305">
        <v>2268</v>
      </c>
      <c r="E99" s="245">
        <v>75.400000000000006</v>
      </c>
      <c r="F99" s="245">
        <v>1.29</v>
      </c>
      <c r="G99" s="245">
        <v>98.71</v>
      </c>
      <c r="H99" s="245">
        <v>38.92</v>
      </c>
      <c r="I99" s="245">
        <v>21.5</v>
      </c>
      <c r="J99" s="245">
        <v>3.5000000000000004</v>
      </c>
      <c r="K99" s="245">
        <v>11.49</v>
      </c>
      <c r="L99" s="245">
        <v>12.5</v>
      </c>
      <c r="M99" s="245">
        <v>6.87</v>
      </c>
      <c r="N99" s="245">
        <v>1.24</v>
      </c>
      <c r="O99" s="245">
        <v>1.18</v>
      </c>
      <c r="P99" s="245">
        <v>0.36</v>
      </c>
      <c r="Q99" s="245">
        <v>0</v>
      </c>
      <c r="R99" s="245">
        <v>1.01</v>
      </c>
      <c r="S99" s="245">
        <v>0.36</v>
      </c>
      <c r="T99" s="245">
        <v>0.47000000000000003</v>
      </c>
      <c r="U99" s="245" t="s">
        <v>194</v>
      </c>
      <c r="V99" s="245" t="s">
        <v>194</v>
      </c>
      <c r="W99" s="245">
        <v>0.59</v>
      </c>
      <c r="X99" s="379" t="s">
        <v>331</v>
      </c>
      <c r="Y99" s="296" t="s">
        <v>205</v>
      </c>
      <c r="Z99" s="300">
        <v>55</v>
      </c>
    </row>
    <row r="100" spans="1:26" ht="10.5" customHeight="1">
      <c r="A100" s="311">
        <v>55</v>
      </c>
      <c r="B100" s="312" t="s">
        <v>208</v>
      </c>
      <c r="C100" s="313" t="s">
        <v>332</v>
      </c>
      <c r="D100" s="314">
        <v>5151</v>
      </c>
      <c r="E100" s="315">
        <v>48.010000000000005</v>
      </c>
      <c r="F100" s="315">
        <v>2.5499999999999998</v>
      </c>
      <c r="G100" s="315">
        <v>97.45</v>
      </c>
      <c r="H100" s="315">
        <v>38.629999999999995</v>
      </c>
      <c r="I100" s="315">
        <v>17.100000000000001</v>
      </c>
      <c r="J100" s="315">
        <v>6.39</v>
      </c>
      <c r="K100" s="315">
        <v>6.93</v>
      </c>
      <c r="L100" s="315">
        <v>19.38</v>
      </c>
      <c r="M100" s="315">
        <v>5.89</v>
      </c>
      <c r="N100" s="315">
        <v>2.0299999999999998</v>
      </c>
      <c r="O100" s="315">
        <v>1.08</v>
      </c>
      <c r="P100" s="315">
        <v>0.25</v>
      </c>
      <c r="Q100" s="315">
        <v>0.04</v>
      </c>
      <c r="R100" s="315">
        <v>1.08</v>
      </c>
      <c r="S100" s="315">
        <v>0.28999999999999998</v>
      </c>
      <c r="T100" s="315">
        <v>0.08</v>
      </c>
      <c r="U100" s="315" t="s">
        <v>194</v>
      </c>
      <c r="V100" s="315" t="s">
        <v>194</v>
      </c>
      <c r="W100" s="315">
        <v>0.83</v>
      </c>
      <c r="X100" s="378" t="s">
        <v>332</v>
      </c>
      <c r="Y100" s="312" t="s">
        <v>208</v>
      </c>
      <c r="Z100" s="317">
        <v>55</v>
      </c>
    </row>
    <row r="101" spans="1:26" ht="10.5" customHeight="1">
      <c r="A101" s="295">
        <v>55</v>
      </c>
      <c r="B101" s="296" t="s">
        <v>333</v>
      </c>
      <c r="C101" s="297" t="s">
        <v>637</v>
      </c>
      <c r="D101" s="305">
        <v>2562</v>
      </c>
      <c r="E101" s="245">
        <v>87</v>
      </c>
      <c r="F101" s="245">
        <v>0.80999999999999994</v>
      </c>
      <c r="G101" s="245">
        <v>99.19</v>
      </c>
      <c r="H101" s="245">
        <v>35.64</v>
      </c>
      <c r="I101" s="245">
        <v>26.82</v>
      </c>
      <c r="J101" s="245">
        <v>3.84</v>
      </c>
      <c r="K101" s="245">
        <v>17.96</v>
      </c>
      <c r="L101" s="245">
        <v>5.79</v>
      </c>
      <c r="M101" s="245">
        <v>5.92</v>
      </c>
      <c r="N101" s="245">
        <v>0.77</v>
      </c>
      <c r="O101" s="245">
        <v>0.95</v>
      </c>
      <c r="P101" s="245">
        <v>0.27</v>
      </c>
      <c r="Q101" s="245">
        <v>0</v>
      </c>
      <c r="R101" s="245">
        <v>1.0900000000000001</v>
      </c>
      <c r="S101" s="245">
        <v>0.13999999999999999</v>
      </c>
      <c r="T101" s="245">
        <v>0.41000000000000003</v>
      </c>
      <c r="U101" s="245" t="s">
        <v>194</v>
      </c>
      <c r="V101" s="245" t="s">
        <v>194</v>
      </c>
      <c r="W101" s="245">
        <v>0.41000000000000003</v>
      </c>
      <c r="X101" s="379" t="s">
        <v>637</v>
      </c>
      <c r="Y101" s="296" t="s">
        <v>333</v>
      </c>
      <c r="Z101" s="300">
        <v>55</v>
      </c>
    </row>
    <row r="102" spans="1:26" ht="10.5" customHeight="1">
      <c r="A102" s="311">
        <v>55</v>
      </c>
      <c r="B102" s="312" t="s">
        <v>335</v>
      </c>
      <c r="C102" s="313" t="s">
        <v>336</v>
      </c>
      <c r="D102" s="314">
        <v>3978</v>
      </c>
      <c r="E102" s="315">
        <v>67.67</v>
      </c>
      <c r="F102" s="315">
        <v>1.23</v>
      </c>
      <c r="G102" s="315">
        <v>98.77</v>
      </c>
      <c r="H102" s="315">
        <v>38.81</v>
      </c>
      <c r="I102" s="315">
        <v>18.43</v>
      </c>
      <c r="J102" s="315">
        <v>4.32</v>
      </c>
      <c r="K102" s="315">
        <v>14.549999999999999</v>
      </c>
      <c r="L102" s="315">
        <v>11.700000000000001</v>
      </c>
      <c r="M102" s="315">
        <v>5.6800000000000006</v>
      </c>
      <c r="N102" s="315">
        <v>1.47</v>
      </c>
      <c r="O102" s="315">
        <v>1.6199999999999999</v>
      </c>
      <c r="P102" s="315">
        <v>0.41000000000000003</v>
      </c>
      <c r="Q102" s="315">
        <v>0.04</v>
      </c>
      <c r="R102" s="315">
        <v>1.6500000000000001</v>
      </c>
      <c r="S102" s="315">
        <v>0.08</v>
      </c>
      <c r="T102" s="315">
        <v>0.55999999999999994</v>
      </c>
      <c r="U102" s="315" t="s">
        <v>194</v>
      </c>
      <c r="V102" s="315" t="s">
        <v>194</v>
      </c>
      <c r="W102" s="315">
        <v>0.67999999999999994</v>
      </c>
      <c r="X102" s="378" t="s">
        <v>336</v>
      </c>
      <c r="Y102" s="312" t="s">
        <v>335</v>
      </c>
      <c r="Z102" s="317">
        <v>55</v>
      </c>
    </row>
    <row r="103" spans="1:26" ht="10.5" customHeight="1">
      <c r="A103" s="295">
        <v>55</v>
      </c>
      <c r="B103" s="296" t="s">
        <v>337</v>
      </c>
      <c r="C103" s="297" t="s">
        <v>338</v>
      </c>
      <c r="D103" s="305">
        <v>2823</v>
      </c>
      <c r="E103" s="245">
        <v>54.94</v>
      </c>
      <c r="F103" s="245">
        <v>1.4200000000000002</v>
      </c>
      <c r="G103" s="245">
        <v>98.58</v>
      </c>
      <c r="H103" s="245">
        <v>42.84</v>
      </c>
      <c r="I103" s="245">
        <v>13.020000000000001</v>
      </c>
      <c r="J103" s="245">
        <v>6.54</v>
      </c>
      <c r="K103" s="245">
        <v>11.51</v>
      </c>
      <c r="L103" s="245">
        <v>11.97</v>
      </c>
      <c r="M103" s="245">
        <v>4.84</v>
      </c>
      <c r="N103" s="245">
        <v>2.81</v>
      </c>
      <c r="O103" s="245">
        <v>1.44</v>
      </c>
      <c r="P103" s="245">
        <v>0.65</v>
      </c>
      <c r="Q103" s="245">
        <v>0.26</v>
      </c>
      <c r="R103" s="245">
        <v>1.5</v>
      </c>
      <c r="S103" s="245">
        <v>0.33</v>
      </c>
      <c r="T103" s="245">
        <v>0.52</v>
      </c>
      <c r="U103" s="245" t="s">
        <v>194</v>
      </c>
      <c r="V103" s="245" t="s">
        <v>194</v>
      </c>
      <c r="W103" s="245">
        <v>1.77</v>
      </c>
      <c r="X103" s="379" t="s">
        <v>338</v>
      </c>
      <c r="Y103" s="296" t="s">
        <v>337</v>
      </c>
      <c r="Z103" s="300">
        <v>55</v>
      </c>
    </row>
    <row r="104" spans="1:26" ht="10.5" customHeight="1">
      <c r="A104" s="311">
        <v>55</v>
      </c>
      <c r="B104" s="312" t="s">
        <v>339</v>
      </c>
      <c r="C104" s="313" t="s">
        <v>340</v>
      </c>
      <c r="D104" s="314">
        <v>3507</v>
      </c>
      <c r="E104" s="315">
        <v>47.760000000000005</v>
      </c>
      <c r="F104" s="315">
        <v>1.79</v>
      </c>
      <c r="G104" s="315">
        <v>98.21</v>
      </c>
      <c r="H104" s="315">
        <v>37.08</v>
      </c>
      <c r="I104" s="315">
        <v>11.67</v>
      </c>
      <c r="J104" s="315">
        <v>9.120000000000001</v>
      </c>
      <c r="K104" s="315">
        <v>16.84</v>
      </c>
      <c r="L104" s="315">
        <v>13.43</v>
      </c>
      <c r="M104" s="315">
        <v>4.38</v>
      </c>
      <c r="N104" s="315">
        <v>2.4299999999999997</v>
      </c>
      <c r="O104" s="315">
        <v>0.97</v>
      </c>
      <c r="P104" s="315">
        <v>0.43</v>
      </c>
      <c r="Q104" s="315">
        <v>0.18</v>
      </c>
      <c r="R104" s="315">
        <v>1.0900000000000001</v>
      </c>
      <c r="S104" s="315">
        <v>0.36</v>
      </c>
      <c r="T104" s="315">
        <v>0.73</v>
      </c>
      <c r="U104" s="315" t="s">
        <v>194</v>
      </c>
      <c r="V104" s="315" t="s">
        <v>194</v>
      </c>
      <c r="W104" s="315">
        <v>1.28</v>
      </c>
      <c r="X104" s="378" t="s">
        <v>340</v>
      </c>
      <c r="Y104" s="312" t="s">
        <v>339</v>
      </c>
      <c r="Z104" s="317">
        <v>55</v>
      </c>
    </row>
    <row r="105" spans="1:26" ht="10.5" customHeight="1">
      <c r="A105" s="295">
        <v>55</v>
      </c>
      <c r="B105" s="296" t="s">
        <v>341</v>
      </c>
      <c r="C105" s="297" t="s">
        <v>342</v>
      </c>
      <c r="D105" s="305">
        <v>6217</v>
      </c>
      <c r="E105" s="245">
        <v>54.400000000000006</v>
      </c>
      <c r="F105" s="245">
        <v>1.83</v>
      </c>
      <c r="G105" s="245">
        <v>98.17</v>
      </c>
      <c r="H105" s="245">
        <v>39.160000000000004</v>
      </c>
      <c r="I105" s="245">
        <v>16.93</v>
      </c>
      <c r="J105" s="245">
        <v>6.2700000000000005</v>
      </c>
      <c r="K105" s="245">
        <v>12.65</v>
      </c>
      <c r="L105" s="245">
        <v>12.049999999999999</v>
      </c>
      <c r="M105" s="245">
        <v>5.3900000000000006</v>
      </c>
      <c r="N105" s="245">
        <v>2.11</v>
      </c>
      <c r="O105" s="245">
        <v>1.78</v>
      </c>
      <c r="P105" s="245">
        <v>0.51</v>
      </c>
      <c r="Q105" s="245">
        <v>0.12</v>
      </c>
      <c r="R105" s="245">
        <v>1.05</v>
      </c>
      <c r="S105" s="245">
        <v>0.3</v>
      </c>
      <c r="T105" s="245">
        <v>0.33</v>
      </c>
      <c r="U105" s="245" t="s">
        <v>194</v>
      </c>
      <c r="V105" s="245" t="s">
        <v>194</v>
      </c>
      <c r="W105" s="245">
        <v>1.3599999999999999</v>
      </c>
      <c r="X105" s="379" t="s">
        <v>342</v>
      </c>
      <c r="Y105" s="296" t="s">
        <v>341</v>
      </c>
      <c r="Z105" s="300">
        <v>55</v>
      </c>
    </row>
    <row r="106" spans="1:26" ht="10.5" customHeight="1">
      <c r="A106" s="311">
        <v>55</v>
      </c>
      <c r="B106" s="312" t="s">
        <v>343</v>
      </c>
      <c r="C106" s="313" t="s">
        <v>638</v>
      </c>
      <c r="D106" s="314">
        <v>4480</v>
      </c>
      <c r="E106" s="315">
        <v>71.25</v>
      </c>
      <c r="F106" s="315">
        <v>1.0699999999999998</v>
      </c>
      <c r="G106" s="315">
        <v>98.929999999999993</v>
      </c>
      <c r="H106" s="315">
        <v>35.18</v>
      </c>
      <c r="I106" s="315">
        <v>22.770000000000003</v>
      </c>
      <c r="J106" s="315">
        <v>4.0199999999999996</v>
      </c>
      <c r="K106" s="315">
        <v>10.58</v>
      </c>
      <c r="L106" s="315">
        <v>15.83</v>
      </c>
      <c r="M106" s="315">
        <v>6.02</v>
      </c>
      <c r="N106" s="315">
        <v>1.27</v>
      </c>
      <c r="O106" s="315">
        <v>1.1100000000000001</v>
      </c>
      <c r="P106" s="315">
        <v>0.35000000000000003</v>
      </c>
      <c r="Q106" s="315">
        <v>0</v>
      </c>
      <c r="R106" s="315">
        <v>1.49</v>
      </c>
      <c r="S106" s="315">
        <v>0.27999999999999997</v>
      </c>
      <c r="T106" s="315">
        <v>0.22</v>
      </c>
      <c r="U106" s="315" t="s">
        <v>194</v>
      </c>
      <c r="V106" s="315" t="s">
        <v>194</v>
      </c>
      <c r="W106" s="315">
        <v>0.89</v>
      </c>
      <c r="X106" s="378" t="s">
        <v>638</v>
      </c>
      <c r="Y106" s="312" t="s">
        <v>343</v>
      </c>
      <c r="Z106" s="317">
        <v>55</v>
      </c>
    </row>
    <row r="107" spans="1:26" ht="10.5" customHeight="1">
      <c r="A107" s="295">
        <v>55</v>
      </c>
      <c r="B107" s="296" t="s">
        <v>344</v>
      </c>
      <c r="C107" s="297" t="s">
        <v>639</v>
      </c>
      <c r="D107" s="305">
        <v>592</v>
      </c>
      <c r="E107" s="245">
        <v>52.87</v>
      </c>
      <c r="F107" s="245">
        <v>0.96</v>
      </c>
      <c r="G107" s="245">
        <v>99.039999999999992</v>
      </c>
      <c r="H107" s="245">
        <v>48.06</v>
      </c>
      <c r="I107" s="245">
        <v>15.809999999999999</v>
      </c>
      <c r="J107" s="245">
        <v>3.2300000000000004</v>
      </c>
      <c r="K107" s="245">
        <v>9.0300000000000011</v>
      </c>
      <c r="L107" s="245">
        <v>10.97</v>
      </c>
      <c r="M107" s="245">
        <v>7.7399999999999993</v>
      </c>
      <c r="N107" s="245">
        <v>0.97</v>
      </c>
      <c r="O107" s="245">
        <v>1.29</v>
      </c>
      <c r="P107" s="245">
        <v>1.29</v>
      </c>
      <c r="Q107" s="245">
        <v>0</v>
      </c>
      <c r="R107" s="245">
        <v>0.65</v>
      </c>
      <c r="S107" s="245">
        <v>0</v>
      </c>
      <c r="T107" s="245">
        <v>0.65</v>
      </c>
      <c r="U107" s="245" t="s">
        <v>194</v>
      </c>
      <c r="V107" s="245" t="s">
        <v>194</v>
      </c>
      <c r="W107" s="245">
        <v>0.32</v>
      </c>
      <c r="X107" s="379" t="s">
        <v>639</v>
      </c>
      <c r="Y107" s="296" t="s">
        <v>344</v>
      </c>
      <c r="Z107" s="300">
        <v>55</v>
      </c>
    </row>
    <row r="108" spans="1:26" ht="10.5" customHeight="1">
      <c r="A108" s="311">
        <v>55</v>
      </c>
      <c r="B108" s="312" t="s">
        <v>346</v>
      </c>
      <c r="C108" s="313" t="s">
        <v>347</v>
      </c>
      <c r="D108" s="314">
        <v>4188</v>
      </c>
      <c r="E108" s="315">
        <v>67.650000000000006</v>
      </c>
      <c r="F108" s="315">
        <v>1.06</v>
      </c>
      <c r="G108" s="315">
        <v>98.94</v>
      </c>
      <c r="H108" s="315">
        <v>39.46</v>
      </c>
      <c r="I108" s="315">
        <v>22.23</v>
      </c>
      <c r="J108" s="315">
        <v>5.0999999999999996</v>
      </c>
      <c r="K108" s="315">
        <v>13.950000000000001</v>
      </c>
      <c r="L108" s="315">
        <v>6.6000000000000005</v>
      </c>
      <c r="M108" s="315">
        <v>7.46</v>
      </c>
      <c r="N108" s="315">
        <v>1.82</v>
      </c>
      <c r="O108" s="315">
        <v>0.61</v>
      </c>
      <c r="P108" s="315">
        <v>0.43</v>
      </c>
      <c r="Q108" s="315">
        <v>0.11</v>
      </c>
      <c r="R108" s="315">
        <v>0.64</v>
      </c>
      <c r="S108" s="315">
        <v>0.25</v>
      </c>
      <c r="T108" s="315">
        <v>0.43</v>
      </c>
      <c r="U108" s="315" t="s">
        <v>194</v>
      </c>
      <c r="V108" s="315" t="s">
        <v>194</v>
      </c>
      <c r="W108" s="315">
        <v>0.92999999999999994</v>
      </c>
      <c r="X108" s="378" t="s">
        <v>347</v>
      </c>
      <c r="Y108" s="312" t="s">
        <v>346</v>
      </c>
      <c r="Z108" s="317">
        <v>55</v>
      </c>
    </row>
    <row r="109" spans="1:26" ht="10.5" customHeight="1">
      <c r="A109" s="295">
        <v>55</v>
      </c>
      <c r="B109" s="296" t="s">
        <v>348</v>
      </c>
      <c r="C109" s="297" t="s">
        <v>349</v>
      </c>
      <c r="D109" s="305">
        <v>4727</v>
      </c>
      <c r="E109" s="245">
        <v>66.36</v>
      </c>
      <c r="F109" s="245">
        <v>1.02</v>
      </c>
      <c r="G109" s="245">
        <v>98.98</v>
      </c>
      <c r="H109" s="245">
        <v>36.880000000000003</v>
      </c>
      <c r="I109" s="245">
        <v>12.049999999999999</v>
      </c>
      <c r="J109" s="245">
        <v>8.5</v>
      </c>
      <c r="K109" s="245">
        <v>21.709999999999997</v>
      </c>
      <c r="L109" s="245">
        <v>6.63</v>
      </c>
      <c r="M109" s="245">
        <v>5.93</v>
      </c>
      <c r="N109" s="245">
        <v>2.77</v>
      </c>
      <c r="O109" s="245">
        <v>1.55</v>
      </c>
      <c r="P109" s="245">
        <v>0.52</v>
      </c>
      <c r="Q109" s="245">
        <v>0.26</v>
      </c>
      <c r="R109" s="245">
        <v>1.51</v>
      </c>
      <c r="S109" s="245">
        <v>0.28999999999999998</v>
      </c>
      <c r="T109" s="245">
        <v>0.44999999999999996</v>
      </c>
      <c r="U109" s="245" t="s">
        <v>194</v>
      </c>
      <c r="V109" s="245" t="s">
        <v>194</v>
      </c>
      <c r="W109" s="245">
        <v>0.97</v>
      </c>
      <c r="X109" s="379" t="s">
        <v>349</v>
      </c>
      <c r="Y109" s="296" t="s">
        <v>348</v>
      </c>
      <c r="Z109" s="300">
        <v>55</v>
      </c>
    </row>
    <row r="110" spans="1:26" ht="10.5" customHeight="1">
      <c r="A110" s="311">
        <v>55</v>
      </c>
      <c r="B110" s="312" t="s">
        <v>216</v>
      </c>
      <c r="C110" s="313" t="s">
        <v>350</v>
      </c>
      <c r="D110" s="314">
        <v>4714</v>
      </c>
      <c r="E110" s="315">
        <v>67.56</v>
      </c>
      <c r="F110" s="315">
        <v>1.35</v>
      </c>
      <c r="G110" s="315">
        <v>98.65</v>
      </c>
      <c r="H110" s="315">
        <v>40.58</v>
      </c>
      <c r="I110" s="315">
        <v>19.45</v>
      </c>
      <c r="J110" s="315">
        <v>5.09</v>
      </c>
      <c r="K110" s="315">
        <v>15.09</v>
      </c>
      <c r="L110" s="315">
        <v>7.35</v>
      </c>
      <c r="M110" s="315">
        <v>7.0000000000000009</v>
      </c>
      <c r="N110" s="315">
        <v>1.91</v>
      </c>
      <c r="O110" s="315">
        <v>0.8</v>
      </c>
      <c r="P110" s="315">
        <v>0.57000000000000006</v>
      </c>
      <c r="Q110" s="315">
        <v>0.06</v>
      </c>
      <c r="R110" s="315">
        <v>0.91999999999999993</v>
      </c>
      <c r="S110" s="315">
        <v>0.19</v>
      </c>
      <c r="T110" s="315">
        <v>0.51</v>
      </c>
      <c r="U110" s="315" t="s">
        <v>194</v>
      </c>
      <c r="V110" s="315" t="s">
        <v>194</v>
      </c>
      <c r="W110" s="315">
        <v>0.48</v>
      </c>
      <c r="X110" s="378" t="s">
        <v>350</v>
      </c>
      <c r="Y110" s="312" t="s">
        <v>216</v>
      </c>
      <c r="Z110" s="317">
        <v>55</v>
      </c>
    </row>
    <row r="111" spans="1:26" ht="10.5" customHeight="1">
      <c r="A111" s="295">
        <v>55</v>
      </c>
      <c r="B111" s="296" t="s">
        <v>217</v>
      </c>
      <c r="C111" s="297" t="s">
        <v>351</v>
      </c>
      <c r="D111" s="305">
        <v>7330</v>
      </c>
      <c r="E111" s="245">
        <v>57.86</v>
      </c>
      <c r="F111" s="245">
        <v>1.39</v>
      </c>
      <c r="G111" s="245">
        <v>98.61</v>
      </c>
      <c r="H111" s="245">
        <v>39.69</v>
      </c>
      <c r="I111" s="245">
        <v>15.85</v>
      </c>
      <c r="J111" s="245">
        <v>6.41</v>
      </c>
      <c r="K111" s="245">
        <v>15.379999999999999</v>
      </c>
      <c r="L111" s="245">
        <v>8.9700000000000006</v>
      </c>
      <c r="M111" s="245">
        <v>6.1</v>
      </c>
      <c r="N111" s="245">
        <v>2.44</v>
      </c>
      <c r="O111" s="245">
        <v>1.41</v>
      </c>
      <c r="P111" s="245">
        <v>0.6</v>
      </c>
      <c r="Q111" s="245">
        <v>0.1</v>
      </c>
      <c r="R111" s="245">
        <v>1.32</v>
      </c>
      <c r="S111" s="245">
        <v>0.33</v>
      </c>
      <c r="T111" s="245">
        <v>0.48</v>
      </c>
      <c r="U111" s="245" t="s">
        <v>194</v>
      </c>
      <c r="V111" s="245" t="s">
        <v>194</v>
      </c>
      <c r="W111" s="245">
        <v>0.92999999999999994</v>
      </c>
      <c r="X111" s="379" t="s">
        <v>351</v>
      </c>
      <c r="Y111" s="296" t="s">
        <v>217</v>
      </c>
      <c r="Z111" s="300">
        <v>55</v>
      </c>
    </row>
    <row r="112" spans="1:26" ht="10.5" customHeight="1">
      <c r="A112" s="311">
        <v>55</v>
      </c>
      <c r="B112" s="312" t="s">
        <v>218</v>
      </c>
      <c r="C112" s="313" t="s">
        <v>352</v>
      </c>
      <c r="D112" s="314">
        <v>2163</v>
      </c>
      <c r="E112" s="315">
        <v>59.319999999999993</v>
      </c>
      <c r="F112" s="315">
        <v>0.70000000000000007</v>
      </c>
      <c r="G112" s="315">
        <v>99.3</v>
      </c>
      <c r="H112" s="315">
        <v>44.74</v>
      </c>
      <c r="I112" s="315">
        <v>16.329999999999998</v>
      </c>
      <c r="J112" s="315">
        <v>6.04</v>
      </c>
      <c r="K112" s="315">
        <v>9.9699999999999989</v>
      </c>
      <c r="L112" s="315">
        <v>10.440000000000001</v>
      </c>
      <c r="M112" s="315">
        <v>4.3999999999999995</v>
      </c>
      <c r="N112" s="315">
        <v>2.98</v>
      </c>
      <c r="O112" s="315">
        <v>1.96</v>
      </c>
      <c r="P112" s="315">
        <v>0.31</v>
      </c>
      <c r="Q112" s="315">
        <v>0</v>
      </c>
      <c r="R112" s="315">
        <v>1.5699999999999998</v>
      </c>
      <c r="S112" s="315">
        <v>0.38999999999999996</v>
      </c>
      <c r="T112" s="315">
        <v>0.31</v>
      </c>
      <c r="U112" s="315" t="s">
        <v>194</v>
      </c>
      <c r="V112" s="315" t="s">
        <v>194</v>
      </c>
      <c r="W112" s="315">
        <v>0.54999999999999993</v>
      </c>
      <c r="X112" s="378" t="s">
        <v>352</v>
      </c>
      <c r="Y112" s="312" t="s">
        <v>218</v>
      </c>
      <c r="Z112" s="317">
        <v>55</v>
      </c>
    </row>
    <row r="113" spans="1:27" ht="10.5" customHeight="1">
      <c r="A113" s="295">
        <v>55</v>
      </c>
      <c r="B113" s="296" t="s">
        <v>219</v>
      </c>
      <c r="C113" s="297" t="s">
        <v>353</v>
      </c>
      <c r="D113" s="305">
        <v>3741</v>
      </c>
      <c r="E113" s="245">
        <v>67.97999999999999</v>
      </c>
      <c r="F113" s="245">
        <v>0.94000000000000006</v>
      </c>
      <c r="G113" s="245">
        <v>99.06</v>
      </c>
      <c r="H113" s="245">
        <v>37.869999999999997</v>
      </c>
      <c r="I113" s="245">
        <v>25.53</v>
      </c>
      <c r="J113" s="245">
        <v>4.09</v>
      </c>
      <c r="K113" s="245">
        <v>14.81</v>
      </c>
      <c r="L113" s="245">
        <v>7.82</v>
      </c>
      <c r="M113" s="245">
        <v>5.6800000000000006</v>
      </c>
      <c r="N113" s="245">
        <v>0.95</v>
      </c>
      <c r="O113" s="245">
        <v>0.86999999999999988</v>
      </c>
      <c r="P113" s="245">
        <v>0.16</v>
      </c>
      <c r="Q113" s="245">
        <v>0.04</v>
      </c>
      <c r="R113" s="245">
        <v>1.43</v>
      </c>
      <c r="S113" s="245">
        <v>0.16</v>
      </c>
      <c r="T113" s="245">
        <v>0.27999999999999997</v>
      </c>
      <c r="U113" s="245" t="s">
        <v>194</v>
      </c>
      <c r="V113" s="245" t="s">
        <v>194</v>
      </c>
      <c r="W113" s="245">
        <v>0.32</v>
      </c>
      <c r="X113" s="379" t="s">
        <v>353</v>
      </c>
      <c r="Y113" s="296" t="s">
        <v>219</v>
      </c>
      <c r="Z113" s="300">
        <v>55</v>
      </c>
    </row>
    <row r="114" spans="1:27" ht="10.5" customHeight="1">
      <c r="A114" s="311">
        <v>55</v>
      </c>
      <c r="B114" s="312" t="s">
        <v>220</v>
      </c>
      <c r="C114" s="313" t="s">
        <v>354</v>
      </c>
      <c r="D114" s="314">
        <v>3372</v>
      </c>
      <c r="E114" s="315">
        <v>52.400000000000006</v>
      </c>
      <c r="F114" s="315">
        <v>1.58</v>
      </c>
      <c r="G114" s="315">
        <v>98.42</v>
      </c>
      <c r="H114" s="315">
        <v>44.22</v>
      </c>
      <c r="I114" s="315">
        <v>18.23</v>
      </c>
      <c r="J114" s="315">
        <v>5.2299999999999995</v>
      </c>
      <c r="K114" s="315">
        <v>7.2499999999999991</v>
      </c>
      <c r="L114" s="315">
        <v>11.33</v>
      </c>
      <c r="M114" s="315">
        <v>7.42</v>
      </c>
      <c r="N114" s="315">
        <v>1.96</v>
      </c>
      <c r="O114" s="315">
        <v>1.38</v>
      </c>
      <c r="P114" s="315">
        <v>0.45999999999999996</v>
      </c>
      <c r="Q114" s="315">
        <v>0.06</v>
      </c>
      <c r="R114" s="315">
        <v>1.27</v>
      </c>
      <c r="S114" s="315">
        <v>0.12</v>
      </c>
      <c r="T114" s="315">
        <v>0.22999999999999998</v>
      </c>
      <c r="U114" s="315" t="s">
        <v>194</v>
      </c>
      <c r="V114" s="315" t="s">
        <v>194</v>
      </c>
      <c r="W114" s="315">
        <v>0.86</v>
      </c>
      <c r="X114" s="378" t="s">
        <v>354</v>
      </c>
      <c r="Y114" s="312" t="s">
        <v>220</v>
      </c>
      <c r="Z114" s="317">
        <v>55</v>
      </c>
    </row>
    <row r="115" spans="1:27" ht="10.5" customHeight="1">
      <c r="A115" s="295">
        <v>55</v>
      </c>
      <c r="B115" s="296" t="s">
        <v>355</v>
      </c>
      <c r="C115" s="297" t="s">
        <v>356</v>
      </c>
      <c r="D115" s="305">
        <v>2111</v>
      </c>
      <c r="E115" s="245">
        <v>76.41</v>
      </c>
      <c r="F115" s="245">
        <v>0.86999999999999988</v>
      </c>
      <c r="G115" s="245">
        <v>99.13</v>
      </c>
      <c r="H115" s="245">
        <v>38.269999999999996</v>
      </c>
      <c r="I115" s="245">
        <v>22.95</v>
      </c>
      <c r="J115" s="245">
        <v>3.88</v>
      </c>
      <c r="K115" s="245">
        <v>14.01</v>
      </c>
      <c r="L115" s="245">
        <v>7.82</v>
      </c>
      <c r="M115" s="245">
        <v>7.6899999999999995</v>
      </c>
      <c r="N115" s="245">
        <v>1.25</v>
      </c>
      <c r="O115" s="245">
        <v>1.06</v>
      </c>
      <c r="P115" s="245">
        <v>0.63</v>
      </c>
      <c r="Q115" s="245">
        <v>0</v>
      </c>
      <c r="R115" s="245">
        <v>1.44</v>
      </c>
      <c r="S115" s="245">
        <v>0.31</v>
      </c>
      <c r="T115" s="245">
        <v>0.25</v>
      </c>
      <c r="U115" s="245" t="s">
        <v>194</v>
      </c>
      <c r="V115" s="245" t="s">
        <v>194</v>
      </c>
      <c r="W115" s="245">
        <v>0.44</v>
      </c>
      <c r="X115" s="379" t="s">
        <v>356</v>
      </c>
      <c r="Y115" s="296" t="s">
        <v>355</v>
      </c>
      <c r="Z115" s="300">
        <v>55</v>
      </c>
    </row>
    <row r="116" spans="1:27" ht="10.5" customHeight="1">
      <c r="A116" s="311">
        <v>55</v>
      </c>
      <c r="B116" s="312" t="s">
        <v>224</v>
      </c>
      <c r="C116" s="313" t="s">
        <v>357</v>
      </c>
      <c r="D116" s="314">
        <v>2312</v>
      </c>
      <c r="E116" s="315">
        <v>78.72</v>
      </c>
      <c r="F116" s="315">
        <v>1.32</v>
      </c>
      <c r="G116" s="315">
        <v>98.68</v>
      </c>
      <c r="H116" s="315">
        <v>45.769999999999996</v>
      </c>
      <c r="I116" s="315">
        <v>18.490000000000002</v>
      </c>
      <c r="J116" s="315">
        <v>3.95</v>
      </c>
      <c r="K116" s="315">
        <v>10.97</v>
      </c>
      <c r="L116" s="315">
        <v>8.9599999999999991</v>
      </c>
      <c r="M116" s="315">
        <v>6.18</v>
      </c>
      <c r="N116" s="315">
        <v>1.5</v>
      </c>
      <c r="O116" s="315">
        <v>0.72</v>
      </c>
      <c r="P116" s="315">
        <v>0.55999999999999994</v>
      </c>
      <c r="Q116" s="315">
        <v>0.06</v>
      </c>
      <c r="R116" s="315">
        <v>1.06</v>
      </c>
      <c r="S116" s="315">
        <v>0.33</v>
      </c>
      <c r="T116" s="315">
        <v>0.27999999999999997</v>
      </c>
      <c r="U116" s="315" t="s">
        <v>194</v>
      </c>
      <c r="V116" s="315" t="s">
        <v>194</v>
      </c>
      <c r="W116" s="315">
        <v>1.17</v>
      </c>
      <c r="X116" s="378" t="s">
        <v>357</v>
      </c>
      <c r="Y116" s="312" t="s">
        <v>224</v>
      </c>
      <c r="Z116" s="317">
        <v>55</v>
      </c>
    </row>
    <row r="117" spans="1:27" ht="10.5" customHeight="1">
      <c r="A117" s="295">
        <v>55</v>
      </c>
      <c r="B117" s="296" t="s">
        <v>228</v>
      </c>
      <c r="C117" s="297" t="s">
        <v>508</v>
      </c>
      <c r="D117" s="305">
        <v>3546</v>
      </c>
      <c r="E117" s="245">
        <v>61.339999999999996</v>
      </c>
      <c r="F117" s="245">
        <v>1.0999999999999999</v>
      </c>
      <c r="G117" s="245">
        <v>98.9</v>
      </c>
      <c r="H117" s="245">
        <v>43.7</v>
      </c>
      <c r="I117" s="245">
        <v>19.48</v>
      </c>
      <c r="J117" s="245">
        <v>4.79</v>
      </c>
      <c r="K117" s="245">
        <v>8.5500000000000007</v>
      </c>
      <c r="L117" s="245">
        <v>12.09</v>
      </c>
      <c r="M117" s="245">
        <v>6.4600000000000009</v>
      </c>
      <c r="N117" s="245">
        <v>0.92999999999999994</v>
      </c>
      <c r="O117" s="245">
        <v>1.21</v>
      </c>
      <c r="P117" s="245">
        <v>0.27999999999999997</v>
      </c>
      <c r="Q117" s="245">
        <v>0.09</v>
      </c>
      <c r="R117" s="245">
        <v>1.35</v>
      </c>
      <c r="S117" s="245">
        <v>0.05</v>
      </c>
      <c r="T117" s="245">
        <v>0.27999999999999997</v>
      </c>
      <c r="U117" s="245" t="s">
        <v>194</v>
      </c>
      <c r="V117" s="245" t="s">
        <v>194</v>
      </c>
      <c r="W117" s="245">
        <v>0.74</v>
      </c>
      <c r="X117" s="379" t="s">
        <v>508</v>
      </c>
      <c r="Y117" s="296" t="s">
        <v>228</v>
      </c>
      <c r="Z117" s="300">
        <v>55</v>
      </c>
    </row>
    <row r="118" spans="1:27" ht="10.5" customHeight="1">
      <c r="A118" s="311">
        <v>55</v>
      </c>
      <c r="B118" s="312" t="s">
        <v>229</v>
      </c>
      <c r="C118" s="313" t="s">
        <v>359</v>
      </c>
      <c r="D118" s="314">
        <v>4075</v>
      </c>
      <c r="E118" s="315">
        <v>75.14</v>
      </c>
      <c r="F118" s="315">
        <v>1.08</v>
      </c>
      <c r="G118" s="315">
        <v>98.92</v>
      </c>
      <c r="H118" s="315">
        <v>43.02</v>
      </c>
      <c r="I118" s="315">
        <v>21.46</v>
      </c>
      <c r="J118" s="315">
        <v>3.3300000000000005</v>
      </c>
      <c r="K118" s="315">
        <v>10.8</v>
      </c>
      <c r="L118" s="315">
        <v>9.31</v>
      </c>
      <c r="M118" s="315">
        <v>6.64</v>
      </c>
      <c r="N118" s="315">
        <v>1.7500000000000002</v>
      </c>
      <c r="O118" s="315">
        <v>1.39</v>
      </c>
      <c r="P118" s="315">
        <v>0.22999999999999998</v>
      </c>
      <c r="Q118" s="315">
        <v>0.1</v>
      </c>
      <c r="R118" s="315">
        <v>0.96</v>
      </c>
      <c r="S118" s="315">
        <v>0.13</v>
      </c>
      <c r="T118" s="315">
        <v>0.2</v>
      </c>
      <c r="U118" s="315" t="s">
        <v>194</v>
      </c>
      <c r="V118" s="315" t="s">
        <v>194</v>
      </c>
      <c r="W118" s="315">
        <v>0.69</v>
      </c>
      <c r="X118" s="378" t="s">
        <v>359</v>
      </c>
      <c r="Y118" s="312" t="s">
        <v>229</v>
      </c>
      <c r="Z118" s="317">
        <v>55</v>
      </c>
    </row>
    <row r="119" spans="1:27" ht="10.5" customHeight="1">
      <c r="A119" s="295">
        <v>55</v>
      </c>
      <c r="B119" s="296" t="s">
        <v>261</v>
      </c>
      <c r="C119" s="297" t="s">
        <v>360</v>
      </c>
      <c r="D119" s="306" t="s">
        <v>507</v>
      </c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245"/>
      <c r="W119" s="245" t="s">
        <v>507</v>
      </c>
      <c r="X119" s="379" t="s">
        <v>360</v>
      </c>
      <c r="Y119" s="296" t="s">
        <v>261</v>
      </c>
      <c r="Z119" s="300">
        <v>55</v>
      </c>
    </row>
    <row r="120" spans="1:27" ht="10.5" customHeight="1">
      <c r="A120" s="311">
        <v>55</v>
      </c>
      <c r="B120" s="312">
        <v>252</v>
      </c>
      <c r="C120" s="313" t="s">
        <v>361</v>
      </c>
      <c r="D120" s="318" t="s">
        <v>507</v>
      </c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 t="s">
        <v>507</v>
      </c>
      <c r="X120" s="378" t="s">
        <v>361</v>
      </c>
      <c r="Y120" s="312">
        <v>252</v>
      </c>
      <c r="Z120" s="317">
        <v>55</v>
      </c>
    </row>
    <row r="121" spans="1:27" ht="15" customHeight="1">
      <c r="A121" s="302" t="s">
        <v>109</v>
      </c>
      <c r="B121" s="302"/>
      <c r="C121" s="405"/>
      <c r="D121" s="406">
        <v>78586</v>
      </c>
      <c r="E121" s="407">
        <v>63.93</v>
      </c>
      <c r="F121" s="407">
        <v>1.28</v>
      </c>
      <c r="G121" s="407">
        <v>98.72</v>
      </c>
      <c r="H121" s="407">
        <v>39.800000000000004</v>
      </c>
      <c r="I121" s="407">
        <v>18.96</v>
      </c>
      <c r="J121" s="407">
        <v>5.2299999999999995</v>
      </c>
      <c r="K121" s="407">
        <v>13.18</v>
      </c>
      <c r="L121" s="407">
        <v>10.440000000000001</v>
      </c>
      <c r="M121" s="407">
        <v>6.22</v>
      </c>
      <c r="N121" s="407">
        <v>1.77</v>
      </c>
      <c r="O121" s="407">
        <v>1.23</v>
      </c>
      <c r="P121" s="407">
        <v>0.41000000000000003</v>
      </c>
      <c r="Q121" s="407">
        <v>0.08</v>
      </c>
      <c r="R121" s="407">
        <v>1.24</v>
      </c>
      <c r="S121" s="407">
        <v>0.24</v>
      </c>
      <c r="T121" s="407">
        <v>0.36</v>
      </c>
      <c r="U121" s="407" t="s">
        <v>194</v>
      </c>
      <c r="V121" s="407" t="s">
        <v>194</v>
      </c>
      <c r="W121" s="407">
        <v>0.83</v>
      </c>
      <c r="X121" s="202" t="s">
        <v>109</v>
      </c>
      <c r="Y121" s="482" t="s">
        <v>109</v>
      </c>
      <c r="Z121" s="483"/>
    </row>
    <row r="122" spans="1:27" ht="15" customHeight="1">
      <c r="A122" s="321" t="s">
        <v>719</v>
      </c>
      <c r="B122" s="408"/>
      <c r="C122" s="325"/>
      <c r="D122" s="375">
        <v>214365</v>
      </c>
      <c r="E122" s="376">
        <v>67.23</v>
      </c>
      <c r="F122" s="376">
        <v>1.41</v>
      </c>
      <c r="G122" s="376">
        <v>98.59</v>
      </c>
      <c r="H122" s="376">
        <v>36.950000000000003</v>
      </c>
      <c r="I122" s="376">
        <v>20.09</v>
      </c>
      <c r="J122" s="376">
        <v>7.4700000000000006</v>
      </c>
      <c r="K122" s="376">
        <v>14.62</v>
      </c>
      <c r="L122" s="376">
        <v>8.77</v>
      </c>
      <c r="M122" s="376">
        <v>5.96</v>
      </c>
      <c r="N122" s="376">
        <v>1.8499999999999999</v>
      </c>
      <c r="O122" s="376">
        <v>1.27</v>
      </c>
      <c r="P122" s="376">
        <v>0.43</v>
      </c>
      <c r="Q122" s="376">
        <v>0.08</v>
      </c>
      <c r="R122" s="376">
        <v>1.25</v>
      </c>
      <c r="S122" s="376">
        <v>0.27999999999999997</v>
      </c>
      <c r="T122" s="376">
        <v>0.33999999999999997</v>
      </c>
      <c r="U122" s="376" t="s">
        <v>194</v>
      </c>
      <c r="V122" s="376" t="s">
        <v>194</v>
      </c>
      <c r="W122" s="376">
        <v>71.87</v>
      </c>
      <c r="X122" s="324" t="s">
        <v>141</v>
      </c>
      <c r="Y122" s="382" t="s">
        <v>194</v>
      </c>
      <c r="Z122" s="401">
        <v>55</v>
      </c>
      <c r="AA122" s="310"/>
    </row>
  </sheetData>
  <mergeCells count="17">
    <mergeCell ref="A1:O1"/>
    <mergeCell ref="H2:L2"/>
    <mergeCell ref="M2:W2"/>
    <mergeCell ref="E4:L4"/>
    <mergeCell ref="M4:W4"/>
    <mergeCell ref="B2:B4"/>
    <mergeCell ref="C2:C4"/>
    <mergeCell ref="D2:D3"/>
    <mergeCell ref="E2:E3"/>
    <mergeCell ref="F2:G2"/>
    <mergeCell ref="Y121:Z121"/>
    <mergeCell ref="X2:X4"/>
    <mergeCell ref="Y2:Y4"/>
    <mergeCell ref="A2:A4"/>
    <mergeCell ref="Z2:Z4"/>
    <mergeCell ref="A95:C95"/>
    <mergeCell ref="Y95:Z95"/>
  </mergeCells>
  <pageMargins left="0.59055118110236227" right="0.59055118110236227" top="1.5354330708661419" bottom="0.98425196850393704" header="0" footer="0"/>
  <pageSetup paperSize="9" pageOrder="overThenDown" orientation="portrait" useFirstPageNumber="1" r:id="rId1"/>
  <headerFooter differentOddEven="1" differentFirst="1"/>
  <rowBreaks count="2" manualBreakCount="2">
    <brk id="58" max="16383" man="1"/>
    <brk id="96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AC127"/>
  <sheetViews>
    <sheetView zoomScale="120" zoomScaleNormal="120" workbookViewId="0">
      <pane xSplit="3" ySplit="4" topLeftCell="D58" activePane="bottomRight" state="frozen"/>
      <selection activeCell="L55" sqref="L55"/>
      <selection pane="topRight" activeCell="L55" sqref="L55"/>
      <selection pane="bottomLeft" activeCell="L55" sqref="L55"/>
      <selection pane="bottomRight" sqref="A1:O1"/>
    </sheetView>
  </sheetViews>
  <sheetFormatPr baseColWidth="10" defaultColWidth="11.42578125" defaultRowHeight="8.4499999999999993" customHeight="1"/>
  <cols>
    <col min="1" max="2" width="3.7109375" style="80" customWidth="1"/>
    <col min="3" max="3" width="26.42578125" style="24" customWidth="1"/>
    <col min="4" max="5" width="7.7109375" style="132" customWidth="1"/>
    <col min="6" max="7" width="6" style="132" customWidth="1"/>
    <col min="8" max="11" width="6.140625" style="132" customWidth="1"/>
    <col min="12" max="21" width="6.28515625" style="132" customWidth="1"/>
    <col min="22" max="22" width="6.42578125" style="132" customWidth="1"/>
    <col min="23" max="25" width="6.28515625" style="132" customWidth="1"/>
    <col min="26" max="26" width="22.28515625" style="24" hidden="1" customWidth="1"/>
    <col min="27" max="28" width="5" style="80" customWidth="1"/>
    <col min="29" max="16384" width="11.42578125" style="132"/>
  </cols>
  <sheetData>
    <row r="1" spans="1:29" s="65" customFormat="1" ht="39.950000000000003" customHeight="1">
      <c r="A1" s="488" t="s">
        <v>628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263"/>
      <c r="AA1" s="291" t="s">
        <v>629</v>
      </c>
      <c r="AB1" s="286"/>
      <c r="AC1" s="285"/>
    </row>
    <row r="2" spans="1:29" ht="12" customHeight="1">
      <c r="A2" s="453" t="s">
        <v>618</v>
      </c>
      <c r="B2" s="448" t="s">
        <v>619</v>
      </c>
      <c r="C2" s="448" t="s">
        <v>656</v>
      </c>
      <c r="D2" s="448" t="s">
        <v>367</v>
      </c>
      <c r="E2" s="448" t="s">
        <v>368</v>
      </c>
      <c r="F2" s="457" t="s">
        <v>134</v>
      </c>
      <c r="G2" s="457"/>
      <c r="H2" s="489" t="s">
        <v>640</v>
      </c>
      <c r="I2" s="489"/>
      <c r="J2" s="489"/>
      <c r="K2" s="489"/>
      <c r="L2" s="489"/>
      <c r="M2" s="490" t="s">
        <v>649</v>
      </c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57" t="s">
        <v>366</v>
      </c>
      <c r="AA2" s="448" t="s">
        <v>657</v>
      </c>
      <c r="AB2" s="452" t="s">
        <v>618</v>
      </c>
    </row>
    <row r="3" spans="1:29" ht="36" customHeight="1">
      <c r="A3" s="453"/>
      <c r="B3" s="448"/>
      <c r="C3" s="457"/>
      <c r="D3" s="448"/>
      <c r="E3" s="448"/>
      <c r="F3" s="283" t="s">
        <v>149</v>
      </c>
      <c r="G3" s="283" t="s">
        <v>150</v>
      </c>
      <c r="H3" s="284" t="s">
        <v>100</v>
      </c>
      <c r="I3" s="284" t="s">
        <v>101</v>
      </c>
      <c r="J3" s="284" t="s">
        <v>103</v>
      </c>
      <c r="K3" s="284" t="s">
        <v>102</v>
      </c>
      <c r="L3" s="284" t="s">
        <v>184</v>
      </c>
      <c r="M3" s="284" t="s">
        <v>104</v>
      </c>
      <c r="N3" s="283" t="s">
        <v>142</v>
      </c>
      <c r="O3" s="283" t="s">
        <v>186</v>
      </c>
      <c r="P3" s="284" t="s">
        <v>450</v>
      </c>
      <c r="Q3" s="283" t="s">
        <v>456</v>
      </c>
      <c r="R3" s="284" t="s">
        <v>105</v>
      </c>
      <c r="S3" s="284" t="s">
        <v>106</v>
      </c>
      <c r="T3" s="284" t="s">
        <v>591</v>
      </c>
      <c r="U3" s="284" t="s">
        <v>459</v>
      </c>
      <c r="V3" s="283" t="s">
        <v>621</v>
      </c>
      <c r="W3" s="283" t="s">
        <v>187</v>
      </c>
      <c r="X3" s="283" t="s">
        <v>620</v>
      </c>
      <c r="Y3" s="284" t="s">
        <v>593</v>
      </c>
      <c r="Z3" s="457"/>
      <c r="AA3" s="448"/>
      <c r="AB3" s="452"/>
    </row>
    <row r="4" spans="1:29" ht="9.9499999999999993" customHeight="1">
      <c r="A4" s="453"/>
      <c r="B4" s="448"/>
      <c r="C4" s="457"/>
      <c r="D4" s="284" t="s">
        <v>191</v>
      </c>
      <c r="E4" s="457" t="s">
        <v>192</v>
      </c>
      <c r="F4" s="457"/>
      <c r="G4" s="457"/>
      <c r="H4" s="457"/>
      <c r="I4" s="457"/>
      <c r="J4" s="457"/>
      <c r="K4" s="457"/>
      <c r="L4" s="457"/>
      <c r="M4" s="457" t="s">
        <v>192</v>
      </c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48"/>
      <c r="AB4" s="452"/>
    </row>
    <row r="5" spans="1:29" ht="15" customHeight="1">
      <c r="A5" s="292">
        <v>54</v>
      </c>
      <c r="B5" s="293" t="s">
        <v>202</v>
      </c>
      <c r="C5" s="294" t="s">
        <v>33</v>
      </c>
      <c r="D5" s="305">
        <v>2465</v>
      </c>
      <c r="E5" s="245">
        <v>74.56</v>
      </c>
      <c r="F5" s="245">
        <v>0.16</v>
      </c>
      <c r="G5" s="245">
        <v>99.839999999999989</v>
      </c>
      <c r="H5" s="245">
        <v>21.91</v>
      </c>
      <c r="I5" s="245">
        <v>15.8</v>
      </c>
      <c r="J5" s="245">
        <v>8.77</v>
      </c>
      <c r="K5" s="245">
        <v>28.01</v>
      </c>
      <c r="L5" s="245">
        <v>4.03</v>
      </c>
      <c r="M5" s="245">
        <v>15.53</v>
      </c>
      <c r="N5" s="245">
        <v>1.31</v>
      </c>
      <c r="O5" s="245">
        <v>0.71000000000000008</v>
      </c>
      <c r="P5" s="245">
        <v>0.33</v>
      </c>
      <c r="Q5" s="245">
        <v>0</v>
      </c>
      <c r="R5" s="245">
        <v>0</v>
      </c>
      <c r="S5" s="245">
        <v>0.11</v>
      </c>
      <c r="T5" s="245">
        <v>0.86999999999999988</v>
      </c>
      <c r="U5" s="245">
        <v>0.16</v>
      </c>
      <c r="V5" s="245">
        <v>0.16</v>
      </c>
      <c r="W5" s="245">
        <v>0.82000000000000006</v>
      </c>
      <c r="X5" s="245">
        <v>0.71000000000000008</v>
      </c>
      <c r="Y5" s="245">
        <v>0.76</v>
      </c>
      <c r="Z5" s="298" t="s">
        <v>33</v>
      </c>
      <c r="AA5" s="293" t="s">
        <v>202</v>
      </c>
      <c r="AB5" s="299">
        <v>54</v>
      </c>
    </row>
    <row r="6" spans="1:29" ht="10.5" customHeight="1">
      <c r="A6" s="311">
        <v>54</v>
      </c>
      <c r="B6" s="312" t="s">
        <v>203</v>
      </c>
      <c r="C6" s="313" t="s">
        <v>11</v>
      </c>
      <c r="D6" s="314">
        <v>3387</v>
      </c>
      <c r="E6" s="315">
        <v>69.53</v>
      </c>
      <c r="F6" s="315">
        <v>0.47000000000000003</v>
      </c>
      <c r="G6" s="315">
        <v>99.53</v>
      </c>
      <c r="H6" s="315">
        <v>24.7</v>
      </c>
      <c r="I6" s="315">
        <v>12.2</v>
      </c>
      <c r="J6" s="315">
        <v>11.559999999999999</v>
      </c>
      <c r="K6" s="315">
        <v>27.82</v>
      </c>
      <c r="L6" s="315">
        <v>4.4799999999999995</v>
      </c>
      <c r="M6" s="315">
        <v>11.600000000000001</v>
      </c>
      <c r="N6" s="315">
        <v>1.92</v>
      </c>
      <c r="O6" s="315">
        <v>0.64</v>
      </c>
      <c r="P6" s="315">
        <v>0.09</v>
      </c>
      <c r="Q6" s="315">
        <v>0.09</v>
      </c>
      <c r="R6" s="315">
        <v>0.26</v>
      </c>
      <c r="S6" s="315">
        <v>0</v>
      </c>
      <c r="T6" s="315">
        <v>0.89999999999999991</v>
      </c>
      <c r="U6" s="315">
        <v>0.13</v>
      </c>
      <c r="V6" s="315">
        <v>0.51</v>
      </c>
      <c r="W6" s="315">
        <v>1.4500000000000002</v>
      </c>
      <c r="X6" s="315">
        <v>0.80999999999999994</v>
      </c>
      <c r="Y6" s="315">
        <v>0.85000000000000009</v>
      </c>
      <c r="Z6" s="316" t="s">
        <v>11</v>
      </c>
      <c r="AA6" s="312" t="s">
        <v>203</v>
      </c>
      <c r="AB6" s="317">
        <v>54</v>
      </c>
    </row>
    <row r="7" spans="1:29" ht="10.5" customHeight="1">
      <c r="A7" s="295">
        <v>54</v>
      </c>
      <c r="B7" s="296" t="s">
        <v>204</v>
      </c>
      <c r="C7" s="297" t="s">
        <v>34</v>
      </c>
      <c r="D7" s="305">
        <v>6379</v>
      </c>
      <c r="E7" s="245">
        <v>84.61999999999999</v>
      </c>
      <c r="F7" s="245">
        <v>0.3</v>
      </c>
      <c r="G7" s="245">
        <v>99.7</v>
      </c>
      <c r="H7" s="245">
        <v>20.979999999999997</v>
      </c>
      <c r="I7" s="245">
        <v>8.8800000000000008</v>
      </c>
      <c r="J7" s="245">
        <v>18.670000000000002</v>
      </c>
      <c r="K7" s="245">
        <v>38.519999999999996</v>
      </c>
      <c r="L7" s="245">
        <v>1.77</v>
      </c>
      <c r="M7" s="245">
        <v>5.91</v>
      </c>
      <c r="N7" s="245">
        <v>1.1299999999999999</v>
      </c>
      <c r="O7" s="245">
        <v>0.3</v>
      </c>
      <c r="P7" s="245">
        <v>0.16999999999999998</v>
      </c>
      <c r="Q7" s="245">
        <v>0.06</v>
      </c>
      <c r="R7" s="245">
        <v>0</v>
      </c>
      <c r="S7" s="245">
        <v>6.9999999999999993E-2</v>
      </c>
      <c r="T7" s="245">
        <v>1.5599999999999998</v>
      </c>
      <c r="U7" s="245">
        <v>6.9999999999999993E-2</v>
      </c>
      <c r="V7" s="245">
        <v>0.09</v>
      </c>
      <c r="W7" s="245">
        <v>0.84</v>
      </c>
      <c r="X7" s="245">
        <v>0.41000000000000003</v>
      </c>
      <c r="Y7" s="245">
        <v>0.57999999999999996</v>
      </c>
      <c r="Z7" s="301" t="s">
        <v>34</v>
      </c>
      <c r="AA7" s="296" t="s">
        <v>204</v>
      </c>
      <c r="AB7" s="300">
        <v>54</v>
      </c>
    </row>
    <row r="8" spans="1:29" ht="10.5" customHeight="1">
      <c r="A8" s="311">
        <v>54</v>
      </c>
      <c r="B8" s="312" t="s">
        <v>205</v>
      </c>
      <c r="C8" s="313" t="s">
        <v>206</v>
      </c>
      <c r="D8" s="318" t="s">
        <v>207</v>
      </c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5" t="s">
        <v>207</v>
      </c>
      <c r="Z8" s="316" t="s">
        <v>206</v>
      </c>
      <c r="AA8" s="312" t="s">
        <v>205</v>
      </c>
      <c r="AB8" s="317">
        <v>54</v>
      </c>
    </row>
    <row r="9" spans="1:29" ht="10.5" customHeight="1">
      <c r="A9" s="295">
        <v>54</v>
      </c>
      <c r="B9" s="296" t="s">
        <v>208</v>
      </c>
      <c r="C9" s="297" t="s">
        <v>617</v>
      </c>
      <c r="D9" s="306" t="s">
        <v>210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245" t="s">
        <v>210</v>
      </c>
      <c r="Z9" s="301" t="s">
        <v>617</v>
      </c>
      <c r="AA9" s="296" t="s">
        <v>208</v>
      </c>
      <c r="AB9" s="300">
        <v>54</v>
      </c>
    </row>
    <row r="10" spans="1:29" ht="10.5" customHeight="1">
      <c r="A10" s="311">
        <v>54</v>
      </c>
      <c r="B10" s="312" t="s">
        <v>211</v>
      </c>
      <c r="C10" s="313" t="s">
        <v>212</v>
      </c>
      <c r="D10" s="318" t="s">
        <v>213</v>
      </c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5" t="s">
        <v>213</v>
      </c>
      <c r="Z10" s="316" t="s">
        <v>212</v>
      </c>
      <c r="AA10" s="312" t="s">
        <v>211</v>
      </c>
      <c r="AB10" s="317">
        <v>54</v>
      </c>
    </row>
    <row r="11" spans="1:29" ht="10.5" customHeight="1">
      <c r="A11" s="295">
        <v>54</v>
      </c>
      <c r="B11" s="296" t="s">
        <v>214</v>
      </c>
      <c r="C11" s="297" t="s">
        <v>215</v>
      </c>
      <c r="D11" s="306" t="s">
        <v>213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245" t="s">
        <v>213</v>
      </c>
      <c r="Z11" s="301" t="s">
        <v>215</v>
      </c>
      <c r="AA11" s="296" t="s">
        <v>214</v>
      </c>
      <c r="AB11" s="300">
        <v>54</v>
      </c>
    </row>
    <row r="12" spans="1:29" ht="10.5" customHeight="1">
      <c r="A12" s="311">
        <v>54</v>
      </c>
      <c r="B12" s="312" t="s">
        <v>216</v>
      </c>
      <c r="C12" s="313" t="s">
        <v>14</v>
      </c>
      <c r="D12" s="314">
        <v>5053</v>
      </c>
      <c r="E12" s="315">
        <v>79.58</v>
      </c>
      <c r="F12" s="315">
        <v>0.35000000000000003</v>
      </c>
      <c r="G12" s="315">
        <v>99.65</v>
      </c>
      <c r="H12" s="315">
        <v>23.61</v>
      </c>
      <c r="I12" s="315">
        <v>12.73</v>
      </c>
      <c r="J12" s="315">
        <v>12.629999999999999</v>
      </c>
      <c r="K12" s="315">
        <v>32.090000000000003</v>
      </c>
      <c r="L12" s="315">
        <v>2.9899999999999998</v>
      </c>
      <c r="M12" s="315">
        <v>9.93</v>
      </c>
      <c r="N12" s="315">
        <v>1.5699999999999998</v>
      </c>
      <c r="O12" s="315">
        <v>0.75</v>
      </c>
      <c r="P12" s="315">
        <v>0.15</v>
      </c>
      <c r="Q12" s="315">
        <v>0.15</v>
      </c>
      <c r="R12" s="315">
        <v>0.1</v>
      </c>
      <c r="S12" s="315">
        <v>0.02</v>
      </c>
      <c r="T12" s="315">
        <v>0.67</v>
      </c>
      <c r="U12" s="315">
        <v>0.12</v>
      </c>
      <c r="V12" s="315">
        <v>0.27</v>
      </c>
      <c r="W12" s="315">
        <v>1.1499999999999999</v>
      </c>
      <c r="X12" s="315">
        <v>0.42</v>
      </c>
      <c r="Y12" s="315">
        <v>0.62</v>
      </c>
      <c r="Z12" s="316" t="s">
        <v>14</v>
      </c>
      <c r="AA12" s="312" t="s">
        <v>216</v>
      </c>
      <c r="AB12" s="317">
        <v>54</v>
      </c>
    </row>
    <row r="13" spans="1:29" ht="10.5" customHeight="1">
      <c r="A13" s="295">
        <v>54</v>
      </c>
      <c r="B13" s="296" t="s">
        <v>217</v>
      </c>
      <c r="C13" s="297" t="s">
        <v>15</v>
      </c>
      <c r="D13" s="305">
        <v>3170</v>
      </c>
      <c r="E13" s="245">
        <v>74.290000000000006</v>
      </c>
      <c r="F13" s="245">
        <v>0.38</v>
      </c>
      <c r="G13" s="245">
        <v>99.62</v>
      </c>
      <c r="H13" s="245">
        <v>20.8</v>
      </c>
      <c r="I13" s="245">
        <v>7.37</v>
      </c>
      <c r="J13" s="245">
        <v>18.63</v>
      </c>
      <c r="K13" s="245">
        <v>34.61</v>
      </c>
      <c r="L13" s="245">
        <v>3.5000000000000004</v>
      </c>
      <c r="M13" s="245">
        <v>6.2700000000000005</v>
      </c>
      <c r="N13" s="245">
        <v>2.2200000000000002</v>
      </c>
      <c r="O13" s="245">
        <v>0.6</v>
      </c>
      <c r="P13" s="245">
        <v>0.21</v>
      </c>
      <c r="Q13" s="245">
        <v>0.16999999999999998</v>
      </c>
      <c r="R13" s="245">
        <v>0.13</v>
      </c>
      <c r="S13" s="245">
        <v>0.09</v>
      </c>
      <c r="T13" s="245">
        <v>1.1900000000000002</v>
      </c>
      <c r="U13" s="245">
        <v>0.51</v>
      </c>
      <c r="V13" s="245">
        <v>0.6</v>
      </c>
      <c r="W13" s="245">
        <v>1.4500000000000002</v>
      </c>
      <c r="X13" s="245">
        <v>0.85000000000000009</v>
      </c>
      <c r="Y13" s="245">
        <v>0.80999999999999994</v>
      </c>
      <c r="Z13" s="301" t="s">
        <v>15</v>
      </c>
      <c r="AA13" s="296" t="s">
        <v>217</v>
      </c>
      <c r="AB13" s="300">
        <v>54</v>
      </c>
    </row>
    <row r="14" spans="1:29" ht="9.9499999999999993" customHeight="1">
      <c r="A14" s="311">
        <v>54</v>
      </c>
      <c r="B14" s="312" t="s">
        <v>218</v>
      </c>
      <c r="C14" s="313" t="s">
        <v>35</v>
      </c>
      <c r="D14" s="314">
        <v>5457</v>
      </c>
      <c r="E14" s="315">
        <v>84.55</v>
      </c>
      <c r="F14" s="315">
        <v>0.33</v>
      </c>
      <c r="G14" s="315">
        <v>99.67</v>
      </c>
      <c r="H14" s="315">
        <v>23.57</v>
      </c>
      <c r="I14" s="315">
        <v>7.1499999999999995</v>
      </c>
      <c r="J14" s="315">
        <v>15.61</v>
      </c>
      <c r="K14" s="315">
        <v>39.53</v>
      </c>
      <c r="L14" s="315">
        <v>2</v>
      </c>
      <c r="M14" s="315">
        <v>5.72</v>
      </c>
      <c r="N14" s="315">
        <v>1.3299999999999998</v>
      </c>
      <c r="O14" s="315">
        <v>0.67</v>
      </c>
      <c r="P14" s="315">
        <v>0.11</v>
      </c>
      <c r="Q14" s="315">
        <v>6.9999999999999993E-2</v>
      </c>
      <c r="R14" s="315">
        <v>0.04</v>
      </c>
      <c r="S14" s="315">
        <v>6.9999999999999993E-2</v>
      </c>
      <c r="T14" s="315">
        <v>1.2</v>
      </c>
      <c r="U14" s="315">
        <v>0.13</v>
      </c>
      <c r="V14" s="315">
        <v>0.35000000000000003</v>
      </c>
      <c r="W14" s="315">
        <v>1.26</v>
      </c>
      <c r="X14" s="315">
        <v>0.52</v>
      </c>
      <c r="Y14" s="315">
        <v>0.67</v>
      </c>
      <c r="Z14" s="316" t="s">
        <v>35</v>
      </c>
      <c r="AA14" s="312" t="s">
        <v>218</v>
      </c>
      <c r="AB14" s="317">
        <v>54</v>
      </c>
    </row>
    <row r="15" spans="1:29" ht="10.5" customHeight="1">
      <c r="A15" s="295">
        <v>54</v>
      </c>
      <c r="B15" s="296" t="s">
        <v>219</v>
      </c>
      <c r="C15" s="297" t="s">
        <v>16</v>
      </c>
      <c r="D15" s="305">
        <v>3743</v>
      </c>
      <c r="E15" s="245">
        <v>79.349999999999994</v>
      </c>
      <c r="F15" s="245">
        <v>0.64</v>
      </c>
      <c r="G15" s="245">
        <v>99.36</v>
      </c>
      <c r="H15" s="245">
        <v>22.3</v>
      </c>
      <c r="I15" s="245">
        <v>8.61</v>
      </c>
      <c r="J15" s="245">
        <v>16.470000000000002</v>
      </c>
      <c r="K15" s="245">
        <v>36.53</v>
      </c>
      <c r="L15" s="245">
        <v>3.02</v>
      </c>
      <c r="M15" s="245">
        <v>6.78</v>
      </c>
      <c r="N15" s="245">
        <v>1.76</v>
      </c>
      <c r="O15" s="245">
        <v>0.54</v>
      </c>
      <c r="P15" s="245">
        <v>0.13999999999999999</v>
      </c>
      <c r="Q15" s="245">
        <v>6.9999999999999993E-2</v>
      </c>
      <c r="R15" s="245">
        <v>0.13999999999999999</v>
      </c>
      <c r="S15" s="245">
        <v>0.1</v>
      </c>
      <c r="T15" s="245">
        <v>0.75</v>
      </c>
      <c r="U15" s="245">
        <v>6.9999999999999993E-2</v>
      </c>
      <c r="V15" s="245">
        <v>0.33999999999999997</v>
      </c>
      <c r="W15" s="245">
        <v>0.98</v>
      </c>
      <c r="X15" s="245">
        <v>0.85000000000000009</v>
      </c>
      <c r="Y15" s="245">
        <v>0.57999999999999996</v>
      </c>
      <c r="Z15" s="301" t="s">
        <v>16</v>
      </c>
      <c r="AA15" s="296" t="s">
        <v>219</v>
      </c>
      <c r="AB15" s="300">
        <v>54</v>
      </c>
    </row>
    <row r="16" spans="1:29" ht="10.5" customHeight="1">
      <c r="A16" s="311">
        <v>54</v>
      </c>
      <c r="B16" s="312" t="s">
        <v>220</v>
      </c>
      <c r="C16" s="313" t="s">
        <v>17</v>
      </c>
      <c r="D16" s="314">
        <v>3500</v>
      </c>
      <c r="E16" s="315">
        <v>73.290000000000006</v>
      </c>
      <c r="F16" s="315">
        <v>0.82000000000000006</v>
      </c>
      <c r="G16" s="315">
        <v>99.18</v>
      </c>
      <c r="H16" s="315">
        <v>30.31</v>
      </c>
      <c r="I16" s="315">
        <v>13.44</v>
      </c>
      <c r="J16" s="315">
        <v>10.459999999999999</v>
      </c>
      <c r="K16" s="315">
        <v>25.47</v>
      </c>
      <c r="L16" s="315">
        <v>5.27</v>
      </c>
      <c r="M16" s="315">
        <v>7.7799999999999994</v>
      </c>
      <c r="N16" s="315">
        <v>1.34</v>
      </c>
      <c r="O16" s="315">
        <v>0.75</v>
      </c>
      <c r="P16" s="315">
        <v>0.08</v>
      </c>
      <c r="Q16" s="315">
        <v>0.2</v>
      </c>
      <c r="R16" s="315">
        <v>0.12</v>
      </c>
      <c r="S16" s="315">
        <v>0.04</v>
      </c>
      <c r="T16" s="315">
        <v>1.18</v>
      </c>
      <c r="U16" s="315">
        <v>0.12</v>
      </c>
      <c r="V16" s="315">
        <v>0.04</v>
      </c>
      <c r="W16" s="315">
        <v>1.97</v>
      </c>
      <c r="X16" s="315">
        <v>1.0999999999999999</v>
      </c>
      <c r="Y16" s="315">
        <v>0.35000000000000003</v>
      </c>
      <c r="Z16" s="316" t="s">
        <v>17</v>
      </c>
      <c r="AA16" s="312" t="s">
        <v>220</v>
      </c>
      <c r="AB16" s="317">
        <v>54</v>
      </c>
    </row>
    <row r="17" spans="1:28" ht="10.5" customHeight="1">
      <c r="A17" s="295">
        <v>54</v>
      </c>
      <c r="B17" s="296" t="s">
        <v>221</v>
      </c>
      <c r="C17" s="297" t="s">
        <v>18</v>
      </c>
      <c r="D17" s="305">
        <v>5285</v>
      </c>
      <c r="E17" s="245">
        <v>83.240000000000009</v>
      </c>
      <c r="F17" s="245">
        <v>0.25</v>
      </c>
      <c r="G17" s="245">
        <v>99.75</v>
      </c>
      <c r="H17" s="245">
        <v>22.7</v>
      </c>
      <c r="I17" s="245">
        <v>8.7099999999999991</v>
      </c>
      <c r="J17" s="245">
        <v>15.770000000000001</v>
      </c>
      <c r="K17" s="245">
        <v>36.1</v>
      </c>
      <c r="L17" s="245">
        <v>2.0699999999999998</v>
      </c>
      <c r="M17" s="245">
        <v>7.2499999999999991</v>
      </c>
      <c r="N17" s="245">
        <v>1.6199999999999999</v>
      </c>
      <c r="O17" s="245">
        <v>0.41000000000000003</v>
      </c>
      <c r="P17" s="245">
        <v>0.25</v>
      </c>
      <c r="Q17" s="245">
        <v>0.05</v>
      </c>
      <c r="R17" s="245">
        <v>0.02</v>
      </c>
      <c r="S17" s="245">
        <v>0.11</v>
      </c>
      <c r="T17" s="245">
        <v>1.5699999999999998</v>
      </c>
      <c r="U17" s="245">
        <v>0.18</v>
      </c>
      <c r="V17" s="245">
        <v>0.13999999999999999</v>
      </c>
      <c r="W17" s="245">
        <v>1.25</v>
      </c>
      <c r="X17" s="245">
        <v>1.05</v>
      </c>
      <c r="Y17" s="245">
        <v>0.75</v>
      </c>
      <c r="Z17" s="301" t="s">
        <v>18</v>
      </c>
      <c r="AA17" s="296" t="s">
        <v>221</v>
      </c>
      <c r="AB17" s="300">
        <v>54</v>
      </c>
    </row>
    <row r="18" spans="1:28" ht="10.5" customHeight="1">
      <c r="A18" s="311">
        <v>54</v>
      </c>
      <c r="B18" s="312" t="s">
        <v>222</v>
      </c>
      <c r="C18" s="313" t="s">
        <v>36</v>
      </c>
      <c r="D18" s="314">
        <v>802</v>
      </c>
      <c r="E18" s="315">
        <v>67.08</v>
      </c>
      <c r="F18" s="315">
        <v>0.74</v>
      </c>
      <c r="G18" s="315">
        <v>99.26</v>
      </c>
      <c r="H18" s="315">
        <v>32.21</v>
      </c>
      <c r="I18" s="315">
        <v>18.54</v>
      </c>
      <c r="J18" s="315">
        <v>8.7999999999999989</v>
      </c>
      <c r="K18" s="315">
        <v>18.91</v>
      </c>
      <c r="L18" s="315">
        <v>5.62</v>
      </c>
      <c r="M18" s="315">
        <v>9.74</v>
      </c>
      <c r="N18" s="315">
        <v>1.87</v>
      </c>
      <c r="O18" s="315">
        <v>0.75</v>
      </c>
      <c r="P18" s="315">
        <v>0.37</v>
      </c>
      <c r="Q18" s="315">
        <v>0</v>
      </c>
      <c r="R18" s="315">
        <v>0</v>
      </c>
      <c r="S18" s="315">
        <v>0</v>
      </c>
      <c r="T18" s="315">
        <v>0.75</v>
      </c>
      <c r="U18" s="315">
        <v>0.19</v>
      </c>
      <c r="V18" s="315">
        <v>0.75</v>
      </c>
      <c r="W18" s="315">
        <v>0.55999999999999994</v>
      </c>
      <c r="X18" s="315">
        <v>0.19</v>
      </c>
      <c r="Y18" s="315">
        <v>0.75</v>
      </c>
      <c r="Z18" s="316" t="s">
        <v>36</v>
      </c>
      <c r="AA18" s="312" t="s">
        <v>222</v>
      </c>
      <c r="AB18" s="317">
        <v>54</v>
      </c>
    </row>
    <row r="19" spans="1:28" ht="9.9499999999999993" customHeight="1">
      <c r="A19" s="295">
        <v>54</v>
      </c>
      <c r="B19" s="296" t="s">
        <v>223</v>
      </c>
      <c r="C19" s="297" t="s">
        <v>37</v>
      </c>
      <c r="D19" s="305">
        <v>4818</v>
      </c>
      <c r="E19" s="245">
        <v>74.8</v>
      </c>
      <c r="F19" s="245">
        <v>0.53</v>
      </c>
      <c r="G19" s="245">
        <v>99.47</v>
      </c>
      <c r="H19" s="245">
        <v>27.73</v>
      </c>
      <c r="I19" s="245">
        <v>11.459999999999999</v>
      </c>
      <c r="J19" s="245">
        <v>11.19</v>
      </c>
      <c r="K19" s="245">
        <v>31.830000000000002</v>
      </c>
      <c r="L19" s="245">
        <v>3.7900000000000005</v>
      </c>
      <c r="M19" s="245">
        <v>7.59</v>
      </c>
      <c r="N19" s="245">
        <v>1.53</v>
      </c>
      <c r="O19" s="245">
        <v>0.61</v>
      </c>
      <c r="P19" s="245">
        <v>0.13999999999999999</v>
      </c>
      <c r="Q19" s="245">
        <v>0.11</v>
      </c>
      <c r="R19" s="245">
        <v>0.03</v>
      </c>
      <c r="S19" s="245">
        <v>0.11</v>
      </c>
      <c r="T19" s="245">
        <v>1.06</v>
      </c>
      <c r="U19" s="245">
        <v>0.16999999999999998</v>
      </c>
      <c r="V19" s="245">
        <v>0.06</v>
      </c>
      <c r="W19" s="245">
        <v>1.31</v>
      </c>
      <c r="X19" s="245">
        <v>0.67</v>
      </c>
      <c r="Y19" s="245">
        <v>0.61</v>
      </c>
      <c r="Z19" s="301" t="s">
        <v>37</v>
      </c>
      <c r="AA19" s="296" t="s">
        <v>223</v>
      </c>
      <c r="AB19" s="300">
        <v>54</v>
      </c>
    </row>
    <row r="20" spans="1:28" ht="10.5" customHeight="1">
      <c r="A20" s="311">
        <v>54</v>
      </c>
      <c r="B20" s="312" t="s">
        <v>224</v>
      </c>
      <c r="C20" s="313" t="s">
        <v>19</v>
      </c>
      <c r="D20" s="314">
        <v>6550</v>
      </c>
      <c r="E20" s="315">
        <v>85.88</v>
      </c>
      <c r="F20" s="315">
        <v>0.48</v>
      </c>
      <c r="G20" s="315">
        <v>99.52</v>
      </c>
      <c r="H20" s="315">
        <v>36.32</v>
      </c>
      <c r="I20" s="315">
        <v>24.92</v>
      </c>
      <c r="J20" s="315">
        <v>3.27</v>
      </c>
      <c r="K20" s="315">
        <v>15.52</v>
      </c>
      <c r="L20" s="315">
        <v>4.29</v>
      </c>
      <c r="M20" s="315">
        <v>11.4</v>
      </c>
      <c r="N20" s="315">
        <v>0.45999999999999996</v>
      </c>
      <c r="O20" s="315">
        <v>1.05</v>
      </c>
      <c r="P20" s="315">
        <v>0.09</v>
      </c>
      <c r="Q20" s="315">
        <v>0.04</v>
      </c>
      <c r="R20" s="315">
        <v>0.04</v>
      </c>
      <c r="S20" s="315">
        <v>0</v>
      </c>
      <c r="T20" s="315">
        <v>0.70000000000000007</v>
      </c>
      <c r="U20" s="315">
        <v>0.04</v>
      </c>
      <c r="V20" s="315">
        <v>0.13999999999999999</v>
      </c>
      <c r="W20" s="315">
        <v>1.0900000000000001</v>
      </c>
      <c r="X20" s="315">
        <v>0.38</v>
      </c>
      <c r="Y20" s="315">
        <v>0.27</v>
      </c>
      <c r="Z20" s="316" t="s">
        <v>19</v>
      </c>
      <c r="AA20" s="312" t="s">
        <v>224</v>
      </c>
      <c r="AB20" s="317">
        <v>54</v>
      </c>
    </row>
    <row r="21" spans="1:28" ht="10.5" customHeight="1">
      <c r="A21" s="295">
        <v>54</v>
      </c>
      <c r="B21" s="296" t="s">
        <v>225</v>
      </c>
      <c r="C21" s="297" t="s">
        <v>38</v>
      </c>
      <c r="D21" s="305">
        <v>7262</v>
      </c>
      <c r="E21" s="245">
        <v>77.77</v>
      </c>
      <c r="F21" s="245">
        <v>0.73</v>
      </c>
      <c r="G21" s="245">
        <v>99.27</v>
      </c>
      <c r="H21" s="245">
        <v>37.330000000000005</v>
      </c>
      <c r="I21" s="245">
        <v>21.279999999999998</v>
      </c>
      <c r="J21" s="245">
        <v>4.46</v>
      </c>
      <c r="K21" s="245">
        <v>12.98</v>
      </c>
      <c r="L21" s="245">
        <v>7.3999999999999995</v>
      </c>
      <c r="M21" s="245">
        <v>11.08</v>
      </c>
      <c r="N21" s="245">
        <v>0.70000000000000007</v>
      </c>
      <c r="O21" s="245">
        <v>1.05</v>
      </c>
      <c r="P21" s="245">
        <v>0.18</v>
      </c>
      <c r="Q21" s="245">
        <v>6.9999999999999993E-2</v>
      </c>
      <c r="R21" s="245">
        <v>0</v>
      </c>
      <c r="S21" s="245">
        <v>0.02</v>
      </c>
      <c r="T21" s="245">
        <v>0.82000000000000006</v>
      </c>
      <c r="U21" s="245">
        <v>0.21</v>
      </c>
      <c r="V21" s="245">
        <v>0.09</v>
      </c>
      <c r="W21" s="245">
        <v>1.3</v>
      </c>
      <c r="X21" s="245">
        <v>0.77999999999999992</v>
      </c>
      <c r="Y21" s="245">
        <v>0.25</v>
      </c>
      <c r="Z21" s="301" t="s">
        <v>38</v>
      </c>
      <c r="AA21" s="296" t="s">
        <v>225</v>
      </c>
      <c r="AB21" s="300">
        <v>54</v>
      </c>
    </row>
    <row r="22" spans="1:28" ht="10.5" customHeight="1">
      <c r="A22" s="311">
        <v>54</v>
      </c>
      <c r="B22" s="312" t="s">
        <v>226</v>
      </c>
      <c r="C22" s="313" t="s">
        <v>20</v>
      </c>
      <c r="D22" s="314">
        <v>7543</v>
      </c>
      <c r="E22" s="315">
        <v>59.219999999999992</v>
      </c>
      <c r="F22" s="315">
        <v>1.01</v>
      </c>
      <c r="G22" s="315">
        <v>98.99</v>
      </c>
      <c r="H22" s="315">
        <v>38.67</v>
      </c>
      <c r="I22" s="315">
        <v>16.580000000000002</v>
      </c>
      <c r="J22" s="315">
        <v>6.35</v>
      </c>
      <c r="K22" s="315">
        <v>12.64</v>
      </c>
      <c r="L22" s="315">
        <v>8.5</v>
      </c>
      <c r="M22" s="315">
        <v>8.6199999999999992</v>
      </c>
      <c r="N22" s="315">
        <v>0.88</v>
      </c>
      <c r="O22" s="315">
        <v>1.1299999999999999</v>
      </c>
      <c r="P22" s="315">
        <v>0.22999999999999998</v>
      </c>
      <c r="Q22" s="315">
        <v>0.09</v>
      </c>
      <c r="R22" s="315">
        <v>0.09</v>
      </c>
      <c r="S22" s="315">
        <v>0.11</v>
      </c>
      <c r="T22" s="315">
        <v>1.06</v>
      </c>
      <c r="U22" s="315">
        <v>0.2</v>
      </c>
      <c r="V22" s="315">
        <v>0.11</v>
      </c>
      <c r="W22" s="315">
        <v>1.97</v>
      </c>
      <c r="X22" s="315">
        <v>1.92</v>
      </c>
      <c r="Y22" s="315">
        <v>0.84</v>
      </c>
      <c r="Z22" s="316" t="s">
        <v>20</v>
      </c>
      <c r="AA22" s="312" t="s">
        <v>226</v>
      </c>
      <c r="AB22" s="317">
        <v>54</v>
      </c>
    </row>
    <row r="23" spans="1:28" ht="10.5" customHeight="1">
      <c r="A23" s="295">
        <v>54</v>
      </c>
      <c r="B23" s="296" t="s">
        <v>227</v>
      </c>
      <c r="C23" s="297" t="s">
        <v>39</v>
      </c>
      <c r="D23" s="305">
        <v>3847</v>
      </c>
      <c r="E23" s="245">
        <v>72.84</v>
      </c>
      <c r="F23" s="245">
        <v>1.21</v>
      </c>
      <c r="G23" s="245">
        <v>98.79</v>
      </c>
      <c r="H23" s="245">
        <v>37.57</v>
      </c>
      <c r="I23" s="245">
        <v>19.11</v>
      </c>
      <c r="J23" s="245">
        <v>5.89</v>
      </c>
      <c r="K23" s="245">
        <v>14.38</v>
      </c>
      <c r="L23" s="245">
        <v>7.88</v>
      </c>
      <c r="M23" s="245">
        <v>8.67</v>
      </c>
      <c r="N23" s="245">
        <v>1.05</v>
      </c>
      <c r="O23" s="245">
        <v>1.1900000000000002</v>
      </c>
      <c r="P23" s="245">
        <v>0.13999999999999999</v>
      </c>
      <c r="Q23" s="245">
        <v>0.22</v>
      </c>
      <c r="R23" s="245">
        <v>0.13999999999999999</v>
      </c>
      <c r="S23" s="245">
        <v>0.04</v>
      </c>
      <c r="T23" s="245">
        <v>0.79</v>
      </c>
      <c r="U23" s="245">
        <v>0.22</v>
      </c>
      <c r="V23" s="245">
        <v>0.13999999999999999</v>
      </c>
      <c r="W23" s="245">
        <v>1.4500000000000002</v>
      </c>
      <c r="X23" s="245">
        <v>0.98</v>
      </c>
      <c r="Y23" s="245">
        <v>0.13999999999999999</v>
      </c>
      <c r="Z23" s="301" t="s">
        <v>39</v>
      </c>
      <c r="AA23" s="296" t="s">
        <v>227</v>
      </c>
      <c r="AB23" s="300">
        <v>54</v>
      </c>
    </row>
    <row r="24" spans="1:28" ht="9.9499999999999993" customHeight="1">
      <c r="A24" s="311">
        <v>54</v>
      </c>
      <c r="B24" s="312" t="s">
        <v>228</v>
      </c>
      <c r="C24" s="313" t="s">
        <v>21</v>
      </c>
      <c r="D24" s="314">
        <v>6566</v>
      </c>
      <c r="E24" s="315">
        <v>64.83</v>
      </c>
      <c r="F24" s="315">
        <v>0.67999999999999994</v>
      </c>
      <c r="G24" s="315">
        <v>99.32</v>
      </c>
      <c r="H24" s="315">
        <v>36</v>
      </c>
      <c r="I24" s="315">
        <v>19.439999999999998</v>
      </c>
      <c r="J24" s="315">
        <v>5.35</v>
      </c>
      <c r="K24" s="315">
        <v>11.28</v>
      </c>
      <c r="L24" s="315">
        <v>10.74</v>
      </c>
      <c r="M24" s="315">
        <v>10.15</v>
      </c>
      <c r="N24" s="315">
        <v>1.0900000000000001</v>
      </c>
      <c r="O24" s="315">
        <v>0.9900000000000001</v>
      </c>
      <c r="P24" s="315">
        <v>0.19</v>
      </c>
      <c r="Q24" s="315">
        <v>0.16999999999999998</v>
      </c>
      <c r="R24" s="315">
        <v>6.9999999999999993E-2</v>
      </c>
      <c r="S24" s="315">
        <v>0</v>
      </c>
      <c r="T24" s="315">
        <v>0.9900000000000001</v>
      </c>
      <c r="U24" s="315">
        <v>6.9999999999999993E-2</v>
      </c>
      <c r="V24" s="315">
        <v>0.12</v>
      </c>
      <c r="W24" s="315">
        <v>1.63</v>
      </c>
      <c r="X24" s="315">
        <v>1.44</v>
      </c>
      <c r="Y24" s="315">
        <v>0.27999999999999997</v>
      </c>
      <c r="Z24" s="316" t="s">
        <v>21</v>
      </c>
      <c r="AA24" s="312" t="s">
        <v>228</v>
      </c>
      <c r="AB24" s="317">
        <v>54</v>
      </c>
    </row>
    <row r="25" spans="1:28" ht="10.5" customHeight="1">
      <c r="A25" s="295">
        <v>54</v>
      </c>
      <c r="B25" s="296" t="s">
        <v>229</v>
      </c>
      <c r="C25" s="297" t="s">
        <v>40</v>
      </c>
      <c r="D25" s="305">
        <v>4171</v>
      </c>
      <c r="E25" s="245">
        <v>58.709999999999994</v>
      </c>
      <c r="F25" s="245">
        <v>1.55</v>
      </c>
      <c r="G25" s="245">
        <v>98.45</v>
      </c>
      <c r="H25" s="245">
        <v>38.409999999999997</v>
      </c>
      <c r="I25" s="245">
        <v>18.75</v>
      </c>
      <c r="J25" s="245">
        <v>5.2299999999999995</v>
      </c>
      <c r="K25" s="245">
        <v>9.4600000000000009</v>
      </c>
      <c r="L25" s="245">
        <v>12.15</v>
      </c>
      <c r="M25" s="245">
        <v>8.75</v>
      </c>
      <c r="N25" s="245">
        <v>1.29</v>
      </c>
      <c r="O25" s="245">
        <v>0.83</v>
      </c>
      <c r="P25" s="245">
        <v>0.37</v>
      </c>
      <c r="Q25" s="245">
        <v>0.21</v>
      </c>
      <c r="R25" s="245">
        <v>0.08</v>
      </c>
      <c r="S25" s="245">
        <v>0</v>
      </c>
      <c r="T25" s="245">
        <v>0.62</v>
      </c>
      <c r="U25" s="245">
        <v>0.08</v>
      </c>
      <c r="V25" s="245">
        <v>0.12</v>
      </c>
      <c r="W25" s="245">
        <v>1.7000000000000002</v>
      </c>
      <c r="X25" s="245">
        <v>1.6199999999999999</v>
      </c>
      <c r="Y25" s="245">
        <v>0.33</v>
      </c>
      <c r="Z25" s="301" t="s">
        <v>40</v>
      </c>
      <c r="AA25" s="296" t="s">
        <v>229</v>
      </c>
      <c r="AB25" s="300">
        <v>54</v>
      </c>
    </row>
    <row r="26" spans="1:28" ht="10.5" customHeight="1">
      <c r="A26" s="311">
        <v>54</v>
      </c>
      <c r="B26" s="312" t="s">
        <v>230</v>
      </c>
      <c r="C26" s="313" t="s">
        <v>41</v>
      </c>
      <c r="D26" s="314">
        <v>4989</v>
      </c>
      <c r="E26" s="315">
        <v>63.680000000000007</v>
      </c>
      <c r="F26" s="315">
        <v>0.94000000000000006</v>
      </c>
      <c r="G26" s="315">
        <v>99.06</v>
      </c>
      <c r="H26" s="315">
        <v>35.78</v>
      </c>
      <c r="I26" s="315">
        <v>21.04</v>
      </c>
      <c r="J26" s="315">
        <v>5.66</v>
      </c>
      <c r="K26" s="315">
        <v>11.53</v>
      </c>
      <c r="L26" s="315">
        <v>9.5299999999999994</v>
      </c>
      <c r="M26" s="315">
        <v>9.120000000000001</v>
      </c>
      <c r="N26" s="315">
        <v>0.83</v>
      </c>
      <c r="O26" s="315">
        <v>1.1400000000000001</v>
      </c>
      <c r="P26" s="315">
        <v>0.06</v>
      </c>
      <c r="Q26" s="315">
        <v>0.16</v>
      </c>
      <c r="R26" s="315">
        <v>0.06</v>
      </c>
      <c r="S26" s="315">
        <v>0</v>
      </c>
      <c r="T26" s="315">
        <v>1.68</v>
      </c>
      <c r="U26" s="315">
        <v>0.16</v>
      </c>
      <c r="V26" s="315">
        <v>0.13</v>
      </c>
      <c r="W26" s="315">
        <v>1.21</v>
      </c>
      <c r="X26" s="315">
        <v>1.6500000000000001</v>
      </c>
      <c r="Y26" s="315">
        <v>0.25</v>
      </c>
      <c r="Z26" s="316" t="s">
        <v>41</v>
      </c>
      <c r="AA26" s="312" t="s">
        <v>230</v>
      </c>
      <c r="AB26" s="317">
        <v>54</v>
      </c>
    </row>
    <row r="27" spans="1:28" ht="10.5" customHeight="1">
      <c r="A27" s="295">
        <v>54</v>
      </c>
      <c r="B27" s="296" t="s">
        <v>231</v>
      </c>
      <c r="C27" s="297" t="s">
        <v>42</v>
      </c>
      <c r="D27" s="305">
        <v>2569</v>
      </c>
      <c r="E27" s="245">
        <v>82.99</v>
      </c>
      <c r="F27" s="245">
        <v>0.70000000000000007</v>
      </c>
      <c r="G27" s="245">
        <v>99.3</v>
      </c>
      <c r="H27" s="245">
        <v>35.47</v>
      </c>
      <c r="I27" s="245">
        <v>19.89</v>
      </c>
      <c r="J27" s="245">
        <v>3.9699999999999998</v>
      </c>
      <c r="K27" s="245">
        <v>20.93</v>
      </c>
      <c r="L27" s="245">
        <v>5.43</v>
      </c>
      <c r="M27" s="245">
        <v>9.9699999999999989</v>
      </c>
      <c r="N27" s="245">
        <v>0.85000000000000009</v>
      </c>
      <c r="O27" s="245">
        <v>0.52</v>
      </c>
      <c r="P27" s="245">
        <v>0.09</v>
      </c>
      <c r="Q27" s="245">
        <v>0.09</v>
      </c>
      <c r="R27" s="245">
        <v>0.05</v>
      </c>
      <c r="S27" s="245">
        <v>0</v>
      </c>
      <c r="T27" s="245">
        <v>0.57000000000000006</v>
      </c>
      <c r="U27" s="245">
        <v>0.13999999999999999</v>
      </c>
      <c r="V27" s="245">
        <v>0.13999999999999999</v>
      </c>
      <c r="W27" s="245">
        <v>1.1299999999999999</v>
      </c>
      <c r="X27" s="245">
        <v>0.38</v>
      </c>
      <c r="Y27" s="245">
        <v>0.38</v>
      </c>
      <c r="Z27" s="301" t="s">
        <v>42</v>
      </c>
      <c r="AA27" s="296" t="s">
        <v>231</v>
      </c>
      <c r="AB27" s="300">
        <v>54</v>
      </c>
    </row>
    <row r="28" spans="1:28" ht="10.5" customHeight="1">
      <c r="A28" s="311">
        <v>54</v>
      </c>
      <c r="B28" s="312" t="s">
        <v>232</v>
      </c>
      <c r="C28" s="313" t="s">
        <v>44</v>
      </c>
      <c r="D28" s="314">
        <v>5581</v>
      </c>
      <c r="E28" s="315">
        <v>85.56</v>
      </c>
      <c r="F28" s="315">
        <v>0.36</v>
      </c>
      <c r="G28" s="315">
        <v>99.64</v>
      </c>
      <c r="H28" s="315">
        <v>19.38</v>
      </c>
      <c r="I28" s="315">
        <v>6.43</v>
      </c>
      <c r="J28" s="315">
        <v>20.549999999999997</v>
      </c>
      <c r="K28" s="315">
        <v>41.13</v>
      </c>
      <c r="L28" s="315">
        <v>1.66</v>
      </c>
      <c r="M28" s="315">
        <v>4.8500000000000005</v>
      </c>
      <c r="N28" s="315">
        <v>1.77</v>
      </c>
      <c r="O28" s="315">
        <v>0.19</v>
      </c>
      <c r="P28" s="315">
        <v>0.11</v>
      </c>
      <c r="Q28" s="315">
        <v>0.04</v>
      </c>
      <c r="R28" s="315">
        <v>0.02</v>
      </c>
      <c r="S28" s="315">
        <v>0.11</v>
      </c>
      <c r="T28" s="315">
        <v>1.77</v>
      </c>
      <c r="U28" s="315">
        <v>0.08</v>
      </c>
      <c r="V28" s="315">
        <v>0.13</v>
      </c>
      <c r="W28" s="315">
        <v>0.84</v>
      </c>
      <c r="X28" s="315">
        <v>0.38</v>
      </c>
      <c r="Y28" s="315">
        <v>0.57000000000000006</v>
      </c>
      <c r="Z28" s="316" t="s">
        <v>44</v>
      </c>
      <c r="AA28" s="312" t="s">
        <v>232</v>
      </c>
      <c r="AB28" s="317">
        <v>54</v>
      </c>
    </row>
    <row r="29" spans="1:28" ht="9.9499999999999993" customHeight="1">
      <c r="A29" s="295">
        <v>54</v>
      </c>
      <c r="B29" s="296" t="s">
        <v>233</v>
      </c>
      <c r="C29" s="297" t="s">
        <v>45</v>
      </c>
      <c r="D29" s="305">
        <v>5378</v>
      </c>
      <c r="E29" s="245">
        <v>86.539999999999992</v>
      </c>
      <c r="F29" s="245">
        <v>0.21</v>
      </c>
      <c r="G29" s="245">
        <v>99.79</v>
      </c>
      <c r="H29" s="245">
        <v>20.95</v>
      </c>
      <c r="I29" s="245">
        <v>6.61</v>
      </c>
      <c r="J29" s="245">
        <v>18.279999999999998</v>
      </c>
      <c r="K29" s="245">
        <v>41.58</v>
      </c>
      <c r="L29" s="245">
        <v>1.59</v>
      </c>
      <c r="M29" s="245">
        <v>5.34</v>
      </c>
      <c r="N29" s="245">
        <v>1.3599999999999999</v>
      </c>
      <c r="O29" s="245">
        <v>0.43</v>
      </c>
      <c r="P29" s="245">
        <v>0.19</v>
      </c>
      <c r="Q29" s="245">
        <v>0.13</v>
      </c>
      <c r="R29" s="245">
        <v>0.02</v>
      </c>
      <c r="S29" s="245">
        <v>0.04</v>
      </c>
      <c r="T29" s="245">
        <v>1.4200000000000002</v>
      </c>
      <c r="U29" s="245">
        <v>0.06</v>
      </c>
      <c r="V29" s="245">
        <v>0.13</v>
      </c>
      <c r="W29" s="245">
        <v>0.89999999999999991</v>
      </c>
      <c r="X29" s="245">
        <v>0.3</v>
      </c>
      <c r="Y29" s="245">
        <v>0.65</v>
      </c>
      <c r="Z29" s="301" t="s">
        <v>45</v>
      </c>
      <c r="AA29" s="296" t="s">
        <v>233</v>
      </c>
      <c r="AB29" s="300">
        <v>54</v>
      </c>
    </row>
    <row r="30" spans="1:28" ht="10.5" customHeight="1">
      <c r="A30" s="311">
        <v>54</v>
      </c>
      <c r="B30" s="312" t="s">
        <v>234</v>
      </c>
      <c r="C30" s="313" t="s">
        <v>23</v>
      </c>
      <c r="D30" s="314">
        <v>7847</v>
      </c>
      <c r="E30" s="315">
        <v>85.47</v>
      </c>
      <c r="F30" s="315">
        <v>0.48</v>
      </c>
      <c r="G30" s="315">
        <v>99.52</v>
      </c>
      <c r="H30" s="315">
        <v>26.919999999999998</v>
      </c>
      <c r="I30" s="315">
        <v>9.4700000000000006</v>
      </c>
      <c r="J30" s="315">
        <v>13.270000000000001</v>
      </c>
      <c r="K30" s="315">
        <v>36.42</v>
      </c>
      <c r="L30" s="315">
        <v>2.52</v>
      </c>
      <c r="M30" s="315">
        <v>6.11</v>
      </c>
      <c r="N30" s="315">
        <v>1.0900000000000001</v>
      </c>
      <c r="O30" s="315">
        <v>0.57999999999999996</v>
      </c>
      <c r="P30" s="315">
        <v>0.25</v>
      </c>
      <c r="Q30" s="315">
        <v>0.09</v>
      </c>
      <c r="R30" s="315">
        <v>0</v>
      </c>
      <c r="S30" s="315">
        <v>0.09</v>
      </c>
      <c r="T30" s="315">
        <v>1.29</v>
      </c>
      <c r="U30" s="315">
        <v>0.09</v>
      </c>
      <c r="V30" s="315">
        <v>6.9999999999999993E-2</v>
      </c>
      <c r="W30" s="315">
        <v>0.9900000000000001</v>
      </c>
      <c r="X30" s="315">
        <v>0.37</v>
      </c>
      <c r="Y30" s="315">
        <v>0.36</v>
      </c>
      <c r="Z30" s="316" t="s">
        <v>23</v>
      </c>
      <c r="AA30" s="312" t="s">
        <v>234</v>
      </c>
      <c r="AB30" s="317">
        <v>54</v>
      </c>
    </row>
    <row r="31" spans="1:28" ht="10.5" customHeight="1">
      <c r="A31" s="295">
        <v>54</v>
      </c>
      <c r="B31" s="296" t="s">
        <v>235</v>
      </c>
      <c r="C31" s="297" t="s">
        <v>46</v>
      </c>
      <c r="D31" s="305">
        <v>3621</v>
      </c>
      <c r="E31" s="245">
        <v>78.680000000000007</v>
      </c>
      <c r="F31" s="245">
        <v>0.42</v>
      </c>
      <c r="G31" s="245">
        <v>99.58</v>
      </c>
      <c r="H31" s="245">
        <v>26.68</v>
      </c>
      <c r="I31" s="245">
        <v>10.15</v>
      </c>
      <c r="J31" s="245">
        <v>14.87</v>
      </c>
      <c r="K31" s="245">
        <v>32.22</v>
      </c>
      <c r="L31" s="245">
        <v>4.12</v>
      </c>
      <c r="M31" s="245">
        <v>6.660000000000001</v>
      </c>
      <c r="N31" s="245">
        <v>0.9900000000000001</v>
      </c>
      <c r="O31" s="245">
        <v>0.38999999999999996</v>
      </c>
      <c r="P31" s="245">
        <v>0.04</v>
      </c>
      <c r="Q31" s="245">
        <v>6.9999999999999993E-2</v>
      </c>
      <c r="R31" s="245">
        <v>0.04</v>
      </c>
      <c r="S31" s="245">
        <v>0.04</v>
      </c>
      <c r="T31" s="245">
        <v>1.1299999999999999</v>
      </c>
      <c r="U31" s="245">
        <v>6.9999999999999993E-2</v>
      </c>
      <c r="V31" s="245">
        <v>0.21</v>
      </c>
      <c r="W31" s="245">
        <v>0.9900000000000001</v>
      </c>
      <c r="X31" s="245">
        <v>0.55999999999999994</v>
      </c>
      <c r="Y31" s="245">
        <v>0.77999999999999992</v>
      </c>
      <c r="Z31" s="301" t="s">
        <v>46</v>
      </c>
      <c r="AA31" s="296" t="s">
        <v>235</v>
      </c>
      <c r="AB31" s="300">
        <v>54</v>
      </c>
    </row>
    <row r="32" spans="1:28" ht="10.5" customHeight="1">
      <c r="A32" s="311">
        <v>54</v>
      </c>
      <c r="B32" s="312" t="s">
        <v>236</v>
      </c>
      <c r="C32" s="313" t="s">
        <v>24</v>
      </c>
      <c r="D32" s="314">
        <v>4897</v>
      </c>
      <c r="E32" s="315">
        <v>85.75</v>
      </c>
      <c r="F32" s="315">
        <v>0.4</v>
      </c>
      <c r="G32" s="315">
        <v>99.6</v>
      </c>
      <c r="H32" s="315">
        <v>25.61</v>
      </c>
      <c r="I32" s="315">
        <v>19.509999999999998</v>
      </c>
      <c r="J32" s="315">
        <v>5.81</v>
      </c>
      <c r="K32" s="315">
        <v>29.53</v>
      </c>
      <c r="L32" s="315">
        <v>2.44</v>
      </c>
      <c r="M32" s="315">
        <v>12.22</v>
      </c>
      <c r="N32" s="315">
        <v>0.91</v>
      </c>
      <c r="O32" s="315">
        <v>0.69</v>
      </c>
      <c r="P32" s="315">
        <v>0.24</v>
      </c>
      <c r="Q32" s="315">
        <v>0.05</v>
      </c>
      <c r="R32" s="315">
        <v>0</v>
      </c>
      <c r="S32" s="315">
        <v>0.05</v>
      </c>
      <c r="T32" s="315">
        <v>1.1499999999999999</v>
      </c>
      <c r="U32" s="315">
        <v>0.1</v>
      </c>
      <c r="V32" s="315">
        <v>0.26</v>
      </c>
      <c r="W32" s="315">
        <v>0.98</v>
      </c>
      <c r="X32" s="315">
        <v>0.22</v>
      </c>
      <c r="Y32" s="315">
        <v>0.24</v>
      </c>
      <c r="Z32" s="316" t="s">
        <v>24</v>
      </c>
      <c r="AA32" s="312" t="s">
        <v>236</v>
      </c>
      <c r="AB32" s="317">
        <v>54</v>
      </c>
    </row>
    <row r="33" spans="1:28" ht="10.5" customHeight="1">
      <c r="A33" s="295">
        <v>54</v>
      </c>
      <c r="B33" s="296" t="s">
        <v>237</v>
      </c>
      <c r="C33" s="297" t="s">
        <v>353</v>
      </c>
      <c r="D33" s="305">
        <v>3530</v>
      </c>
      <c r="E33" s="245">
        <v>89.070000000000007</v>
      </c>
      <c r="F33" s="245">
        <v>0.19</v>
      </c>
      <c r="G33" s="245">
        <v>99.81</v>
      </c>
      <c r="H33" s="245">
        <v>21.48</v>
      </c>
      <c r="I33" s="245">
        <v>20.549999999999997</v>
      </c>
      <c r="J33" s="245">
        <v>6.05</v>
      </c>
      <c r="K33" s="245">
        <v>31.990000000000002</v>
      </c>
      <c r="L33" s="245">
        <v>1.7500000000000002</v>
      </c>
      <c r="M33" s="245">
        <v>13.99</v>
      </c>
      <c r="N33" s="245">
        <v>0.48</v>
      </c>
      <c r="O33" s="245">
        <v>0.61</v>
      </c>
      <c r="P33" s="245">
        <v>0.22</v>
      </c>
      <c r="Q33" s="245">
        <v>0.03</v>
      </c>
      <c r="R33" s="245">
        <v>0.06</v>
      </c>
      <c r="S33" s="245">
        <v>0.03</v>
      </c>
      <c r="T33" s="245">
        <v>0.86</v>
      </c>
      <c r="U33" s="245">
        <v>0.13</v>
      </c>
      <c r="V33" s="245">
        <v>0.25</v>
      </c>
      <c r="W33" s="245">
        <v>0.41000000000000003</v>
      </c>
      <c r="X33" s="245">
        <v>0.28999999999999998</v>
      </c>
      <c r="Y33" s="245">
        <v>0.8</v>
      </c>
      <c r="Z33" s="301" t="s">
        <v>353</v>
      </c>
      <c r="AA33" s="296" t="s">
        <v>237</v>
      </c>
      <c r="AB33" s="300">
        <v>54</v>
      </c>
    </row>
    <row r="34" spans="1:28" ht="9.9499999999999993" customHeight="1">
      <c r="A34" s="311">
        <v>54</v>
      </c>
      <c r="B34" s="312" t="s">
        <v>238</v>
      </c>
      <c r="C34" s="313" t="s">
        <v>25</v>
      </c>
      <c r="D34" s="314">
        <v>2376</v>
      </c>
      <c r="E34" s="315">
        <v>88.59</v>
      </c>
      <c r="F34" s="315">
        <v>0.1</v>
      </c>
      <c r="G34" s="315">
        <v>99.9</v>
      </c>
      <c r="H34" s="315">
        <v>20.919999999999998</v>
      </c>
      <c r="I34" s="315">
        <v>15.790000000000001</v>
      </c>
      <c r="J34" s="315">
        <v>10.08</v>
      </c>
      <c r="K34" s="315">
        <v>35.33</v>
      </c>
      <c r="L34" s="315">
        <v>2.4699999999999998</v>
      </c>
      <c r="M34" s="315">
        <v>11.600000000000001</v>
      </c>
      <c r="N34" s="315">
        <v>0.71000000000000008</v>
      </c>
      <c r="O34" s="315">
        <v>0.38</v>
      </c>
      <c r="P34" s="315">
        <v>0.13999999999999999</v>
      </c>
      <c r="Q34" s="315">
        <v>0.05</v>
      </c>
      <c r="R34" s="315">
        <v>0</v>
      </c>
      <c r="S34" s="315">
        <v>0</v>
      </c>
      <c r="T34" s="315">
        <v>0.67</v>
      </c>
      <c r="U34" s="315">
        <v>0.1</v>
      </c>
      <c r="V34" s="315">
        <v>0.33</v>
      </c>
      <c r="W34" s="315">
        <v>0.33</v>
      </c>
      <c r="X34" s="315">
        <v>0.38</v>
      </c>
      <c r="Y34" s="315">
        <v>0.71000000000000008</v>
      </c>
      <c r="Z34" s="316" t="s">
        <v>25</v>
      </c>
      <c r="AA34" s="312" t="s">
        <v>238</v>
      </c>
      <c r="AB34" s="317">
        <v>54</v>
      </c>
    </row>
    <row r="35" spans="1:28" ht="10.5" customHeight="1">
      <c r="A35" s="295">
        <v>54</v>
      </c>
      <c r="B35" s="296" t="s">
        <v>239</v>
      </c>
      <c r="C35" s="297" t="s">
        <v>47</v>
      </c>
      <c r="D35" s="305">
        <v>4777</v>
      </c>
      <c r="E35" s="245">
        <v>85.47</v>
      </c>
      <c r="F35" s="245">
        <v>0.37</v>
      </c>
      <c r="G35" s="245">
        <v>99.63</v>
      </c>
      <c r="H35" s="245">
        <v>26.6</v>
      </c>
      <c r="I35" s="245">
        <v>19.12</v>
      </c>
      <c r="J35" s="245">
        <v>6.54</v>
      </c>
      <c r="K35" s="245">
        <v>29.89</v>
      </c>
      <c r="L35" s="245">
        <v>2.75</v>
      </c>
      <c r="M35" s="245">
        <v>10</v>
      </c>
      <c r="N35" s="245">
        <v>0.88</v>
      </c>
      <c r="O35" s="245">
        <v>0.47000000000000003</v>
      </c>
      <c r="P35" s="245">
        <v>6.9999999999999993E-2</v>
      </c>
      <c r="Q35" s="245">
        <v>6.9999999999999993E-2</v>
      </c>
      <c r="R35" s="245">
        <v>0.05</v>
      </c>
      <c r="S35" s="245">
        <v>0.1</v>
      </c>
      <c r="T35" s="245">
        <v>1.2</v>
      </c>
      <c r="U35" s="245">
        <v>0.15</v>
      </c>
      <c r="V35" s="245">
        <v>0.37</v>
      </c>
      <c r="W35" s="245">
        <v>1.06</v>
      </c>
      <c r="X35" s="245">
        <v>0.2</v>
      </c>
      <c r="Y35" s="245">
        <v>0.47000000000000003</v>
      </c>
      <c r="Z35" s="301" t="s">
        <v>47</v>
      </c>
      <c r="AA35" s="296" t="s">
        <v>239</v>
      </c>
      <c r="AB35" s="300">
        <v>54</v>
      </c>
    </row>
    <row r="36" spans="1:28" ht="10.5" customHeight="1">
      <c r="A36" s="311">
        <v>54</v>
      </c>
      <c r="B36" s="312" t="s">
        <v>240</v>
      </c>
      <c r="C36" s="313" t="s">
        <v>48</v>
      </c>
      <c r="D36" s="314">
        <v>5725</v>
      </c>
      <c r="E36" s="315">
        <v>85.64</v>
      </c>
      <c r="F36" s="315">
        <v>0.22</v>
      </c>
      <c r="G36" s="315">
        <v>99.78</v>
      </c>
      <c r="H36" s="315">
        <v>22.830000000000002</v>
      </c>
      <c r="I36" s="315">
        <v>22.55</v>
      </c>
      <c r="J36" s="315">
        <v>5.4</v>
      </c>
      <c r="K36" s="315">
        <v>27.74</v>
      </c>
      <c r="L36" s="315">
        <v>2.4899999999999998</v>
      </c>
      <c r="M36" s="315">
        <v>14.530000000000001</v>
      </c>
      <c r="N36" s="315">
        <v>0.77999999999999992</v>
      </c>
      <c r="O36" s="315">
        <v>0.63</v>
      </c>
      <c r="P36" s="315">
        <v>0.04</v>
      </c>
      <c r="Q36" s="315">
        <v>0.06</v>
      </c>
      <c r="R36" s="315">
        <v>0.02</v>
      </c>
      <c r="S36" s="315">
        <v>0</v>
      </c>
      <c r="T36" s="315">
        <v>0.98</v>
      </c>
      <c r="U36" s="315">
        <v>0.08</v>
      </c>
      <c r="V36" s="315">
        <v>0.28999999999999998</v>
      </c>
      <c r="W36" s="315">
        <v>0.74</v>
      </c>
      <c r="X36" s="315">
        <v>0.44999999999999996</v>
      </c>
      <c r="Y36" s="315">
        <v>0.38999999999999996</v>
      </c>
      <c r="Z36" s="316" t="s">
        <v>48</v>
      </c>
      <c r="AA36" s="312" t="s">
        <v>240</v>
      </c>
      <c r="AB36" s="317">
        <v>54</v>
      </c>
    </row>
    <row r="37" spans="1:28" ht="10.5" customHeight="1">
      <c r="A37" s="295">
        <v>54</v>
      </c>
      <c r="B37" s="296" t="s">
        <v>241</v>
      </c>
      <c r="C37" s="297" t="s">
        <v>49</v>
      </c>
      <c r="D37" s="305">
        <v>2806</v>
      </c>
      <c r="E37" s="245">
        <v>88.38000000000001</v>
      </c>
      <c r="F37" s="245">
        <v>0.24</v>
      </c>
      <c r="G37" s="245">
        <v>99.76</v>
      </c>
      <c r="H37" s="245">
        <v>21.990000000000002</v>
      </c>
      <c r="I37" s="245">
        <v>18.149999999999999</v>
      </c>
      <c r="J37" s="245">
        <v>7.9600000000000009</v>
      </c>
      <c r="K37" s="245">
        <v>34.44</v>
      </c>
      <c r="L37" s="245">
        <v>1.94</v>
      </c>
      <c r="M37" s="245">
        <v>11.200000000000001</v>
      </c>
      <c r="N37" s="245">
        <v>0.69</v>
      </c>
      <c r="O37" s="245">
        <v>0.57000000000000006</v>
      </c>
      <c r="P37" s="245">
        <v>0.04</v>
      </c>
      <c r="Q37" s="245">
        <v>0.04</v>
      </c>
      <c r="R37" s="245">
        <v>0</v>
      </c>
      <c r="S37" s="245">
        <v>0.04</v>
      </c>
      <c r="T37" s="245">
        <v>1.1299999999999999</v>
      </c>
      <c r="U37" s="245">
        <v>0.12</v>
      </c>
      <c r="V37" s="245">
        <v>0.2</v>
      </c>
      <c r="W37" s="245">
        <v>0.61</v>
      </c>
      <c r="X37" s="245">
        <v>0.36</v>
      </c>
      <c r="Y37" s="245">
        <v>0.53</v>
      </c>
      <c r="Z37" s="301" t="s">
        <v>49</v>
      </c>
      <c r="AA37" s="296" t="s">
        <v>241</v>
      </c>
      <c r="AB37" s="300">
        <v>54</v>
      </c>
    </row>
    <row r="38" spans="1:28" ht="10.5" customHeight="1">
      <c r="A38" s="311">
        <v>54</v>
      </c>
      <c r="B38" s="312" t="s">
        <v>242</v>
      </c>
      <c r="C38" s="313" t="s">
        <v>50</v>
      </c>
      <c r="D38" s="314">
        <v>6273</v>
      </c>
      <c r="E38" s="315">
        <v>88.98</v>
      </c>
      <c r="F38" s="315">
        <v>0.25</v>
      </c>
      <c r="G38" s="315">
        <v>99.75</v>
      </c>
      <c r="H38" s="315">
        <v>23.799999999999997</v>
      </c>
      <c r="I38" s="315">
        <v>17.73</v>
      </c>
      <c r="J38" s="315">
        <v>7.9399999999999995</v>
      </c>
      <c r="K38" s="315">
        <v>33.979999999999997</v>
      </c>
      <c r="L38" s="315">
        <v>2.33</v>
      </c>
      <c r="M38" s="315">
        <v>10.47</v>
      </c>
      <c r="N38" s="315">
        <v>0.79</v>
      </c>
      <c r="O38" s="315">
        <v>0.22</v>
      </c>
      <c r="P38" s="315">
        <v>6.9999999999999993E-2</v>
      </c>
      <c r="Q38" s="315">
        <v>0.09</v>
      </c>
      <c r="R38" s="315">
        <v>0</v>
      </c>
      <c r="S38" s="315">
        <v>0.05</v>
      </c>
      <c r="T38" s="315">
        <v>1.1499999999999999</v>
      </c>
      <c r="U38" s="315">
        <v>0.09</v>
      </c>
      <c r="V38" s="315">
        <v>6.9999999999999993E-2</v>
      </c>
      <c r="W38" s="315">
        <v>0.61</v>
      </c>
      <c r="X38" s="315">
        <v>0.18</v>
      </c>
      <c r="Y38" s="315">
        <v>0.43</v>
      </c>
      <c r="Z38" s="316" t="s">
        <v>50</v>
      </c>
      <c r="AA38" s="312" t="s">
        <v>242</v>
      </c>
      <c r="AB38" s="317">
        <v>54</v>
      </c>
    </row>
    <row r="39" spans="1:28" ht="9.9499999999999993" customHeight="1">
      <c r="A39" s="295">
        <v>54</v>
      </c>
      <c r="B39" s="296" t="s">
        <v>243</v>
      </c>
      <c r="C39" s="297" t="s">
        <v>77</v>
      </c>
      <c r="D39" s="305">
        <v>5373</v>
      </c>
      <c r="E39" s="245">
        <v>72.53</v>
      </c>
      <c r="F39" s="245">
        <v>0.69</v>
      </c>
      <c r="G39" s="245">
        <v>99.31</v>
      </c>
      <c r="H39" s="245">
        <v>33.229999999999997</v>
      </c>
      <c r="I39" s="245">
        <v>18.29</v>
      </c>
      <c r="J39" s="245">
        <v>6.36</v>
      </c>
      <c r="K39" s="245">
        <v>18.09</v>
      </c>
      <c r="L39" s="245">
        <v>6.61</v>
      </c>
      <c r="M39" s="245">
        <v>10.050000000000001</v>
      </c>
      <c r="N39" s="245">
        <v>1.29</v>
      </c>
      <c r="O39" s="245">
        <v>1.01</v>
      </c>
      <c r="P39" s="245">
        <v>0.13</v>
      </c>
      <c r="Q39" s="245">
        <v>0.22999999999999998</v>
      </c>
      <c r="R39" s="245">
        <v>0.08</v>
      </c>
      <c r="S39" s="245">
        <v>0</v>
      </c>
      <c r="T39" s="245">
        <v>1.32</v>
      </c>
      <c r="U39" s="245">
        <v>0.05</v>
      </c>
      <c r="V39" s="245">
        <v>0.31</v>
      </c>
      <c r="W39" s="245">
        <v>1.27</v>
      </c>
      <c r="X39" s="245">
        <v>1.27</v>
      </c>
      <c r="Y39" s="245">
        <v>0.41000000000000003</v>
      </c>
      <c r="Z39" s="301" t="s">
        <v>77</v>
      </c>
      <c r="AA39" s="296" t="s">
        <v>243</v>
      </c>
      <c r="AB39" s="300">
        <v>54</v>
      </c>
    </row>
    <row r="40" spans="1:28" ht="10.5" customHeight="1">
      <c r="A40" s="311">
        <v>54</v>
      </c>
      <c r="B40" s="312" t="s">
        <v>244</v>
      </c>
      <c r="C40" s="313" t="s">
        <v>78</v>
      </c>
      <c r="D40" s="314">
        <v>4501</v>
      </c>
      <c r="E40" s="315">
        <v>55.230000000000004</v>
      </c>
      <c r="F40" s="315">
        <v>1.6099999999999999</v>
      </c>
      <c r="G40" s="315">
        <v>98.39</v>
      </c>
      <c r="H40" s="315">
        <v>36.35</v>
      </c>
      <c r="I40" s="315">
        <v>14.31</v>
      </c>
      <c r="J40" s="315">
        <v>6.79</v>
      </c>
      <c r="K40" s="315">
        <v>12.590000000000002</v>
      </c>
      <c r="L40" s="315">
        <v>13</v>
      </c>
      <c r="M40" s="315">
        <v>8.14</v>
      </c>
      <c r="N40" s="315">
        <v>1.55</v>
      </c>
      <c r="O40" s="315">
        <v>0.94000000000000006</v>
      </c>
      <c r="P40" s="315">
        <v>0.16</v>
      </c>
      <c r="Q40" s="315">
        <v>0.04</v>
      </c>
      <c r="R40" s="315">
        <v>0.16</v>
      </c>
      <c r="S40" s="315">
        <v>0.04</v>
      </c>
      <c r="T40" s="315">
        <v>1.27</v>
      </c>
      <c r="U40" s="315">
        <v>0.08</v>
      </c>
      <c r="V40" s="315">
        <v>0.28999999999999998</v>
      </c>
      <c r="W40" s="315">
        <v>2.25</v>
      </c>
      <c r="X40" s="315">
        <v>1.6400000000000001</v>
      </c>
      <c r="Y40" s="315">
        <v>0.41000000000000003</v>
      </c>
      <c r="Z40" s="316" t="s">
        <v>78</v>
      </c>
      <c r="AA40" s="312" t="s">
        <v>244</v>
      </c>
      <c r="AB40" s="317">
        <v>54</v>
      </c>
    </row>
    <row r="41" spans="1:28" ht="10.5" customHeight="1">
      <c r="A41" s="295">
        <v>54</v>
      </c>
      <c r="B41" s="296" t="s">
        <v>245</v>
      </c>
      <c r="C41" s="297" t="s">
        <v>79</v>
      </c>
      <c r="D41" s="305">
        <v>2736</v>
      </c>
      <c r="E41" s="245">
        <v>57.24</v>
      </c>
      <c r="F41" s="245">
        <v>1.02</v>
      </c>
      <c r="G41" s="245">
        <v>98.98</v>
      </c>
      <c r="H41" s="245">
        <v>36.130000000000003</v>
      </c>
      <c r="I41" s="245">
        <v>17.29</v>
      </c>
      <c r="J41" s="245">
        <v>8.52</v>
      </c>
      <c r="K41" s="245">
        <v>11.48</v>
      </c>
      <c r="L41" s="245">
        <v>10.97</v>
      </c>
      <c r="M41" s="245">
        <v>7.870000000000001</v>
      </c>
      <c r="N41" s="245">
        <v>0.97</v>
      </c>
      <c r="O41" s="245">
        <v>0.71000000000000008</v>
      </c>
      <c r="P41" s="245">
        <v>0.06</v>
      </c>
      <c r="Q41" s="245">
        <v>0.26</v>
      </c>
      <c r="R41" s="245">
        <v>0.06</v>
      </c>
      <c r="S41" s="245">
        <v>0.13</v>
      </c>
      <c r="T41" s="245">
        <v>1.0999999999999999</v>
      </c>
      <c r="U41" s="245">
        <v>0.26</v>
      </c>
      <c r="V41" s="245">
        <v>0.13</v>
      </c>
      <c r="W41" s="245">
        <v>2.52</v>
      </c>
      <c r="X41" s="245">
        <v>1.23</v>
      </c>
      <c r="Y41" s="245">
        <v>0.32</v>
      </c>
      <c r="Z41" s="301" t="s">
        <v>79</v>
      </c>
      <c r="AA41" s="296" t="s">
        <v>245</v>
      </c>
      <c r="AB41" s="300">
        <v>54</v>
      </c>
    </row>
    <row r="42" spans="1:28" ht="10.5" customHeight="1">
      <c r="A42" s="311">
        <v>54</v>
      </c>
      <c r="B42" s="312" t="s">
        <v>246</v>
      </c>
      <c r="C42" s="313" t="s">
        <v>80</v>
      </c>
      <c r="D42" s="314">
        <v>4259</v>
      </c>
      <c r="E42" s="315">
        <v>56.000000000000007</v>
      </c>
      <c r="F42" s="315">
        <v>1.38</v>
      </c>
      <c r="G42" s="315">
        <v>98.61999999999999</v>
      </c>
      <c r="H42" s="315">
        <v>37.93</v>
      </c>
      <c r="I42" s="315">
        <v>15.690000000000001</v>
      </c>
      <c r="J42" s="315">
        <v>7.7799999999999994</v>
      </c>
      <c r="K42" s="315">
        <v>10.25</v>
      </c>
      <c r="L42" s="315">
        <v>11.86</v>
      </c>
      <c r="M42" s="315">
        <v>7.23</v>
      </c>
      <c r="N42" s="315">
        <v>1.3599999999999999</v>
      </c>
      <c r="O42" s="315">
        <v>1.06</v>
      </c>
      <c r="P42" s="315">
        <v>0.26</v>
      </c>
      <c r="Q42" s="315">
        <v>0.09</v>
      </c>
      <c r="R42" s="315">
        <v>0.3</v>
      </c>
      <c r="S42" s="315">
        <v>0</v>
      </c>
      <c r="T42" s="315">
        <v>2.04</v>
      </c>
      <c r="U42" s="315">
        <v>0.04</v>
      </c>
      <c r="V42" s="315">
        <v>0.13</v>
      </c>
      <c r="W42" s="315">
        <v>1.91</v>
      </c>
      <c r="X42" s="315">
        <v>1.79</v>
      </c>
      <c r="Y42" s="315">
        <v>0.3</v>
      </c>
      <c r="Z42" s="316" t="s">
        <v>80</v>
      </c>
      <c r="AA42" s="312" t="s">
        <v>246</v>
      </c>
      <c r="AB42" s="317">
        <v>54</v>
      </c>
    </row>
    <row r="43" spans="1:28" ht="10.5" customHeight="1">
      <c r="A43" s="295">
        <v>54</v>
      </c>
      <c r="B43" s="296" t="s">
        <v>247</v>
      </c>
      <c r="C43" s="297" t="s">
        <v>51</v>
      </c>
      <c r="D43" s="305">
        <v>3880</v>
      </c>
      <c r="E43" s="245">
        <v>84.25</v>
      </c>
      <c r="F43" s="245">
        <v>0.4</v>
      </c>
      <c r="G43" s="245">
        <v>99.6</v>
      </c>
      <c r="H43" s="245">
        <v>22.08</v>
      </c>
      <c r="I43" s="245">
        <v>30.53</v>
      </c>
      <c r="J43" s="245">
        <v>4.21</v>
      </c>
      <c r="K43" s="245">
        <v>20.979999999999997</v>
      </c>
      <c r="L43" s="245">
        <v>3.35</v>
      </c>
      <c r="M43" s="245">
        <v>15.110000000000001</v>
      </c>
      <c r="N43" s="245">
        <v>0.61</v>
      </c>
      <c r="O43" s="245">
        <v>0.52</v>
      </c>
      <c r="P43" s="245">
        <v>0</v>
      </c>
      <c r="Q43" s="245">
        <v>0.03</v>
      </c>
      <c r="R43" s="245">
        <v>0.03</v>
      </c>
      <c r="S43" s="245">
        <v>0.06</v>
      </c>
      <c r="T43" s="245">
        <v>0.86</v>
      </c>
      <c r="U43" s="245">
        <v>0.12</v>
      </c>
      <c r="V43" s="245">
        <v>0.18</v>
      </c>
      <c r="W43" s="245">
        <v>0.71000000000000008</v>
      </c>
      <c r="X43" s="245">
        <v>0.15</v>
      </c>
      <c r="Y43" s="245">
        <v>0.45999999999999996</v>
      </c>
      <c r="Z43" s="301" t="s">
        <v>51</v>
      </c>
      <c r="AA43" s="296" t="s">
        <v>247</v>
      </c>
      <c r="AB43" s="300">
        <v>54</v>
      </c>
    </row>
    <row r="44" spans="1:28" ht="9.9499999999999993" customHeight="1">
      <c r="A44" s="311">
        <v>54</v>
      </c>
      <c r="B44" s="312" t="s">
        <v>248</v>
      </c>
      <c r="C44" s="313" t="s">
        <v>52</v>
      </c>
      <c r="D44" s="314">
        <v>6347</v>
      </c>
      <c r="E44" s="315">
        <v>82.46</v>
      </c>
      <c r="F44" s="315">
        <v>0.38</v>
      </c>
      <c r="G44" s="315">
        <v>99.62</v>
      </c>
      <c r="H44" s="315">
        <v>26.41</v>
      </c>
      <c r="I44" s="315">
        <v>16.919999999999998</v>
      </c>
      <c r="J44" s="315">
        <v>7.6300000000000008</v>
      </c>
      <c r="K44" s="315">
        <v>29.54</v>
      </c>
      <c r="L44" s="315">
        <v>3.5900000000000003</v>
      </c>
      <c r="M44" s="315">
        <v>11.32</v>
      </c>
      <c r="N44" s="315">
        <v>0.89999999999999991</v>
      </c>
      <c r="O44" s="315">
        <v>0.69</v>
      </c>
      <c r="P44" s="315">
        <v>0.13</v>
      </c>
      <c r="Q44" s="315">
        <v>0.06</v>
      </c>
      <c r="R44" s="315">
        <v>0.02</v>
      </c>
      <c r="S44" s="315">
        <v>0.06</v>
      </c>
      <c r="T44" s="315">
        <v>0.82000000000000006</v>
      </c>
      <c r="U44" s="315">
        <v>0.06</v>
      </c>
      <c r="V44" s="315">
        <v>0.21</v>
      </c>
      <c r="W44" s="315">
        <v>0.82000000000000006</v>
      </c>
      <c r="X44" s="315">
        <v>0.31</v>
      </c>
      <c r="Y44" s="315">
        <v>0.52</v>
      </c>
      <c r="Z44" s="316" t="s">
        <v>52</v>
      </c>
      <c r="AA44" s="312" t="s">
        <v>248</v>
      </c>
      <c r="AB44" s="317">
        <v>54</v>
      </c>
    </row>
    <row r="45" spans="1:28" ht="10.5" customHeight="1">
      <c r="A45" s="295">
        <v>54</v>
      </c>
      <c r="B45" s="296" t="s">
        <v>249</v>
      </c>
      <c r="C45" s="297" t="s">
        <v>26</v>
      </c>
      <c r="D45" s="305">
        <v>8815</v>
      </c>
      <c r="E45" s="245">
        <v>81.08</v>
      </c>
      <c r="F45" s="245">
        <v>0.41000000000000003</v>
      </c>
      <c r="G45" s="245">
        <v>99.59</v>
      </c>
      <c r="H45" s="245">
        <v>29.94</v>
      </c>
      <c r="I45" s="245">
        <v>19.71</v>
      </c>
      <c r="J45" s="245">
        <v>5.72</v>
      </c>
      <c r="K45" s="245">
        <v>23.03</v>
      </c>
      <c r="L45" s="245">
        <v>4.4400000000000004</v>
      </c>
      <c r="M45" s="245">
        <v>11.59</v>
      </c>
      <c r="N45" s="245">
        <v>1</v>
      </c>
      <c r="O45" s="245">
        <v>0.91</v>
      </c>
      <c r="P45" s="245">
        <v>0.08</v>
      </c>
      <c r="Q45" s="245">
        <v>0.1</v>
      </c>
      <c r="R45" s="245">
        <v>0.04</v>
      </c>
      <c r="S45" s="245">
        <v>0.03</v>
      </c>
      <c r="T45" s="245">
        <v>1.08</v>
      </c>
      <c r="U45" s="245">
        <v>0.18</v>
      </c>
      <c r="V45" s="245">
        <v>0.08</v>
      </c>
      <c r="W45" s="245">
        <v>1.25</v>
      </c>
      <c r="X45" s="245">
        <v>0.42</v>
      </c>
      <c r="Y45" s="245">
        <v>0.38999999999999996</v>
      </c>
      <c r="Z45" s="301" t="s">
        <v>26</v>
      </c>
      <c r="AA45" s="296" t="s">
        <v>249</v>
      </c>
      <c r="AB45" s="300">
        <v>54</v>
      </c>
    </row>
    <row r="46" spans="1:28" ht="10.5" customHeight="1">
      <c r="A46" s="311">
        <v>54</v>
      </c>
      <c r="B46" s="312" t="s">
        <v>250</v>
      </c>
      <c r="C46" s="313" t="s">
        <v>90</v>
      </c>
      <c r="D46" s="314">
        <v>6794</v>
      </c>
      <c r="E46" s="315">
        <v>89.77000000000001</v>
      </c>
      <c r="F46" s="315">
        <v>0.26</v>
      </c>
      <c r="G46" s="315">
        <v>99.74</v>
      </c>
      <c r="H46" s="315">
        <v>23.799999999999997</v>
      </c>
      <c r="I46" s="315">
        <v>28.32</v>
      </c>
      <c r="J46" s="315">
        <v>3.25</v>
      </c>
      <c r="K46" s="315">
        <v>23.79</v>
      </c>
      <c r="L46" s="315">
        <v>3.1399999999999997</v>
      </c>
      <c r="M46" s="315">
        <v>13.91</v>
      </c>
      <c r="N46" s="315">
        <v>0.45999999999999996</v>
      </c>
      <c r="O46" s="315">
        <v>0.74</v>
      </c>
      <c r="P46" s="315">
        <v>0.05</v>
      </c>
      <c r="Q46" s="315">
        <v>0.05</v>
      </c>
      <c r="R46" s="315">
        <v>0.02</v>
      </c>
      <c r="S46" s="315">
        <v>0</v>
      </c>
      <c r="T46" s="315">
        <v>1.18</v>
      </c>
      <c r="U46" s="315">
        <v>0.13</v>
      </c>
      <c r="V46" s="315">
        <v>0.08</v>
      </c>
      <c r="W46" s="315">
        <v>0.55999999999999994</v>
      </c>
      <c r="X46" s="315">
        <v>0.18</v>
      </c>
      <c r="Y46" s="315">
        <v>0.33</v>
      </c>
      <c r="Z46" s="316" t="s">
        <v>90</v>
      </c>
      <c r="AA46" s="312" t="s">
        <v>250</v>
      </c>
      <c r="AB46" s="317">
        <v>54</v>
      </c>
    </row>
    <row r="47" spans="1:28" ht="10.5" customHeight="1">
      <c r="A47" s="295">
        <v>54</v>
      </c>
      <c r="B47" s="296">
        <v>36</v>
      </c>
      <c r="C47" s="297" t="s">
        <v>458</v>
      </c>
      <c r="D47" s="305">
        <v>10276</v>
      </c>
      <c r="E47" s="245">
        <v>85</v>
      </c>
      <c r="F47" s="245">
        <v>0.4</v>
      </c>
      <c r="G47" s="245">
        <v>99.6</v>
      </c>
      <c r="H47" s="245">
        <v>21.238226510452563</v>
      </c>
      <c r="I47" s="245">
        <v>34.906960716747072</v>
      </c>
      <c r="J47" s="245">
        <v>2.1938892717665976</v>
      </c>
      <c r="K47" s="245">
        <v>16.413967378819205</v>
      </c>
      <c r="L47" s="245">
        <v>3.6756260050539855</v>
      </c>
      <c r="M47" s="245">
        <v>17.723409143119685</v>
      </c>
      <c r="N47" s="245">
        <v>0.52837123822651044</v>
      </c>
      <c r="O47" s="245">
        <v>0.71215253847920978</v>
      </c>
      <c r="P47" s="245">
        <v>4.5945325063174822E-2</v>
      </c>
      <c r="Q47" s="245">
        <v>8.0404318860555934E-2</v>
      </c>
      <c r="R47" s="245">
        <v>1.1486331265793705E-2</v>
      </c>
      <c r="S47" s="245">
        <v>0</v>
      </c>
      <c r="T47" s="245">
        <v>0.96485182632667121</v>
      </c>
      <c r="U47" s="245">
        <v>8.0404318860555934E-2</v>
      </c>
      <c r="V47" s="245">
        <v>0.11486331265793705</v>
      </c>
      <c r="W47" s="245">
        <v>0.66620721341603495</v>
      </c>
      <c r="X47" s="245">
        <v>0.26418561911325522</v>
      </c>
      <c r="Y47" s="245">
        <v>0.37904893177119231</v>
      </c>
      <c r="Z47" s="301" t="s">
        <v>458</v>
      </c>
      <c r="AA47" s="296">
        <v>36</v>
      </c>
      <c r="AB47" s="300">
        <v>54</v>
      </c>
    </row>
    <row r="48" spans="1:28" ht="10.5" customHeight="1">
      <c r="A48" s="311">
        <v>54</v>
      </c>
      <c r="B48" s="312" t="s">
        <v>251</v>
      </c>
      <c r="C48" s="313" t="s">
        <v>27</v>
      </c>
      <c r="D48" s="314">
        <v>2424</v>
      </c>
      <c r="E48" s="315">
        <v>70.75</v>
      </c>
      <c r="F48" s="315">
        <v>0.52</v>
      </c>
      <c r="G48" s="315">
        <v>99.48</v>
      </c>
      <c r="H48" s="315">
        <v>36.049999999999997</v>
      </c>
      <c r="I48" s="315">
        <v>20.630000000000003</v>
      </c>
      <c r="J48" s="315">
        <v>4.16</v>
      </c>
      <c r="K48" s="315">
        <v>13.719999999999999</v>
      </c>
      <c r="L48" s="315">
        <v>9.1399999999999988</v>
      </c>
      <c r="M48" s="315">
        <v>10.489999999999998</v>
      </c>
      <c r="N48" s="315">
        <v>0.94000000000000006</v>
      </c>
      <c r="O48" s="315">
        <v>1.17</v>
      </c>
      <c r="P48" s="315">
        <v>0.06</v>
      </c>
      <c r="Q48" s="315">
        <v>0</v>
      </c>
      <c r="R48" s="315">
        <v>0.22999999999999998</v>
      </c>
      <c r="S48" s="315">
        <v>0</v>
      </c>
      <c r="T48" s="315">
        <v>1.06</v>
      </c>
      <c r="U48" s="315">
        <v>0.12</v>
      </c>
      <c r="V48" s="315">
        <v>0.12</v>
      </c>
      <c r="W48" s="315">
        <v>1.52</v>
      </c>
      <c r="X48" s="315">
        <v>0.41000000000000003</v>
      </c>
      <c r="Y48" s="315">
        <v>0.18</v>
      </c>
      <c r="Z48" s="316" t="s">
        <v>27</v>
      </c>
      <c r="AA48" s="312" t="s">
        <v>251</v>
      </c>
      <c r="AB48" s="317">
        <v>54</v>
      </c>
    </row>
    <row r="49" spans="1:28" ht="9.9499999999999993" customHeight="1">
      <c r="A49" s="295">
        <v>54</v>
      </c>
      <c r="B49" s="296" t="s">
        <v>252</v>
      </c>
      <c r="C49" s="297" t="s">
        <v>4</v>
      </c>
      <c r="D49" s="305">
        <v>7885</v>
      </c>
      <c r="E49" s="245">
        <v>61.370000000000005</v>
      </c>
      <c r="F49" s="245">
        <v>1.2</v>
      </c>
      <c r="G49" s="245">
        <v>98.8</v>
      </c>
      <c r="H49" s="245">
        <v>37.059999999999995</v>
      </c>
      <c r="I49" s="245">
        <v>18.34</v>
      </c>
      <c r="J49" s="245">
        <v>5.35</v>
      </c>
      <c r="K49" s="245">
        <v>10.5</v>
      </c>
      <c r="L49" s="245">
        <v>10.71</v>
      </c>
      <c r="M49" s="245">
        <v>9.7900000000000009</v>
      </c>
      <c r="N49" s="245">
        <v>1.02</v>
      </c>
      <c r="O49" s="245">
        <v>1.34</v>
      </c>
      <c r="P49" s="245">
        <v>0.15</v>
      </c>
      <c r="Q49" s="245">
        <v>0.06</v>
      </c>
      <c r="R49" s="245">
        <v>0.04</v>
      </c>
      <c r="S49" s="245">
        <v>0</v>
      </c>
      <c r="T49" s="245">
        <v>0.98</v>
      </c>
      <c r="U49" s="245">
        <v>0.04</v>
      </c>
      <c r="V49" s="245">
        <v>0.04</v>
      </c>
      <c r="W49" s="245">
        <v>1.5699999999999998</v>
      </c>
      <c r="X49" s="245">
        <v>2.7199999999999998</v>
      </c>
      <c r="Y49" s="245">
        <v>0.27</v>
      </c>
      <c r="Z49" s="301" t="s">
        <v>4</v>
      </c>
      <c r="AA49" s="296" t="s">
        <v>252</v>
      </c>
      <c r="AB49" s="300">
        <v>54</v>
      </c>
    </row>
    <row r="50" spans="1:28" ht="10.5" customHeight="1">
      <c r="A50" s="311">
        <v>54</v>
      </c>
      <c r="B50" s="312" t="s">
        <v>253</v>
      </c>
      <c r="C50" s="313" t="s">
        <v>53</v>
      </c>
      <c r="D50" s="314">
        <v>5401</v>
      </c>
      <c r="E50" s="315">
        <v>48.69</v>
      </c>
      <c r="F50" s="315">
        <v>1.29</v>
      </c>
      <c r="G50" s="315">
        <v>98.71</v>
      </c>
      <c r="H50" s="315">
        <v>35.709999999999994</v>
      </c>
      <c r="I50" s="315">
        <v>17.260000000000002</v>
      </c>
      <c r="J50" s="315">
        <v>8.24</v>
      </c>
      <c r="K50" s="315">
        <v>8.4699999999999989</v>
      </c>
      <c r="L50" s="315">
        <v>14.52</v>
      </c>
      <c r="M50" s="315">
        <v>7.6300000000000008</v>
      </c>
      <c r="N50" s="315">
        <v>0.91999999999999993</v>
      </c>
      <c r="O50" s="315">
        <v>0.89</v>
      </c>
      <c r="P50" s="315">
        <v>0</v>
      </c>
      <c r="Q50" s="315">
        <v>0.22999999999999998</v>
      </c>
      <c r="R50" s="315">
        <v>0.04</v>
      </c>
      <c r="S50" s="315">
        <v>0.04</v>
      </c>
      <c r="T50" s="315">
        <v>1.35</v>
      </c>
      <c r="U50" s="315">
        <v>0</v>
      </c>
      <c r="V50" s="315">
        <v>0.08</v>
      </c>
      <c r="W50" s="315">
        <v>1.1900000000000002</v>
      </c>
      <c r="X50" s="315">
        <v>3.3099999999999996</v>
      </c>
      <c r="Y50" s="315">
        <v>0.12</v>
      </c>
      <c r="Z50" s="316" t="s">
        <v>53</v>
      </c>
      <c r="AA50" s="312" t="s">
        <v>253</v>
      </c>
      <c r="AB50" s="317">
        <v>54</v>
      </c>
    </row>
    <row r="51" spans="1:28" ht="10.5" customHeight="1">
      <c r="A51" s="295">
        <v>54</v>
      </c>
      <c r="B51" s="296" t="s">
        <v>254</v>
      </c>
      <c r="C51" s="297" t="s">
        <v>29</v>
      </c>
      <c r="D51" s="305">
        <v>4245</v>
      </c>
      <c r="E51" s="245">
        <v>74.77000000000001</v>
      </c>
      <c r="F51" s="245">
        <v>0.69</v>
      </c>
      <c r="G51" s="245">
        <v>99.31</v>
      </c>
      <c r="H51" s="245">
        <v>36.68</v>
      </c>
      <c r="I51" s="245">
        <v>21.07</v>
      </c>
      <c r="J51" s="245">
        <v>3.62</v>
      </c>
      <c r="K51" s="245">
        <v>12.06</v>
      </c>
      <c r="L51" s="245">
        <v>8.25</v>
      </c>
      <c r="M51" s="245">
        <v>11.959999999999999</v>
      </c>
      <c r="N51" s="245">
        <v>0.95</v>
      </c>
      <c r="O51" s="245">
        <v>1.7399999999999998</v>
      </c>
      <c r="P51" s="245">
        <v>0.1</v>
      </c>
      <c r="Q51" s="245">
        <v>0.13</v>
      </c>
      <c r="R51" s="245">
        <v>0.06</v>
      </c>
      <c r="S51" s="245">
        <v>0.03</v>
      </c>
      <c r="T51" s="245">
        <v>0.89</v>
      </c>
      <c r="U51" s="245">
        <v>0.13</v>
      </c>
      <c r="V51" s="245">
        <v>0.22</v>
      </c>
      <c r="W51" s="245">
        <v>0.70000000000000007</v>
      </c>
      <c r="X51" s="245">
        <v>1.24</v>
      </c>
      <c r="Y51" s="245">
        <v>0.19</v>
      </c>
      <c r="Z51" s="301" t="s">
        <v>29</v>
      </c>
      <c r="AA51" s="296" t="s">
        <v>254</v>
      </c>
      <c r="AB51" s="300">
        <v>54</v>
      </c>
    </row>
    <row r="52" spans="1:28" ht="10.5" customHeight="1">
      <c r="A52" s="311">
        <v>54</v>
      </c>
      <c r="B52" s="312" t="s">
        <v>255</v>
      </c>
      <c r="C52" s="313" t="s">
        <v>54</v>
      </c>
      <c r="D52" s="314">
        <v>3918</v>
      </c>
      <c r="E52" s="315">
        <v>57.53</v>
      </c>
      <c r="F52" s="315">
        <v>1.55</v>
      </c>
      <c r="G52" s="315">
        <v>98.45</v>
      </c>
      <c r="H52" s="315">
        <v>39.57</v>
      </c>
      <c r="I52" s="315">
        <v>18.48</v>
      </c>
      <c r="J52" s="315">
        <v>6.5299999999999994</v>
      </c>
      <c r="K52" s="315">
        <v>9.06</v>
      </c>
      <c r="L52" s="315">
        <v>13.52</v>
      </c>
      <c r="M52" s="315">
        <v>6.8900000000000006</v>
      </c>
      <c r="N52" s="315">
        <v>0.80999999999999994</v>
      </c>
      <c r="O52" s="315">
        <v>1.04</v>
      </c>
      <c r="P52" s="315">
        <v>0</v>
      </c>
      <c r="Q52" s="315">
        <v>0.22999999999999998</v>
      </c>
      <c r="R52" s="315">
        <v>0.05</v>
      </c>
      <c r="S52" s="315">
        <v>0</v>
      </c>
      <c r="T52" s="315">
        <v>0.80999999999999994</v>
      </c>
      <c r="U52" s="315">
        <v>0</v>
      </c>
      <c r="V52" s="315">
        <v>0.22999999999999998</v>
      </c>
      <c r="W52" s="315">
        <v>1.44</v>
      </c>
      <c r="X52" s="315">
        <v>1.04</v>
      </c>
      <c r="Y52" s="315">
        <v>0.32</v>
      </c>
      <c r="Z52" s="316" t="s">
        <v>54</v>
      </c>
      <c r="AA52" s="312" t="s">
        <v>255</v>
      </c>
      <c r="AB52" s="317">
        <v>54</v>
      </c>
    </row>
    <row r="53" spans="1:28" ht="10.5" customHeight="1">
      <c r="A53" s="295">
        <v>54</v>
      </c>
      <c r="B53" s="296" t="s">
        <v>256</v>
      </c>
      <c r="C53" s="297" t="s">
        <v>55</v>
      </c>
      <c r="D53" s="305">
        <v>6487</v>
      </c>
      <c r="E53" s="245">
        <v>71.59</v>
      </c>
      <c r="F53" s="245">
        <v>0.82000000000000006</v>
      </c>
      <c r="G53" s="245">
        <v>99.18</v>
      </c>
      <c r="H53" s="245">
        <v>34.020000000000003</v>
      </c>
      <c r="I53" s="245">
        <v>18.3</v>
      </c>
      <c r="J53" s="245">
        <v>7.06</v>
      </c>
      <c r="K53" s="245">
        <v>15.479999999999999</v>
      </c>
      <c r="L53" s="245">
        <v>8.4500000000000011</v>
      </c>
      <c r="M53" s="245">
        <v>9.34</v>
      </c>
      <c r="N53" s="245">
        <v>1.1299999999999999</v>
      </c>
      <c r="O53" s="245">
        <v>1.4500000000000002</v>
      </c>
      <c r="P53" s="245">
        <v>6.9999999999999993E-2</v>
      </c>
      <c r="Q53" s="245">
        <v>0.11</v>
      </c>
      <c r="R53" s="245">
        <v>6.9999999999999993E-2</v>
      </c>
      <c r="S53" s="245">
        <v>6.9999999999999993E-2</v>
      </c>
      <c r="T53" s="245">
        <v>1.1499999999999999</v>
      </c>
      <c r="U53" s="245">
        <v>0.15</v>
      </c>
      <c r="V53" s="245">
        <v>0.22</v>
      </c>
      <c r="W53" s="245">
        <v>1.5599999999999998</v>
      </c>
      <c r="X53" s="245">
        <v>1.02</v>
      </c>
      <c r="Y53" s="245">
        <v>0.37</v>
      </c>
      <c r="Z53" s="301" t="s">
        <v>55</v>
      </c>
      <c r="AA53" s="296" t="s">
        <v>256</v>
      </c>
      <c r="AB53" s="300">
        <v>54</v>
      </c>
    </row>
    <row r="54" spans="1:28" ht="9.9499999999999993" customHeight="1">
      <c r="A54" s="311">
        <v>54</v>
      </c>
      <c r="B54" s="312" t="s">
        <v>257</v>
      </c>
      <c r="C54" s="313" t="s">
        <v>56</v>
      </c>
      <c r="D54" s="314">
        <v>7270</v>
      </c>
      <c r="E54" s="315">
        <v>76.510000000000005</v>
      </c>
      <c r="F54" s="315">
        <v>0.54</v>
      </c>
      <c r="G54" s="315">
        <v>99.460000000000008</v>
      </c>
      <c r="H54" s="315">
        <v>29.9</v>
      </c>
      <c r="I54" s="315">
        <v>11.799999999999999</v>
      </c>
      <c r="J54" s="315">
        <v>11.66</v>
      </c>
      <c r="K54" s="315">
        <v>27.389999999999997</v>
      </c>
      <c r="L54" s="315">
        <v>4.7</v>
      </c>
      <c r="M54" s="315">
        <v>7.0900000000000007</v>
      </c>
      <c r="N54" s="315">
        <v>1.7000000000000002</v>
      </c>
      <c r="O54" s="315">
        <v>0.80999999999999994</v>
      </c>
      <c r="P54" s="315">
        <v>0.36</v>
      </c>
      <c r="Q54" s="315">
        <v>0.13</v>
      </c>
      <c r="R54" s="315">
        <v>6.9999999999999993E-2</v>
      </c>
      <c r="S54" s="315">
        <v>0.09</v>
      </c>
      <c r="T54" s="315">
        <v>1.28</v>
      </c>
      <c r="U54" s="315">
        <v>0.11</v>
      </c>
      <c r="V54" s="315">
        <v>0.25</v>
      </c>
      <c r="W54" s="315">
        <v>1.68</v>
      </c>
      <c r="X54" s="315">
        <v>0.47000000000000003</v>
      </c>
      <c r="Y54" s="315">
        <v>0.51</v>
      </c>
      <c r="Z54" s="316" t="s">
        <v>56</v>
      </c>
      <c r="AA54" s="312" t="s">
        <v>257</v>
      </c>
      <c r="AB54" s="317">
        <v>54</v>
      </c>
    </row>
    <row r="55" spans="1:28" ht="10.5" customHeight="1">
      <c r="A55" s="295">
        <v>54</v>
      </c>
      <c r="B55" s="296" t="s">
        <v>258</v>
      </c>
      <c r="C55" s="297" t="s">
        <v>57</v>
      </c>
      <c r="D55" s="305">
        <v>6073</v>
      </c>
      <c r="E55" s="245">
        <v>61.629999999999995</v>
      </c>
      <c r="F55" s="245">
        <v>0.69</v>
      </c>
      <c r="G55" s="245">
        <v>99.31</v>
      </c>
      <c r="H55" s="245">
        <v>34.89</v>
      </c>
      <c r="I55" s="245">
        <v>16.79</v>
      </c>
      <c r="J55" s="245">
        <v>6.05</v>
      </c>
      <c r="K55" s="245">
        <v>12.7</v>
      </c>
      <c r="L55" s="245">
        <v>10.01</v>
      </c>
      <c r="M55" s="245">
        <v>9.8699999999999992</v>
      </c>
      <c r="N55" s="245">
        <v>1.7500000000000002</v>
      </c>
      <c r="O55" s="245">
        <v>1.5599999999999998</v>
      </c>
      <c r="P55" s="245">
        <v>0.11</v>
      </c>
      <c r="Q55" s="245">
        <v>0.19</v>
      </c>
      <c r="R55" s="245">
        <v>0.24</v>
      </c>
      <c r="S55" s="245">
        <v>0.05</v>
      </c>
      <c r="T55" s="245">
        <v>1.05</v>
      </c>
      <c r="U55" s="245">
        <v>0</v>
      </c>
      <c r="V55" s="245">
        <v>0.08</v>
      </c>
      <c r="W55" s="245">
        <v>1.83</v>
      </c>
      <c r="X55" s="245">
        <v>2.29</v>
      </c>
      <c r="Y55" s="245">
        <v>0.54</v>
      </c>
      <c r="Z55" s="301" t="s">
        <v>57</v>
      </c>
      <c r="AA55" s="296" t="s">
        <v>258</v>
      </c>
      <c r="AB55" s="300">
        <v>54</v>
      </c>
    </row>
    <row r="56" spans="1:28" ht="10.5" customHeight="1">
      <c r="A56" s="311">
        <v>54</v>
      </c>
      <c r="B56" s="312" t="s">
        <v>259</v>
      </c>
      <c r="C56" s="313" t="s">
        <v>58</v>
      </c>
      <c r="D56" s="314">
        <v>4333</v>
      </c>
      <c r="E56" s="315">
        <v>77.039999999999992</v>
      </c>
      <c r="F56" s="315">
        <v>0.84</v>
      </c>
      <c r="G56" s="315">
        <v>99.16</v>
      </c>
      <c r="H56" s="315">
        <v>37.580000000000005</v>
      </c>
      <c r="I56" s="315">
        <v>23.56</v>
      </c>
      <c r="J56" s="315">
        <v>4.17</v>
      </c>
      <c r="K56" s="315">
        <v>10.97</v>
      </c>
      <c r="L56" s="315">
        <v>7.4899999999999993</v>
      </c>
      <c r="M56" s="315">
        <v>10.51</v>
      </c>
      <c r="N56" s="315">
        <v>0.85000000000000009</v>
      </c>
      <c r="O56" s="315">
        <v>1.24</v>
      </c>
      <c r="P56" s="315">
        <v>0.03</v>
      </c>
      <c r="Q56" s="315">
        <v>0.12</v>
      </c>
      <c r="R56" s="315">
        <v>0.09</v>
      </c>
      <c r="S56" s="315">
        <v>0.12</v>
      </c>
      <c r="T56" s="315">
        <v>0.38999999999999996</v>
      </c>
      <c r="U56" s="315">
        <v>0.18</v>
      </c>
      <c r="V56" s="315">
        <v>0.18</v>
      </c>
      <c r="W56" s="315">
        <v>1.21</v>
      </c>
      <c r="X56" s="315">
        <v>0.82000000000000006</v>
      </c>
      <c r="Y56" s="315">
        <v>0.48</v>
      </c>
      <c r="Z56" s="316" t="s">
        <v>58</v>
      </c>
      <c r="AA56" s="312" t="s">
        <v>259</v>
      </c>
      <c r="AB56" s="317">
        <v>54</v>
      </c>
    </row>
    <row r="57" spans="1:28" ht="10.5" customHeight="1">
      <c r="A57" s="295">
        <v>54</v>
      </c>
      <c r="B57" s="296" t="s">
        <v>260</v>
      </c>
      <c r="C57" s="297" t="s">
        <v>30</v>
      </c>
      <c r="D57" s="305">
        <v>4000</v>
      </c>
      <c r="E57" s="245">
        <v>72.330000000000013</v>
      </c>
      <c r="F57" s="245">
        <v>0.76</v>
      </c>
      <c r="G57" s="245">
        <v>99.24</v>
      </c>
      <c r="H57" s="245">
        <v>36.29</v>
      </c>
      <c r="I57" s="245">
        <v>20.34</v>
      </c>
      <c r="J57" s="245">
        <v>4.1099999999999994</v>
      </c>
      <c r="K57" s="245">
        <v>12.02</v>
      </c>
      <c r="L57" s="245">
        <v>10.34</v>
      </c>
      <c r="M57" s="245">
        <v>11.110000000000001</v>
      </c>
      <c r="N57" s="245">
        <v>0.73</v>
      </c>
      <c r="O57" s="245">
        <v>1.22</v>
      </c>
      <c r="P57" s="245">
        <v>6.9999999999999993E-2</v>
      </c>
      <c r="Q57" s="245">
        <v>0.16999999999999998</v>
      </c>
      <c r="R57" s="245">
        <v>0.1</v>
      </c>
      <c r="S57" s="245">
        <v>0.03</v>
      </c>
      <c r="T57" s="245">
        <v>0.66</v>
      </c>
      <c r="U57" s="245">
        <v>0.1</v>
      </c>
      <c r="V57" s="245">
        <v>0.13999999999999999</v>
      </c>
      <c r="W57" s="245">
        <v>1.29</v>
      </c>
      <c r="X57" s="245">
        <v>0.91</v>
      </c>
      <c r="Y57" s="245">
        <v>0.35000000000000003</v>
      </c>
      <c r="Z57" s="301" t="s">
        <v>30</v>
      </c>
      <c r="AA57" s="296" t="s">
        <v>260</v>
      </c>
      <c r="AB57" s="300">
        <v>54</v>
      </c>
    </row>
    <row r="58" spans="1:28" s="107" customFormat="1" ht="15" customHeight="1">
      <c r="A58" s="325" t="s">
        <v>188</v>
      </c>
      <c r="B58" s="326"/>
      <c r="C58" s="316"/>
      <c r="D58" s="375">
        <v>245384</v>
      </c>
      <c r="E58" s="376">
        <v>75.929999999999993</v>
      </c>
      <c r="F58" s="376">
        <v>0.57000000000000006</v>
      </c>
      <c r="G58" s="376">
        <v>99.429999999999993</v>
      </c>
      <c r="H58" s="376">
        <v>28.84</v>
      </c>
      <c r="I58" s="376">
        <v>17.48</v>
      </c>
      <c r="J58" s="376">
        <v>8.5</v>
      </c>
      <c r="K58" s="376">
        <v>23.98</v>
      </c>
      <c r="L58" s="376">
        <v>5.3100000000000005</v>
      </c>
      <c r="M58" s="376">
        <v>9.93</v>
      </c>
      <c r="N58" s="376">
        <v>1.0699999999999998</v>
      </c>
      <c r="O58" s="376">
        <v>0.8</v>
      </c>
      <c r="P58" s="376">
        <v>0.13</v>
      </c>
      <c r="Q58" s="376">
        <v>0.1</v>
      </c>
      <c r="R58" s="376">
        <v>0.06</v>
      </c>
      <c r="S58" s="376">
        <v>0.05</v>
      </c>
      <c r="T58" s="376">
        <v>1.08</v>
      </c>
      <c r="U58" s="376">
        <v>0.11</v>
      </c>
      <c r="V58" s="376">
        <v>0.18</v>
      </c>
      <c r="W58" s="376">
        <v>1.1599999999999999</v>
      </c>
      <c r="X58" s="376">
        <v>0.79</v>
      </c>
      <c r="Y58" s="376">
        <v>0.45999999999999996</v>
      </c>
      <c r="Z58" s="324" t="s">
        <v>188</v>
      </c>
      <c r="AA58" s="333"/>
      <c r="AB58" s="327">
        <v>54</v>
      </c>
    </row>
    <row r="59" spans="1:28" ht="15" customHeight="1">
      <c r="A59" s="307">
        <v>55</v>
      </c>
      <c r="B59" s="308">
        <v>251</v>
      </c>
      <c r="C59" s="297" t="s">
        <v>624</v>
      </c>
      <c r="D59" s="305">
        <v>7078</v>
      </c>
      <c r="E59" s="245">
        <v>66.759999999999991</v>
      </c>
      <c r="F59" s="245">
        <v>0.92999999999999994</v>
      </c>
      <c r="G59" s="245">
        <v>99.070000000000007</v>
      </c>
      <c r="H59" s="245">
        <v>34.99</v>
      </c>
      <c r="I59" s="245">
        <v>13.459999999999999</v>
      </c>
      <c r="J59" s="245">
        <v>7.6499999999999995</v>
      </c>
      <c r="K59" s="245">
        <v>18.310000000000002</v>
      </c>
      <c r="L59" s="245">
        <v>8.7800000000000011</v>
      </c>
      <c r="M59" s="245">
        <v>8.35</v>
      </c>
      <c r="N59" s="245">
        <v>1.6400000000000001</v>
      </c>
      <c r="O59" s="245">
        <v>1.0699999999999998</v>
      </c>
      <c r="P59" s="245">
        <v>0.3</v>
      </c>
      <c r="Q59" s="245">
        <v>0.13</v>
      </c>
      <c r="R59" s="245">
        <v>0.13</v>
      </c>
      <c r="S59" s="245">
        <v>0.02</v>
      </c>
      <c r="T59" s="245">
        <v>1.03</v>
      </c>
      <c r="U59" s="245">
        <v>0.09</v>
      </c>
      <c r="V59" s="245">
        <v>0.3</v>
      </c>
      <c r="W59" s="245">
        <v>2.11</v>
      </c>
      <c r="X59" s="245">
        <v>1.1100000000000001</v>
      </c>
      <c r="Y59" s="245">
        <v>0.53</v>
      </c>
      <c r="Z59" s="304" t="s">
        <v>624</v>
      </c>
      <c r="AA59" s="308">
        <v>251</v>
      </c>
      <c r="AB59" s="309">
        <v>55</v>
      </c>
    </row>
    <row r="60" spans="1:28" ht="10.5" customHeight="1">
      <c r="A60" s="311">
        <v>55</v>
      </c>
      <c r="B60" s="312" t="s">
        <v>263</v>
      </c>
      <c r="C60" s="313" t="s">
        <v>264</v>
      </c>
      <c r="D60" s="314">
        <v>2334</v>
      </c>
      <c r="E60" s="315">
        <v>74.42</v>
      </c>
      <c r="F60" s="315">
        <v>0.69</v>
      </c>
      <c r="G60" s="315">
        <v>99.31</v>
      </c>
      <c r="H60" s="315">
        <v>41.04</v>
      </c>
      <c r="I60" s="315">
        <v>15.770000000000001</v>
      </c>
      <c r="J60" s="315">
        <v>6.09</v>
      </c>
      <c r="K60" s="315">
        <v>17.740000000000002</v>
      </c>
      <c r="L60" s="315">
        <v>6.5500000000000007</v>
      </c>
      <c r="M60" s="315">
        <v>6.61</v>
      </c>
      <c r="N60" s="315">
        <v>1.1599999999999999</v>
      </c>
      <c r="O60" s="315">
        <v>0.41000000000000003</v>
      </c>
      <c r="P60" s="315">
        <v>0.22999999999999998</v>
      </c>
      <c r="Q60" s="315">
        <v>0.12</v>
      </c>
      <c r="R60" s="315">
        <v>0.06</v>
      </c>
      <c r="S60" s="315">
        <v>0.06</v>
      </c>
      <c r="T60" s="315">
        <v>1.04</v>
      </c>
      <c r="U60" s="315">
        <v>0.16999999999999998</v>
      </c>
      <c r="V60" s="315">
        <v>0.16999999999999998</v>
      </c>
      <c r="W60" s="315">
        <v>1.7399999999999998</v>
      </c>
      <c r="X60" s="315">
        <v>0.75</v>
      </c>
      <c r="Y60" s="315">
        <v>0.28999999999999998</v>
      </c>
      <c r="Z60" s="316" t="s">
        <v>264</v>
      </c>
      <c r="AA60" s="312" t="s">
        <v>263</v>
      </c>
      <c r="AB60" s="317">
        <v>55</v>
      </c>
    </row>
    <row r="61" spans="1:28" ht="10.5" customHeight="1">
      <c r="A61" s="295">
        <v>55</v>
      </c>
      <c r="B61" s="296" t="s">
        <v>265</v>
      </c>
      <c r="C61" s="297" t="s">
        <v>266</v>
      </c>
      <c r="D61" s="305">
        <v>801</v>
      </c>
      <c r="E61" s="245">
        <v>78.649999999999991</v>
      </c>
      <c r="F61" s="245">
        <v>0.63</v>
      </c>
      <c r="G61" s="245">
        <v>99.37</v>
      </c>
      <c r="H61" s="245">
        <v>30.349999999999998</v>
      </c>
      <c r="I61" s="245">
        <v>32.910000000000004</v>
      </c>
      <c r="J61" s="245">
        <v>4.1500000000000004</v>
      </c>
      <c r="K61" s="245">
        <v>6.0699999999999994</v>
      </c>
      <c r="L61" s="245">
        <v>8.7900000000000009</v>
      </c>
      <c r="M61" s="245">
        <v>11.98</v>
      </c>
      <c r="N61" s="245">
        <v>0.32</v>
      </c>
      <c r="O61" s="245">
        <v>1.28</v>
      </c>
      <c r="P61" s="245">
        <v>0</v>
      </c>
      <c r="Q61" s="245">
        <v>0</v>
      </c>
      <c r="R61" s="245">
        <v>0</v>
      </c>
      <c r="S61" s="245">
        <v>0</v>
      </c>
      <c r="T61" s="245">
        <v>2.2399999999999998</v>
      </c>
      <c r="U61" s="245">
        <v>0</v>
      </c>
      <c r="V61" s="245">
        <v>0.32</v>
      </c>
      <c r="W61" s="245">
        <v>1.28</v>
      </c>
      <c r="X61" s="245">
        <v>0</v>
      </c>
      <c r="Y61" s="245">
        <v>0.32</v>
      </c>
      <c r="Z61" s="301" t="s">
        <v>266</v>
      </c>
      <c r="AA61" s="296" t="s">
        <v>265</v>
      </c>
      <c r="AB61" s="300">
        <v>55</v>
      </c>
    </row>
    <row r="62" spans="1:28" ht="10.5" customHeight="1">
      <c r="A62" s="311">
        <v>55</v>
      </c>
      <c r="B62" s="312" t="s">
        <v>267</v>
      </c>
      <c r="C62" s="313" t="s">
        <v>268</v>
      </c>
      <c r="D62" s="314">
        <v>343</v>
      </c>
      <c r="E62" s="315">
        <v>81.63</v>
      </c>
      <c r="F62" s="315">
        <v>0</v>
      </c>
      <c r="G62" s="315">
        <v>100</v>
      </c>
      <c r="H62" s="315">
        <v>28.21</v>
      </c>
      <c r="I62" s="315">
        <v>33.57</v>
      </c>
      <c r="J62" s="315">
        <v>4.29</v>
      </c>
      <c r="K62" s="315">
        <v>13.930000000000001</v>
      </c>
      <c r="L62" s="315">
        <v>5</v>
      </c>
      <c r="M62" s="315">
        <v>11.790000000000001</v>
      </c>
      <c r="N62" s="315">
        <v>1.79</v>
      </c>
      <c r="O62" s="315">
        <v>0.36</v>
      </c>
      <c r="P62" s="315">
        <v>0.36</v>
      </c>
      <c r="Q62" s="315">
        <v>0</v>
      </c>
      <c r="R62" s="315">
        <v>0</v>
      </c>
      <c r="S62" s="315">
        <v>0</v>
      </c>
      <c r="T62" s="315">
        <v>0</v>
      </c>
      <c r="U62" s="315">
        <v>0</v>
      </c>
      <c r="V62" s="315">
        <v>0.36</v>
      </c>
      <c r="W62" s="315">
        <v>0.36</v>
      </c>
      <c r="X62" s="315">
        <v>0</v>
      </c>
      <c r="Y62" s="315">
        <v>0</v>
      </c>
      <c r="Z62" s="316" t="s">
        <v>268</v>
      </c>
      <c r="AA62" s="312" t="s">
        <v>267</v>
      </c>
      <c r="AB62" s="317">
        <v>55</v>
      </c>
    </row>
    <row r="63" spans="1:28" ht="10.5" customHeight="1">
      <c r="A63" s="295">
        <v>55</v>
      </c>
      <c r="B63" s="296" t="s">
        <v>269</v>
      </c>
      <c r="C63" s="297" t="s">
        <v>270</v>
      </c>
      <c r="D63" s="305">
        <v>346</v>
      </c>
      <c r="E63" s="245">
        <v>86.42</v>
      </c>
      <c r="F63" s="245">
        <v>0.67</v>
      </c>
      <c r="G63" s="245">
        <v>99.33</v>
      </c>
      <c r="H63" s="245">
        <v>19.869999999999997</v>
      </c>
      <c r="I63" s="245">
        <v>38.049999999999997</v>
      </c>
      <c r="J63" s="245">
        <v>5.3900000000000006</v>
      </c>
      <c r="K63" s="245">
        <v>18.18</v>
      </c>
      <c r="L63" s="245">
        <v>3.0300000000000002</v>
      </c>
      <c r="M63" s="245">
        <v>11.110000000000001</v>
      </c>
      <c r="N63" s="245">
        <v>0.67</v>
      </c>
      <c r="O63" s="245">
        <v>0.33999999999999997</v>
      </c>
      <c r="P63" s="245">
        <v>0</v>
      </c>
      <c r="Q63" s="245">
        <v>0.33999999999999997</v>
      </c>
      <c r="R63" s="245">
        <v>0</v>
      </c>
      <c r="S63" s="245">
        <v>0</v>
      </c>
      <c r="T63" s="245">
        <v>2.36</v>
      </c>
      <c r="U63" s="245">
        <v>0</v>
      </c>
      <c r="V63" s="245">
        <v>0</v>
      </c>
      <c r="W63" s="245">
        <v>0.33999999999999997</v>
      </c>
      <c r="X63" s="245">
        <v>0</v>
      </c>
      <c r="Y63" s="245">
        <v>0.33999999999999997</v>
      </c>
      <c r="Z63" s="301" t="s">
        <v>270</v>
      </c>
      <c r="AA63" s="296" t="s">
        <v>269</v>
      </c>
      <c r="AB63" s="300">
        <v>55</v>
      </c>
    </row>
    <row r="64" spans="1:28" ht="10.5" customHeight="1">
      <c r="A64" s="311">
        <v>55</v>
      </c>
      <c r="B64" s="312" t="s">
        <v>271</v>
      </c>
      <c r="C64" s="313" t="s">
        <v>272</v>
      </c>
      <c r="D64" s="314">
        <v>5076</v>
      </c>
      <c r="E64" s="315">
        <v>79.55</v>
      </c>
      <c r="F64" s="315">
        <v>0.22</v>
      </c>
      <c r="G64" s="315">
        <v>99.78</v>
      </c>
      <c r="H64" s="315">
        <v>26.66</v>
      </c>
      <c r="I64" s="315">
        <v>8.66</v>
      </c>
      <c r="J64" s="315">
        <v>11.790000000000001</v>
      </c>
      <c r="K64" s="315">
        <v>35.44</v>
      </c>
      <c r="L64" s="315">
        <v>3.3000000000000003</v>
      </c>
      <c r="M64" s="315">
        <v>7.07</v>
      </c>
      <c r="N64" s="315">
        <v>1.6099999999999999</v>
      </c>
      <c r="O64" s="315">
        <v>0.57000000000000006</v>
      </c>
      <c r="P64" s="315">
        <v>0.22</v>
      </c>
      <c r="Q64" s="315">
        <v>0</v>
      </c>
      <c r="R64" s="315">
        <v>0.02</v>
      </c>
      <c r="S64" s="315">
        <v>6.9999999999999993E-2</v>
      </c>
      <c r="T64" s="315">
        <v>1.1900000000000002</v>
      </c>
      <c r="U64" s="315">
        <v>0.12</v>
      </c>
      <c r="V64" s="315">
        <v>0.25</v>
      </c>
      <c r="W64" s="315">
        <v>1.46</v>
      </c>
      <c r="X64" s="315">
        <v>0.79</v>
      </c>
      <c r="Y64" s="315">
        <v>0.74</v>
      </c>
      <c r="Z64" s="316" t="s">
        <v>272</v>
      </c>
      <c r="AA64" s="312" t="s">
        <v>271</v>
      </c>
      <c r="AB64" s="317">
        <v>55</v>
      </c>
    </row>
    <row r="65" spans="1:28" ht="10.5" customHeight="1">
      <c r="A65" s="295">
        <v>55</v>
      </c>
      <c r="B65" s="296" t="s">
        <v>273</v>
      </c>
      <c r="C65" s="297" t="s">
        <v>274</v>
      </c>
      <c r="D65" s="305">
        <v>4817</v>
      </c>
      <c r="E65" s="245">
        <v>79.679999999999993</v>
      </c>
      <c r="F65" s="245">
        <v>0.73</v>
      </c>
      <c r="G65" s="245">
        <v>99.27</v>
      </c>
      <c r="H65" s="245">
        <v>26.27</v>
      </c>
      <c r="I65" s="245">
        <v>9</v>
      </c>
      <c r="J65" s="245">
        <v>12.83</v>
      </c>
      <c r="K65" s="245">
        <v>35.089999999999996</v>
      </c>
      <c r="L65" s="245">
        <v>3.44</v>
      </c>
      <c r="M65" s="245">
        <v>6.69</v>
      </c>
      <c r="N65" s="245">
        <v>1.9900000000000002</v>
      </c>
      <c r="O65" s="245">
        <v>0.52</v>
      </c>
      <c r="P65" s="245">
        <v>0.1</v>
      </c>
      <c r="Q65" s="245">
        <v>0.1</v>
      </c>
      <c r="R65" s="245">
        <v>0.03</v>
      </c>
      <c r="S65" s="245">
        <v>0.05</v>
      </c>
      <c r="T65" s="245">
        <v>1.02</v>
      </c>
      <c r="U65" s="245">
        <v>0.24</v>
      </c>
      <c r="V65" s="245">
        <v>0.18</v>
      </c>
      <c r="W65" s="245">
        <v>1.23</v>
      </c>
      <c r="X65" s="245">
        <v>0.67999999999999994</v>
      </c>
      <c r="Y65" s="245">
        <v>0.5</v>
      </c>
      <c r="Z65" s="301" t="s">
        <v>274</v>
      </c>
      <c r="AA65" s="296" t="s">
        <v>273</v>
      </c>
      <c r="AB65" s="300">
        <v>55</v>
      </c>
    </row>
    <row r="66" spans="1:28" ht="10.5" customHeight="1">
      <c r="A66" s="311">
        <v>55</v>
      </c>
      <c r="B66" s="312" t="s">
        <v>275</v>
      </c>
      <c r="C66" s="313" t="s">
        <v>630</v>
      </c>
      <c r="D66" s="314">
        <v>9862</v>
      </c>
      <c r="E66" s="315">
        <v>82.11</v>
      </c>
      <c r="F66" s="315">
        <v>0.48</v>
      </c>
      <c r="G66" s="315">
        <v>99.52</v>
      </c>
      <c r="H66" s="315">
        <v>31.480000000000004</v>
      </c>
      <c r="I66" s="315">
        <v>16.07</v>
      </c>
      <c r="J66" s="315">
        <v>8.6</v>
      </c>
      <c r="K66" s="315">
        <v>26.529999999999998</v>
      </c>
      <c r="L66" s="315">
        <v>3.8699999999999997</v>
      </c>
      <c r="M66" s="315">
        <v>8.4699999999999989</v>
      </c>
      <c r="N66" s="315">
        <v>0.69</v>
      </c>
      <c r="O66" s="315">
        <v>0.67999999999999994</v>
      </c>
      <c r="P66" s="315">
        <v>0.11</v>
      </c>
      <c r="Q66" s="315">
        <v>0.11</v>
      </c>
      <c r="R66" s="315">
        <v>0.04</v>
      </c>
      <c r="S66" s="315">
        <v>0.05</v>
      </c>
      <c r="T66" s="315">
        <v>1.03</v>
      </c>
      <c r="U66" s="315">
        <v>0.19</v>
      </c>
      <c r="V66" s="315">
        <v>0.09</v>
      </c>
      <c r="W66" s="315">
        <v>1.1199999999999999</v>
      </c>
      <c r="X66" s="315">
        <v>0.48</v>
      </c>
      <c r="Y66" s="315">
        <v>0.38</v>
      </c>
      <c r="Z66" s="316" t="s">
        <v>630</v>
      </c>
      <c r="AA66" s="312" t="s">
        <v>275</v>
      </c>
      <c r="AB66" s="317">
        <v>55</v>
      </c>
    </row>
    <row r="67" spans="1:28" ht="10.5" customHeight="1">
      <c r="A67" s="295">
        <v>55</v>
      </c>
      <c r="B67" s="296" t="s">
        <v>277</v>
      </c>
      <c r="C67" s="297" t="s">
        <v>631</v>
      </c>
      <c r="D67" s="305" t="s">
        <v>194</v>
      </c>
      <c r="E67" s="245" t="s">
        <v>194</v>
      </c>
      <c r="F67" s="245" t="s">
        <v>194</v>
      </c>
      <c r="G67" s="245" t="s">
        <v>194</v>
      </c>
      <c r="H67" s="245" t="s">
        <v>194</v>
      </c>
      <c r="I67" s="245" t="s">
        <v>194</v>
      </c>
      <c r="J67" s="245" t="s">
        <v>194</v>
      </c>
      <c r="K67" s="245" t="s">
        <v>194</v>
      </c>
      <c r="L67" s="245" t="s">
        <v>194</v>
      </c>
      <c r="M67" s="245" t="s">
        <v>194</v>
      </c>
      <c r="N67" s="245" t="s">
        <v>194</v>
      </c>
      <c r="O67" s="245" t="s">
        <v>194</v>
      </c>
      <c r="P67" s="245" t="s">
        <v>194</v>
      </c>
      <c r="Q67" s="245" t="s">
        <v>194</v>
      </c>
      <c r="R67" s="245" t="s">
        <v>194</v>
      </c>
      <c r="S67" s="245" t="s">
        <v>194</v>
      </c>
      <c r="T67" s="245" t="s">
        <v>194</v>
      </c>
      <c r="U67" s="245" t="s">
        <v>194</v>
      </c>
      <c r="V67" s="245" t="s">
        <v>194</v>
      </c>
      <c r="W67" s="245" t="s">
        <v>194</v>
      </c>
      <c r="X67" s="245" t="s">
        <v>194</v>
      </c>
      <c r="Y67" s="245" t="s">
        <v>194</v>
      </c>
      <c r="Z67" s="301" t="s">
        <v>631</v>
      </c>
      <c r="AA67" s="296" t="s">
        <v>277</v>
      </c>
      <c r="AB67" s="300">
        <v>55</v>
      </c>
    </row>
    <row r="68" spans="1:28" ht="10.5" customHeight="1">
      <c r="A68" s="311">
        <v>55</v>
      </c>
      <c r="B68" s="312" t="s">
        <v>278</v>
      </c>
      <c r="C68" s="313" t="s">
        <v>279</v>
      </c>
      <c r="D68" s="314">
        <v>1962</v>
      </c>
      <c r="E68" s="315">
        <v>68.300000000000011</v>
      </c>
      <c r="F68" s="315">
        <v>0.82000000000000006</v>
      </c>
      <c r="G68" s="315">
        <v>99.18</v>
      </c>
      <c r="H68" s="315">
        <v>37.769999999999996</v>
      </c>
      <c r="I68" s="315">
        <v>13.389999999999999</v>
      </c>
      <c r="J68" s="315">
        <v>8.9499999999999993</v>
      </c>
      <c r="K68" s="315">
        <v>17.080000000000002</v>
      </c>
      <c r="L68" s="315">
        <v>6.47</v>
      </c>
      <c r="M68" s="315">
        <v>7.4499999999999993</v>
      </c>
      <c r="N68" s="315">
        <v>1.5</v>
      </c>
      <c r="O68" s="315">
        <v>0.38</v>
      </c>
      <c r="P68" s="315">
        <v>0.3</v>
      </c>
      <c r="Q68" s="315">
        <v>0.08</v>
      </c>
      <c r="R68" s="315">
        <v>0.08</v>
      </c>
      <c r="S68" s="315">
        <v>0.08</v>
      </c>
      <c r="T68" s="315">
        <v>0.98</v>
      </c>
      <c r="U68" s="315">
        <v>0.15</v>
      </c>
      <c r="V68" s="315">
        <v>0.15</v>
      </c>
      <c r="W68" s="315">
        <v>1.96</v>
      </c>
      <c r="X68" s="315">
        <v>2.71</v>
      </c>
      <c r="Y68" s="315">
        <v>0.53</v>
      </c>
      <c r="Z68" s="316" t="s">
        <v>279</v>
      </c>
      <c r="AA68" s="312" t="s">
        <v>278</v>
      </c>
      <c r="AB68" s="317">
        <v>55</v>
      </c>
    </row>
    <row r="69" spans="1:28" ht="10.5" customHeight="1">
      <c r="A69" s="295">
        <v>55</v>
      </c>
      <c r="B69" s="296" t="s">
        <v>280</v>
      </c>
      <c r="C69" s="297" t="s">
        <v>281</v>
      </c>
      <c r="D69" s="305">
        <v>2884</v>
      </c>
      <c r="E69" s="245">
        <v>68.62</v>
      </c>
      <c r="F69" s="245">
        <v>1.1100000000000001</v>
      </c>
      <c r="G69" s="245">
        <v>98.89</v>
      </c>
      <c r="H69" s="245">
        <v>32.81</v>
      </c>
      <c r="I69" s="245">
        <v>11.799999999999999</v>
      </c>
      <c r="J69" s="245">
        <v>9.3000000000000007</v>
      </c>
      <c r="K69" s="245">
        <v>20.54</v>
      </c>
      <c r="L69" s="245">
        <v>7.7200000000000006</v>
      </c>
      <c r="M69" s="245">
        <v>7.9200000000000008</v>
      </c>
      <c r="N69" s="245">
        <v>1.79</v>
      </c>
      <c r="O69" s="245">
        <v>0.72</v>
      </c>
      <c r="P69" s="245">
        <v>0.2</v>
      </c>
      <c r="Q69" s="245">
        <v>0.2</v>
      </c>
      <c r="R69" s="245">
        <v>0.2</v>
      </c>
      <c r="S69" s="245">
        <v>0</v>
      </c>
      <c r="T69" s="245">
        <v>1.53</v>
      </c>
      <c r="U69" s="245">
        <v>0.2</v>
      </c>
      <c r="V69" s="245">
        <v>0.26</v>
      </c>
      <c r="W69" s="245">
        <v>2.5</v>
      </c>
      <c r="X69" s="245">
        <v>1.43</v>
      </c>
      <c r="Y69" s="245">
        <v>0.86999999999999988</v>
      </c>
      <c r="Z69" s="301" t="s">
        <v>281</v>
      </c>
      <c r="AA69" s="296" t="s">
        <v>280</v>
      </c>
      <c r="AB69" s="300">
        <v>55</v>
      </c>
    </row>
    <row r="70" spans="1:28" ht="10.5" customHeight="1">
      <c r="A70" s="311">
        <v>55</v>
      </c>
      <c r="B70" s="312" t="s">
        <v>282</v>
      </c>
      <c r="C70" s="313" t="s">
        <v>283</v>
      </c>
      <c r="D70" s="314">
        <v>4152</v>
      </c>
      <c r="E70" s="315">
        <v>72.399999999999991</v>
      </c>
      <c r="F70" s="315">
        <v>0.6</v>
      </c>
      <c r="G70" s="315">
        <v>99.4</v>
      </c>
      <c r="H70" s="315">
        <v>27.839999999999996</v>
      </c>
      <c r="I70" s="315">
        <v>11.14</v>
      </c>
      <c r="J70" s="315">
        <v>13.489999999999998</v>
      </c>
      <c r="K70" s="315">
        <v>27.24</v>
      </c>
      <c r="L70" s="315">
        <v>5.6899999999999995</v>
      </c>
      <c r="M70" s="315">
        <v>6.69</v>
      </c>
      <c r="N70" s="315">
        <v>1.97</v>
      </c>
      <c r="O70" s="315">
        <v>0.64</v>
      </c>
      <c r="P70" s="315">
        <v>6.9999999999999993E-2</v>
      </c>
      <c r="Q70" s="315">
        <v>0.16999999999999998</v>
      </c>
      <c r="R70" s="315">
        <v>0.13</v>
      </c>
      <c r="S70" s="315">
        <v>6.9999999999999993E-2</v>
      </c>
      <c r="T70" s="315">
        <v>1</v>
      </c>
      <c r="U70" s="315">
        <v>0.2</v>
      </c>
      <c r="V70" s="315">
        <v>0.13</v>
      </c>
      <c r="W70" s="315">
        <v>2.0099999999999998</v>
      </c>
      <c r="X70" s="315">
        <v>0.84</v>
      </c>
      <c r="Y70" s="315">
        <v>0.67</v>
      </c>
      <c r="Z70" s="316" t="s">
        <v>283</v>
      </c>
      <c r="AA70" s="312" t="s">
        <v>282</v>
      </c>
      <c r="AB70" s="317">
        <v>55</v>
      </c>
    </row>
    <row r="71" spans="1:28" ht="10.5" customHeight="1">
      <c r="A71" s="295">
        <v>55</v>
      </c>
      <c r="B71" s="296" t="s">
        <v>284</v>
      </c>
      <c r="C71" s="297" t="s">
        <v>285</v>
      </c>
      <c r="D71" s="305">
        <v>5097</v>
      </c>
      <c r="E71" s="245">
        <v>69.53</v>
      </c>
      <c r="F71" s="245">
        <v>0.67999999999999994</v>
      </c>
      <c r="G71" s="245">
        <v>99.32</v>
      </c>
      <c r="H71" s="245">
        <v>30.91</v>
      </c>
      <c r="I71" s="245">
        <v>11.31</v>
      </c>
      <c r="J71" s="245">
        <v>12.41</v>
      </c>
      <c r="K71" s="245">
        <v>24.77</v>
      </c>
      <c r="L71" s="245">
        <v>5.8000000000000007</v>
      </c>
      <c r="M71" s="245">
        <v>6.76</v>
      </c>
      <c r="N71" s="245">
        <v>1.31</v>
      </c>
      <c r="O71" s="245">
        <v>0.65</v>
      </c>
      <c r="P71" s="245">
        <v>0.22999999999999998</v>
      </c>
      <c r="Q71" s="245">
        <v>0.2</v>
      </c>
      <c r="R71" s="245">
        <v>0.09</v>
      </c>
      <c r="S71" s="245">
        <v>0.16999999999999998</v>
      </c>
      <c r="T71" s="245">
        <v>1.25</v>
      </c>
      <c r="U71" s="245">
        <v>0.06</v>
      </c>
      <c r="V71" s="245">
        <v>0.31</v>
      </c>
      <c r="W71" s="245">
        <v>1.6500000000000001</v>
      </c>
      <c r="X71" s="245">
        <v>1.3599999999999999</v>
      </c>
      <c r="Y71" s="245">
        <v>0.77</v>
      </c>
      <c r="Z71" s="301" t="s">
        <v>285</v>
      </c>
      <c r="AA71" s="296" t="s">
        <v>284</v>
      </c>
      <c r="AB71" s="300">
        <v>55</v>
      </c>
    </row>
    <row r="72" spans="1:28" ht="10.5" customHeight="1">
      <c r="A72" s="311">
        <v>55</v>
      </c>
      <c r="B72" s="312" t="s">
        <v>286</v>
      </c>
      <c r="C72" s="313" t="s">
        <v>632</v>
      </c>
      <c r="D72" s="314">
        <v>3328</v>
      </c>
      <c r="E72" s="315">
        <v>71.91</v>
      </c>
      <c r="F72" s="315">
        <v>0.59</v>
      </c>
      <c r="G72" s="315">
        <v>99.41</v>
      </c>
      <c r="H72" s="315">
        <v>31.480000000000004</v>
      </c>
      <c r="I72" s="315">
        <v>11.14</v>
      </c>
      <c r="J72" s="315">
        <v>11.27</v>
      </c>
      <c r="K72" s="315">
        <v>22.95</v>
      </c>
      <c r="L72" s="315">
        <v>6.47</v>
      </c>
      <c r="M72" s="315">
        <v>6.94</v>
      </c>
      <c r="N72" s="315">
        <v>1.9300000000000002</v>
      </c>
      <c r="O72" s="315">
        <v>0.71000000000000008</v>
      </c>
      <c r="P72" s="315">
        <v>0.25</v>
      </c>
      <c r="Q72" s="315">
        <v>0.33999999999999997</v>
      </c>
      <c r="R72" s="315">
        <v>0.21</v>
      </c>
      <c r="S72" s="315">
        <v>0.13</v>
      </c>
      <c r="T72" s="315">
        <v>1.01</v>
      </c>
      <c r="U72" s="315">
        <v>0.16999999999999998</v>
      </c>
      <c r="V72" s="315">
        <v>0.13</v>
      </c>
      <c r="W72" s="315">
        <v>2.48</v>
      </c>
      <c r="X72" s="315">
        <v>1.5599999999999998</v>
      </c>
      <c r="Y72" s="315">
        <v>0.84</v>
      </c>
      <c r="Z72" s="316" t="s">
        <v>632</v>
      </c>
      <c r="AA72" s="312" t="s">
        <v>286</v>
      </c>
      <c r="AB72" s="317">
        <v>55</v>
      </c>
    </row>
    <row r="73" spans="1:28" ht="10.5" customHeight="1">
      <c r="A73" s="295">
        <v>55</v>
      </c>
      <c r="B73" s="296" t="s">
        <v>288</v>
      </c>
      <c r="C73" s="297" t="s">
        <v>633</v>
      </c>
      <c r="D73" s="305">
        <v>238</v>
      </c>
      <c r="E73" s="245">
        <v>33.61</v>
      </c>
      <c r="F73" s="245">
        <v>0</v>
      </c>
      <c r="G73" s="245">
        <v>100</v>
      </c>
      <c r="H73" s="245">
        <v>43.75</v>
      </c>
      <c r="I73" s="245">
        <v>8.75</v>
      </c>
      <c r="J73" s="245">
        <v>7.5</v>
      </c>
      <c r="K73" s="245">
        <v>5</v>
      </c>
      <c r="L73" s="245">
        <v>18.75</v>
      </c>
      <c r="M73" s="245">
        <v>8.75</v>
      </c>
      <c r="N73" s="245">
        <v>0</v>
      </c>
      <c r="O73" s="245">
        <v>0</v>
      </c>
      <c r="P73" s="245">
        <v>0</v>
      </c>
      <c r="Q73" s="245">
        <v>0</v>
      </c>
      <c r="R73" s="245">
        <v>0</v>
      </c>
      <c r="S73" s="245">
        <v>0</v>
      </c>
      <c r="T73" s="245">
        <v>0</v>
      </c>
      <c r="U73" s="245">
        <v>0</v>
      </c>
      <c r="V73" s="245">
        <v>1.25</v>
      </c>
      <c r="W73" s="245">
        <v>5</v>
      </c>
      <c r="X73" s="245">
        <v>1.25</v>
      </c>
      <c r="Y73" s="245">
        <v>0</v>
      </c>
      <c r="Z73" s="301" t="s">
        <v>633</v>
      </c>
      <c r="AA73" s="296" t="s">
        <v>288</v>
      </c>
      <c r="AB73" s="300">
        <v>55</v>
      </c>
    </row>
    <row r="74" spans="1:28" ht="10.5" customHeight="1">
      <c r="A74" s="311">
        <v>55</v>
      </c>
      <c r="B74" s="312" t="s">
        <v>289</v>
      </c>
      <c r="C74" s="313" t="s">
        <v>290</v>
      </c>
      <c r="D74" s="314">
        <v>2471</v>
      </c>
      <c r="E74" s="315">
        <v>76.449999999999989</v>
      </c>
      <c r="F74" s="315">
        <v>0.11</v>
      </c>
      <c r="G74" s="315">
        <v>99.89</v>
      </c>
      <c r="H74" s="315">
        <v>25.009999999999998</v>
      </c>
      <c r="I74" s="315">
        <v>18.02</v>
      </c>
      <c r="J74" s="315">
        <v>5.83</v>
      </c>
      <c r="K74" s="315">
        <v>19.71</v>
      </c>
      <c r="L74" s="315">
        <v>4.66</v>
      </c>
      <c r="M74" s="315">
        <v>19.45</v>
      </c>
      <c r="N74" s="315">
        <v>1.17</v>
      </c>
      <c r="O74" s="315">
        <v>0.74</v>
      </c>
      <c r="P74" s="315">
        <v>0.11</v>
      </c>
      <c r="Q74" s="315">
        <v>0</v>
      </c>
      <c r="R74" s="315">
        <v>0</v>
      </c>
      <c r="S74" s="315">
        <v>0.11</v>
      </c>
      <c r="T74" s="315">
        <v>0.95</v>
      </c>
      <c r="U74" s="315">
        <v>0.11</v>
      </c>
      <c r="V74" s="315">
        <v>0.21</v>
      </c>
      <c r="W74" s="315">
        <v>1.22</v>
      </c>
      <c r="X74" s="315">
        <v>1.7999999999999998</v>
      </c>
      <c r="Y74" s="315">
        <v>0.89999999999999991</v>
      </c>
      <c r="Z74" s="316" t="s">
        <v>290</v>
      </c>
      <c r="AA74" s="312" t="s">
        <v>289</v>
      </c>
      <c r="AB74" s="317">
        <v>55</v>
      </c>
    </row>
    <row r="75" spans="1:28" ht="10.5" customHeight="1">
      <c r="A75" s="295">
        <v>55</v>
      </c>
      <c r="B75" s="296" t="s">
        <v>291</v>
      </c>
      <c r="C75" s="297" t="s">
        <v>292</v>
      </c>
      <c r="D75" s="305">
        <v>3946</v>
      </c>
      <c r="E75" s="245">
        <v>56.720000000000006</v>
      </c>
      <c r="F75" s="245">
        <v>0.71000000000000008</v>
      </c>
      <c r="G75" s="245">
        <v>99.29</v>
      </c>
      <c r="H75" s="245">
        <v>40.82</v>
      </c>
      <c r="I75" s="245">
        <v>13.05</v>
      </c>
      <c r="J75" s="245">
        <v>9.81</v>
      </c>
      <c r="K75" s="245">
        <v>13.19</v>
      </c>
      <c r="L75" s="245">
        <v>7.9200000000000008</v>
      </c>
      <c r="M75" s="245">
        <v>5.99</v>
      </c>
      <c r="N75" s="245">
        <v>1.71</v>
      </c>
      <c r="O75" s="245">
        <v>0.72</v>
      </c>
      <c r="P75" s="245">
        <v>0</v>
      </c>
      <c r="Q75" s="245">
        <v>0.18</v>
      </c>
      <c r="R75" s="245">
        <v>0.32</v>
      </c>
      <c r="S75" s="245">
        <v>0.09</v>
      </c>
      <c r="T75" s="245">
        <v>1.1299999999999999</v>
      </c>
      <c r="U75" s="245">
        <v>0.18</v>
      </c>
      <c r="V75" s="245">
        <v>0.22999999999999998</v>
      </c>
      <c r="W75" s="245">
        <v>1.53</v>
      </c>
      <c r="X75" s="245">
        <v>2.7</v>
      </c>
      <c r="Y75" s="245">
        <v>0.44999999999999996</v>
      </c>
      <c r="Z75" s="301" t="s">
        <v>292</v>
      </c>
      <c r="AA75" s="296" t="s">
        <v>291</v>
      </c>
      <c r="AB75" s="300">
        <v>55</v>
      </c>
    </row>
    <row r="76" spans="1:28" ht="10.5" customHeight="1">
      <c r="A76" s="311">
        <v>55</v>
      </c>
      <c r="B76" s="312" t="s">
        <v>293</v>
      </c>
      <c r="C76" s="313" t="s">
        <v>370</v>
      </c>
      <c r="D76" s="314">
        <v>4448</v>
      </c>
      <c r="E76" s="315">
        <v>53.75</v>
      </c>
      <c r="F76" s="315">
        <v>1.17</v>
      </c>
      <c r="G76" s="315">
        <v>98.83</v>
      </c>
      <c r="H76" s="315">
        <v>39.61</v>
      </c>
      <c r="I76" s="315">
        <v>14.180000000000001</v>
      </c>
      <c r="J76" s="315">
        <v>8.34</v>
      </c>
      <c r="K76" s="315">
        <v>12.1</v>
      </c>
      <c r="L76" s="315">
        <v>10.5</v>
      </c>
      <c r="M76" s="315">
        <v>6.7299999999999995</v>
      </c>
      <c r="N76" s="315">
        <v>1.6500000000000001</v>
      </c>
      <c r="O76" s="315">
        <v>0.97</v>
      </c>
      <c r="P76" s="315">
        <v>0</v>
      </c>
      <c r="Q76" s="315">
        <v>0.38</v>
      </c>
      <c r="R76" s="315">
        <v>0.38</v>
      </c>
      <c r="S76" s="315">
        <v>0.08</v>
      </c>
      <c r="T76" s="315">
        <v>0.59</v>
      </c>
      <c r="U76" s="315">
        <v>0.42</v>
      </c>
      <c r="V76" s="315">
        <v>0.25</v>
      </c>
      <c r="W76" s="315">
        <v>1.6500000000000001</v>
      </c>
      <c r="X76" s="315">
        <v>1.8599999999999999</v>
      </c>
      <c r="Y76" s="315">
        <v>0.3</v>
      </c>
      <c r="Z76" s="316" t="s">
        <v>370</v>
      </c>
      <c r="AA76" s="312" t="s">
        <v>293</v>
      </c>
      <c r="AB76" s="317">
        <v>55</v>
      </c>
    </row>
    <row r="77" spans="1:28" ht="10.5" customHeight="1">
      <c r="A77" s="295">
        <v>55</v>
      </c>
      <c r="B77" s="296" t="s">
        <v>295</v>
      </c>
      <c r="C77" s="297" t="s">
        <v>296</v>
      </c>
      <c r="D77" s="305">
        <v>4341</v>
      </c>
      <c r="E77" s="245">
        <v>50.93</v>
      </c>
      <c r="F77" s="245">
        <v>1.1299999999999999</v>
      </c>
      <c r="G77" s="245">
        <v>98.87</v>
      </c>
      <c r="H77" s="245">
        <v>39.660000000000004</v>
      </c>
      <c r="I77" s="245">
        <v>13.68</v>
      </c>
      <c r="J77" s="245">
        <v>8.6900000000000013</v>
      </c>
      <c r="K77" s="245">
        <v>10.02</v>
      </c>
      <c r="L77" s="245">
        <v>10.93</v>
      </c>
      <c r="M77" s="245">
        <v>7.23</v>
      </c>
      <c r="N77" s="245">
        <v>1.3299999999999998</v>
      </c>
      <c r="O77" s="245">
        <v>0.91</v>
      </c>
      <c r="P77" s="245">
        <v>0.13999999999999999</v>
      </c>
      <c r="Q77" s="245">
        <v>0.13999999999999999</v>
      </c>
      <c r="R77" s="245">
        <v>0.27</v>
      </c>
      <c r="S77" s="245">
        <v>0.18</v>
      </c>
      <c r="T77" s="245">
        <v>0.86999999999999988</v>
      </c>
      <c r="U77" s="245">
        <v>0.22999999999999998</v>
      </c>
      <c r="V77" s="245">
        <v>0.13999999999999999</v>
      </c>
      <c r="W77" s="245">
        <v>2.0099999999999998</v>
      </c>
      <c r="X77" s="245">
        <v>3.39</v>
      </c>
      <c r="Y77" s="245">
        <v>0.18</v>
      </c>
      <c r="Z77" s="301" t="s">
        <v>296</v>
      </c>
      <c r="AA77" s="296" t="s">
        <v>295</v>
      </c>
      <c r="AB77" s="300">
        <v>55</v>
      </c>
    </row>
    <row r="78" spans="1:28" ht="10.5" customHeight="1">
      <c r="A78" s="311">
        <v>55</v>
      </c>
      <c r="B78" s="312">
        <v>444</v>
      </c>
      <c r="C78" s="313" t="s">
        <v>297</v>
      </c>
      <c r="D78" s="314" t="s">
        <v>194</v>
      </c>
      <c r="E78" s="315" t="s">
        <v>194</v>
      </c>
      <c r="F78" s="315" t="s">
        <v>194</v>
      </c>
      <c r="G78" s="315" t="s">
        <v>194</v>
      </c>
      <c r="H78" s="315" t="s">
        <v>194</v>
      </c>
      <c r="I78" s="315" t="s">
        <v>194</v>
      </c>
      <c r="J78" s="315" t="s">
        <v>194</v>
      </c>
      <c r="K78" s="315" t="s">
        <v>194</v>
      </c>
      <c r="L78" s="315" t="s">
        <v>194</v>
      </c>
      <c r="M78" s="315" t="s">
        <v>194</v>
      </c>
      <c r="N78" s="315" t="s">
        <v>194</v>
      </c>
      <c r="O78" s="315" t="s">
        <v>194</v>
      </c>
      <c r="P78" s="315" t="s">
        <v>194</v>
      </c>
      <c r="Q78" s="315" t="s">
        <v>194</v>
      </c>
      <c r="R78" s="315" t="s">
        <v>194</v>
      </c>
      <c r="S78" s="315" t="s">
        <v>194</v>
      </c>
      <c r="T78" s="315" t="s">
        <v>194</v>
      </c>
      <c r="U78" s="315" t="s">
        <v>194</v>
      </c>
      <c r="V78" s="315" t="s">
        <v>194</v>
      </c>
      <c r="W78" s="315" t="s">
        <v>194</v>
      </c>
      <c r="X78" s="315" t="s">
        <v>194</v>
      </c>
      <c r="Y78" s="315" t="s">
        <v>194</v>
      </c>
      <c r="Z78" s="316" t="s">
        <v>297</v>
      </c>
      <c r="AA78" s="312">
        <v>444</v>
      </c>
      <c r="AB78" s="317">
        <v>55</v>
      </c>
    </row>
    <row r="79" spans="1:28" ht="10.5" customHeight="1">
      <c r="A79" s="295">
        <v>55</v>
      </c>
      <c r="B79" s="296" t="s">
        <v>298</v>
      </c>
      <c r="C79" s="297" t="s">
        <v>372</v>
      </c>
      <c r="D79" s="305">
        <v>5394</v>
      </c>
      <c r="E79" s="245">
        <v>60.550000000000004</v>
      </c>
      <c r="F79" s="245">
        <v>1.1599999999999999</v>
      </c>
      <c r="G79" s="245">
        <v>98.839999999999989</v>
      </c>
      <c r="H79" s="245">
        <v>38.629999999999995</v>
      </c>
      <c r="I79" s="245">
        <v>15.8</v>
      </c>
      <c r="J79" s="245">
        <v>6.54</v>
      </c>
      <c r="K79" s="245">
        <v>10.130000000000001</v>
      </c>
      <c r="L79" s="245">
        <v>12.21</v>
      </c>
      <c r="M79" s="245">
        <v>7.5</v>
      </c>
      <c r="N79" s="245">
        <v>1.52</v>
      </c>
      <c r="O79" s="245">
        <v>1.49</v>
      </c>
      <c r="P79" s="245">
        <v>0.25</v>
      </c>
      <c r="Q79" s="245">
        <v>0.06</v>
      </c>
      <c r="R79" s="245">
        <v>0.4</v>
      </c>
      <c r="S79" s="245">
        <v>0.09</v>
      </c>
      <c r="T79" s="245">
        <v>0.80999999999999994</v>
      </c>
      <c r="U79" s="245">
        <v>0.19</v>
      </c>
      <c r="V79" s="245">
        <v>0.15</v>
      </c>
      <c r="W79" s="245">
        <v>2.17</v>
      </c>
      <c r="X79" s="245">
        <v>1.83</v>
      </c>
      <c r="Y79" s="245">
        <v>0.25</v>
      </c>
      <c r="Z79" s="301" t="s">
        <v>372</v>
      </c>
      <c r="AA79" s="296" t="s">
        <v>298</v>
      </c>
      <c r="AB79" s="300">
        <v>55</v>
      </c>
    </row>
    <row r="80" spans="1:28" ht="10.5" customHeight="1">
      <c r="A80" s="311">
        <v>55</v>
      </c>
      <c r="B80" s="312" t="s">
        <v>300</v>
      </c>
      <c r="C80" s="313" t="s">
        <v>634</v>
      </c>
      <c r="D80" s="314">
        <v>4790</v>
      </c>
      <c r="E80" s="315">
        <v>72.150000000000006</v>
      </c>
      <c r="F80" s="315">
        <v>1.0699999999999998</v>
      </c>
      <c r="G80" s="315">
        <v>98.929999999999993</v>
      </c>
      <c r="H80" s="315">
        <v>34.28</v>
      </c>
      <c r="I80" s="315">
        <v>20.62</v>
      </c>
      <c r="J80" s="315">
        <v>6.5500000000000007</v>
      </c>
      <c r="K80" s="315">
        <v>13.309999999999999</v>
      </c>
      <c r="L80" s="315">
        <v>10.41</v>
      </c>
      <c r="M80" s="315">
        <v>8.83</v>
      </c>
      <c r="N80" s="315">
        <v>1.02</v>
      </c>
      <c r="O80" s="315">
        <v>1.02</v>
      </c>
      <c r="P80" s="315">
        <v>0.03</v>
      </c>
      <c r="Q80" s="315">
        <v>0.09</v>
      </c>
      <c r="R80" s="315">
        <v>0.2</v>
      </c>
      <c r="S80" s="315">
        <v>0</v>
      </c>
      <c r="T80" s="315">
        <v>0.70000000000000007</v>
      </c>
      <c r="U80" s="315">
        <v>0.18</v>
      </c>
      <c r="V80" s="315">
        <v>0.12</v>
      </c>
      <c r="W80" s="315">
        <v>1.35</v>
      </c>
      <c r="X80" s="315">
        <v>1.1100000000000001</v>
      </c>
      <c r="Y80" s="315">
        <v>0.18</v>
      </c>
      <c r="Z80" s="316" t="s">
        <v>642</v>
      </c>
      <c r="AA80" s="312" t="s">
        <v>300</v>
      </c>
      <c r="AB80" s="317">
        <v>55</v>
      </c>
    </row>
    <row r="81" spans="1:28" ht="10.5" customHeight="1">
      <c r="A81" s="295">
        <v>55</v>
      </c>
      <c r="B81" s="296" t="s">
        <v>301</v>
      </c>
      <c r="C81" s="297" t="s">
        <v>635</v>
      </c>
      <c r="D81" s="305">
        <v>274</v>
      </c>
      <c r="E81" s="245">
        <v>48.18</v>
      </c>
      <c r="F81" s="245">
        <v>0.76</v>
      </c>
      <c r="G81" s="245">
        <v>99.24</v>
      </c>
      <c r="H81" s="245">
        <v>29.770000000000003</v>
      </c>
      <c r="I81" s="245">
        <v>17.560000000000002</v>
      </c>
      <c r="J81" s="245">
        <v>16.79</v>
      </c>
      <c r="K81" s="245">
        <v>15.27</v>
      </c>
      <c r="L81" s="245">
        <v>6.11</v>
      </c>
      <c r="M81" s="245">
        <v>6.87</v>
      </c>
      <c r="N81" s="245">
        <v>3.05</v>
      </c>
      <c r="O81" s="245">
        <v>0.76</v>
      </c>
      <c r="P81" s="245">
        <v>0</v>
      </c>
      <c r="Q81" s="245">
        <v>0</v>
      </c>
      <c r="R81" s="245">
        <v>0</v>
      </c>
      <c r="S81" s="245">
        <v>0</v>
      </c>
      <c r="T81" s="245">
        <v>3.05</v>
      </c>
      <c r="U81" s="245">
        <v>0</v>
      </c>
      <c r="V81" s="245">
        <v>0</v>
      </c>
      <c r="W81" s="245">
        <v>0.76</v>
      </c>
      <c r="X81" s="245">
        <v>0</v>
      </c>
      <c r="Y81" s="245">
        <v>0</v>
      </c>
      <c r="Z81" s="301" t="s">
        <v>641</v>
      </c>
      <c r="AA81" s="296" t="s">
        <v>301</v>
      </c>
      <c r="AB81" s="300">
        <v>55</v>
      </c>
    </row>
    <row r="82" spans="1:28" ht="10.5" customHeight="1">
      <c r="A82" s="311">
        <v>55</v>
      </c>
      <c r="B82" s="312" t="s">
        <v>302</v>
      </c>
      <c r="C82" s="313" t="s">
        <v>303</v>
      </c>
      <c r="D82" s="314">
        <v>6804</v>
      </c>
      <c r="E82" s="315">
        <v>62.3</v>
      </c>
      <c r="F82" s="315">
        <v>1.18</v>
      </c>
      <c r="G82" s="315">
        <v>98.82</v>
      </c>
      <c r="H82" s="315">
        <v>37.769999999999996</v>
      </c>
      <c r="I82" s="315">
        <v>17.98</v>
      </c>
      <c r="J82" s="315">
        <v>5.1100000000000003</v>
      </c>
      <c r="K82" s="315">
        <v>11.1</v>
      </c>
      <c r="L82" s="315">
        <v>11.75</v>
      </c>
      <c r="M82" s="315">
        <v>9.4499999999999993</v>
      </c>
      <c r="N82" s="315">
        <v>1.0999999999999999</v>
      </c>
      <c r="O82" s="315">
        <v>0.79</v>
      </c>
      <c r="P82" s="315">
        <v>0.13999999999999999</v>
      </c>
      <c r="Q82" s="315">
        <v>0.16999999999999998</v>
      </c>
      <c r="R82" s="315">
        <v>0.24</v>
      </c>
      <c r="S82" s="315">
        <v>0.1</v>
      </c>
      <c r="T82" s="315">
        <v>0.95</v>
      </c>
      <c r="U82" s="315">
        <v>0.13999999999999999</v>
      </c>
      <c r="V82" s="315">
        <v>0.21</v>
      </c>
      <c r="W82" s="315">
        <v>1.31</v>
      </c>
      <c r="X82" s="315">
        <v>1.6199999999999999</v>
      </c>
      <c r="Y82" s="315">
        <v>6.9999999999999993E-2</v>
      </c>
      <c r="Z82" s="316" t="s">
        <v>303</v>
      </c>
      <c r="AA82" s="312" t="s">
        <v>302</v>
      </c>
      <c r="AB82" s="317">
        <v>55</v>
      </c>
    </row>
    <row r="83" spans="1:28" ht="10.5" customHeight="1">
      <c r="A83" s="295">
        <v>55</v>
      </c>
      <c r="B83" s="296" t="s">
        <v>304</v>
      </c>
      <c r="C83" s="297" t="s">
        <v>305</v>
      </c>
      <c r="D83" s="305">
        <v>6873</v>
      </c>
      <c r="E83" s="245">
        <v>73.489999999999995</v>
      </c>
      <c r="F83" s="245">
        <v>0.71000000000000008</v>
      </c>
      <c r="G83" s="245">
        <v>99.29</v>
      </c>
      <c r="H83" s="245">
        <v>33.96</v>
      </c>
      <c r="I83" s="245">
        <v>20.84</v>
      </c>
      <c r="J83" s="245">
        <v>4.83</v>
      </c>
      <c r="K83" s="245">
        <v>18.559999999999999</v>
      </c>
      <c r="L83" s="245">
        <v>5.94</v>
      </c>
      <c r="M83" s="245">
        <v>9.89</v>
      </c>
      <c r="N83" s="245">
        <v>0.86</v>
      </c>
      <c r="O83" s="245">
        <v>1.24</v>
      </c>
      <c r="P83" s="245">
        <v>0.27999999999999997</v>
      </c>
      <c r="Q83" s="245">
        <v>0.1</v>
      </c>
      <c r="R83" s="245">
        <v>0.1</v>
      </c>
      <c r="S83" s="245">
        <v>0.02</v>
      </c>
      <c r="T83" s="245">
        <v>1.06</v>
      </c>
      <c r="U83" s="245">
        <v>0.2</v>
      </c>
      <c r="V83" s="245">
        <v>0.24</v>
      </c>
      <c r="W83" s="245">
        <v>1.02</v>
      </c>
      <c r="X83" s="245">
        <v>0.6</v>
      </c>
      <c r="Y83" s="245">
        <v>0.27999999999999997</v>
      </c>
      <c r="Z83" s="301" t="s">
        <v>305</v>
      </c>
      <c r="AA83" s="296" t="s">
        <v>304</v>
      </c>
      <c r="AB83" s="300">
        <v>55</v>
      </c>
    </row>
    <row r="84" spans="1:28" ht="10.5" customHeight="1">
      <c r="A84" s="311">
        <v>55</v>
      </c>
      <c r="B84" s="312" t="s">
        <v>306</v>
      </c>
      <c r="C84" s="313" t="s">
        <v>307</v>
      </c>
      <c r="D84" s="314">
        <v>4747</v>
      </c>
      <c r="E84" s="315">
        <v>79.63</v>
      </c>
      <c r="F84" s="315">
        <v>0.42</v>
      </c>
      <c r="G84" s="315">
        <v>99.58</v>
      </c>
      <c r="H84" s="315">
        <v>29.909999999999997</v>
      </c>
      <c r="I84" s="315">
        <v>23.59</v>
      </c>
      <c r="J84" s="315">
        <v>4.25</v>
      </c>
      <c r="K84" s="315">
        <v>19.689999999999998</v>
      </c>
      <c r="L84" s="315">
        <v>5.82</v>
      </c>
      <c r="M84" s="315">
        <v>11.450000000000001</v>
      </c>
      <c r="N84" s="315">
        <v>0.96</v>
      </c>
      <c r="O84" s="315">
        <v>1.0900000000000001</v>
      </c>
      <c r="P84" s="315">
        <v>0.08</v>
      </c>
      <c r="Q84" s="315">
        <v>0.13</v>
      </c>
      <c r="R84" s="315">
        <v>0.11</v>
      </c>
      <c r="S84" s="315">
        <v>0</v>
      </c>
      <c r="T84" s="315">
        <v>0.98</v>
      </c>
      <c r="U84" s="315">
        <v>0.24</v>
      </c>
      <c r="V84" s="315">
        <v>0.05</v>
      </c>
      <c r="W84" s="315">
        <v>0.85000000000000009</v>
      </c>
      <c r="X84" s="315">
        <v>0.44999999999999996</v>
      </c>
      <c r="Y84" s="315">
        <v>0.35000000000000003</v>
      </c>
      <c r="Z84" s="316" t="s">
        <v>307</v>
      </c>
      <c r="AA84" s="312" t="s">
        <v>306</v>
      </c>
      <c r="AB84" s="317">
        <v>55</v>
      </c>
    </row>
    <row r="85" spans="1:28" ht="10.5" customHeight="1">
      <c r="A85" s="295">
        <v>55</v>
      </c>
      <c r="B85" s="296" t="s">
        <v>308</v>
      </c>
      <c r="C85" s="297" t="s">
        <v>309</v>
      </c>
      <c r="D85" s="305">
        <v>4757</v>
      </c>
      <c r="E85" s="245">
        <v>69.98</v>
      </c>
      <c r="F85" s="245">
        <v>0.77999999999999992</v>
      </c>
      <c r="G85" s="245">
        <v>99.22</v>
      </c>
      <c r="H85" s="245">
        <v>33.58</v>
      </c>
      <c r="I85" s="245">
        <v>19.68</v>
      </c>
      <c r="J85" s="245">
        <v>6.12</v>
      </c>
      <c r="K85" s="245">
        <v>16.86</v>
      </c>
      <c r="L85" s="245">
        <v>6.99</v>
      </c>
      <c r="M85" s="245">
        <v>9.1399999999999988</v>
      </c>
      <c r="N85" s="245">
        <v>1.3299999999999998</v>
      </c>
      <c r="O85" s="245">
        <v>1.39</v>
      </c>
      <c r="P85" s="245">
        <v>0.15</v>
      </c>
      <c r="Q85" s="245">
        <v>0.06</v>
      </c>
      <c r="R85" s="245">
        <v>0.15</v>
      </c>
      <c r="S85" s="245">
        <v>0</v>
      </c>
      <c r="T85" s="245">
        <v>1.1499999999999999</v>
      </c>
      <c r="U85" s="245">
        <v>0.15</v>
      </c>
      <c r="V85" s="245">
        <v>0.21</v>
      </c>
      <c r="W85" s="245">
        <v>1.1499999999999999</v>
      </c>
      <c r="X85" s="245">
        <v>1.7000000000000002</v>
      </c>
      <c r="Y85" s="245">
        <v>0.18</v>
      </c>
      <c r="Z85" s="301" t="s">
        <v>309</v>
      </c>
      <c r="AA85" s="296" t="s">
        <v>308</v>
      </c>
      <c r="AB85" s="300">
        <v>55</v>
      </c>
    </row>
    <row r="86" spans="1:28" ht="10.5" customHeight="1">
      <c r="A86" s="311">
        <v>55</v>
      </c>
      <c r="B86" s="312" t="s">
        <v>310</v>
      </c>
      <c r="C86" s="313" t="s">
        <v>311</v>
      </c>
      <c r="D86" s="314">
        <v>3255</v>
      </c>
      <c r="E86" s="315">
        <v>69.12</v>
      </c>
      <c r="F86" s="315">
        <v>0.4</v>
      </c>
      <c r="G86" s="315">
        <v>99.6</v>
      </c>
      <c r="H86" s="315">
        <v>36.549999999999997</v>
      </c>
      <c r="I86" s="315">
        <v>18.25</v>
      </c>
      <c r="J86" s="315">
        <v>5.71</v>
      </c>
      <c r="K86" s="315">
        <v>15.079999999999998</v>
      </c>
      <c r="L86" s="315">
        <v>9.01</v>
      </c>
      <c r="M86" s="315">
        <v>8.39</v>
      </c>
      <c r="N86" s="315">
        <v>0.8</v>
      </c>
      <c r="O86" s="315">
        <v>0.89</v>
      </c>
      <c r="P86" s="315">
        <v>0.22</v>
      </c>
      <c r="Q86" s="315">
        <v>0.31</v>
      </c>
      <c r="R86" s="315">
        <v>0.13</v>
      </c>
      <c r="S86" s="315">
        <v>0.13</v>
      </c>
      <c r="T86" s="315">
        <v>0.89</v>
      </c>
      <c r="U86" s="315">
        <v>0.04</v>
      </c>
      <c r="V86" s="315">
        <v>0.18</v>
      </c>
      <c r="W86" s="315">
        <v>1.7000000000000002</v>
      </c>
      <c r="X86" s="315">
        <v>1.25</v>
      </c>
      <c r="Y86" s="315">
        <v>0.44999999999999996</v>
      </c>
      <c r="Z86" s="316" t="s">
        <v>311</v>
      </c>
      <c r="AA86" s="312" t="s">
        <v>310</v>
      </c>
      <c r="AB86" s="317">
        <v>55</v>
      </c>
    </row>
    <row r="87" spans="1:28" ht="10.5" customHeight="1">
      <c r="A87" s="295">
        <v>55</v>
      </c>
      <c r="B87" s="296" t="s">
        <v>312</v>
      </c>
      <c r="C87" s="297" t="s">
        <v>313</v>
      </c>
      <c r="D87" s="305">
        <v>3858</v>
      </c>
      <c r="E87" s="245">
        <v>77.81</v>
      </c>
      <c r="F87" s="245">
        <v>0.57000000000000006</v>
      </c>
      <c r="G87" s="245">
        <v>99.429999999999993</v>
      </c>
      <c r="H87" s="245">
        <v>31.46</v>
      </c>
      <c r="I87" s="245">
        <v>20.200000000000003</v>
      </c>
      <c r="J87" s="245">
        <v>5.16</v>
      </c>
      <c r="K87" s="245">
        <v>20.3</v>
      </c>
      <c r="L87" s="245">
        <v>6.370000000000001</v>
      </c>
      <c r="M87" s="245">
        <v>9.65</v>
      </c>
      <c r="N87" s="245">
        <v>1.47</v>
      </c>
      <c r="O87" s="245">
        <v>1.04</v>
      </c>
      <c r="P87" s="245">
        <v>0.33999999999999997</v>
      </c>
      <c r="Q87" s="245">
        <v>6.9999999999999993E-2</v>
      </c>
      <c r="R87" s="245">
        <v>0</v>
      </c>
      <c r="S87" s="245">
        <v>0.03</v>
      </c>
      <c r="T87" s="245">
        <v>1.34</v>
      </c>
      <c r="U87" s="245">
        <v>0.13</v>
      </c>
      <c r="V87" s="245">
        <v>0</v>
      </c>
      <c r="W87" s="245">
        <v>1.37</v>
      </c>
      <c r="X87" s="245">
        <v>0.77</v>
      </c>
      <c r="Y87" s="245">
        <v>0.3</v>
      </c>
      <c r="Z87" s="301" t="s">
        <v>313</v>
      </c>
      <c r="AA87" s="296" t="s">
        <v>312</v>
      </c>
      <c r="AB87" s="300">
        <v>55</v>
      </c>
    </row>
    <row r="88" spans="1:28" ht="10.5" customHeight="1">
      <c r="A88" s="311">
        <v>55</v>
      </c>
      <c r="B88" s="312" t="s">
        <v>314</v>
      </c>
      <c r="C88" s="313" t="s">
        <v>315</v>
      </c>
      <c r="D88" s="314">
        <v>5235</v>
      </c>
      <c r="E88" s="315">
        <v>69.17</v>
      </c>
      <c r="F88" s="315">
        <v>1.1299999999999999</v>
      </c>
      <c r="G88" s="315">
        <v>98.87</v>
      </c>
      <c r="H88" s="315">
        <v>38.879999999999995</v>
      </c>
      <c r="I88" s="315">
        <v>17.54</v>
      </c>
      <c r="J88" s="315">
        <v>4.75</v>
      </c>
      <c r="K88" s="315">
        <v>13.3</v>
      </c>
      <c r="L88" s="315">
        <v>10</v>
      </c>
      <c r="M88" s="315">
        <v>8.58</v>
      </c>
      <c r="N88" s="315">
        <v>1.03</v>
      </c>
      <c r="O88" s="315">
        <v>1.1499999999999999</v>
      </c>
      <c r="P88" s="315">
        <v>0.2</v>
      </c>
      <c r="Q88" s="315">
        <v>0.11</v>
      </c>
      <c r="R88" s="315">
        <v>0.2</v>
      </c>
      <c r="S88" s="315">
        <v>0</v>
      </c>
      <c r="T88" s="315">
        <v>1.26</v>
      </c>
      <c r="U88" s="315">
        <v>0.06</v>
      </c>
      <c r="V88" s="315">
        <v>0.11</v>
      </c>
      <c r="W88" s="315">
        <v>1.1499999999999999</v>
      </c>
      <c r="X88" s="315">
        <v>1.6500000000000001</v>
      </c>
      <c r="Y88" s="315">
        <v>0.06</v>
      </c>
      <c r="Z88" s="316" t="s">
        <v>315</v>
      </c>
      <c r="AA88" s="312" t="s">
        <v>314</v>
      </c>
      <c r="AB88" s="317">
        <v>55</v>
      </c>
    </row>
    <row r="89" spans="1:28" ht="10.5" customHeight="1">
      <c r="A89" s="295">
        <v>55</v>
      </c>
      <c r="B89" s="296" t="s">
        <v>316</v>
      </c>
      <c r="C89" s="297" t="s">
        <v>317</v>
      </c>
      <c r="D89" s="305">
        <v>5537</v>
      </c>
      <c r="E89" s="245">
        <v>65.38000000000001</v>
      </c>
      <c r="F89" s="245">
        <v>1.02</v>
      </c>
      <c r="G89" s="245">
        <v>98.98</v>
      </c>
      <c r="H89" s="245">
        <v>35.449999999999996</v>
      </c>
      <c r="I89" s="245">
        <v>19.2</v>
      </c>
      <c r="J89" s="245">
        <v>5.9700000000000006</v>
      </c>
      <c r="K89" s="245">
        <v>13.23</v>
      </c>
      <c r="L89" s="245">
        <v>10.24</v>
      </c>
      <c r="M89" s="245">
        <v>8.7099999999999991</v>
      </c>
      <c r="N89" s="245">
        <v>1.48</v>
      </c>
      <c r="O89" s="245">
        <v>1.23</v>
      </c>
      <c r="P89" s="245">
        <v>0.16999999999999998</v>
      </c>
      <c r="Q89" s="245">
        <v>0.16999999999999998</v>
      </c>
      <c r="R89" s="245">
        <v>0.16999999999999998</v>
      </c>
      <c r="S89" s="245">
        <v>0.08</v>
      </c>
      <c r="T89" s="245">
        <v>0.77999999999999992</v>
      </c>
      <c r="U89" s="245">
        <v>0.11</v>
      </c>
      <c r="V89" s="245">
        <v>0.06</v>
      </c>
      <c r="W89" s="245">
        <v>1.76</v>
      </c>
      <c r="X89" s="245">
        <v>0.91999999999999993</v>
      </c>
      <c r="Y89" s="245">
        <v>0.27999999999999997</v>
      </c>
      <c r="Z89" s="301" t="s">
        <v>317</v>
      </c>
      <c r="AA89" s="296" t="s">
        <v>316</v>
      </c>
      <c r="AB89" s="300">
        <v>55</v>
      </c>
    </row>
    <row r="90" spans="1:28" ht="10.5" customHeight="1">
      <c r="A90" s="311">
        <v>55</v>
      </c>
      <c r="B90" s="312" t="s">
        <v>318</v>
      </c>
      <c r="C90" s="313" t="s">
        <v>319</v>
      </c>
      <c r="D90" s="314">
        <v>5682</v>
      </c>
      <c r="E90" s="315">
        <v>61.9</v>
      </c>
      <c r="F90" s="315">
        <v>1.1900000000000002</v>
      </c>
      <c r="G90" s="315">
        <v>98.81</v>
      </c>
      <c r="H90" s="315">
        <v>35.22</v>
      </c>
      <c r="I90" s="315">
        <v>18.62</v>
      </c>
      <c r="J90" s="315">
        <v>6.1899999999999995</v>
      </c>
      <c r="K90" s="315">
        <v>10.56</v>
      </c>
      <c r="L90" s="315">
        <v>12.26</v>
      </c>
      <c r="M90" s="315">
        <v>8.92</v>
      </c>
      <c r="N90" s="315">
        <v>1.27</v>
      </c>
      <c r="O90" s="315">
        <v>1.38</v>
      </c>
      <c r="P90" s="315">
        <v>0.09</v>
      </c>
      <c r="Q90" s="315">
        <v>0.06</v>
      </c>
      <c r="R90" s="315">
        <v>0.12</v>
      </c>
      <c r="S90" s="315">
        <v>0</v>
      </c>
      <c r="T90" s="315">
        <v>0.98</v>
      </c>
      <c r="U90" s="315">
        <v>0.06</v>
      </c>
      <c r="V90" s="315">
        <v>0.16999999999999998</v>
      </c>
      <c r="W90" s="315">
        <v>1.73</v>
      </c>
      <c r="X90" s="315">
        <v>2.1</v>
      </c>
      <c r="Y90" s="315">
        <v>0.28999999999999998</v>
      </c>
      <c r="Z90" s="316" t="s">
        <v>319</v>
      </c>
      <c r="AA90" s="312" t="s">
        <v>318</v>
      </c>
      <c r="AB90" s="317">
        <v>55</v>
      </c>
    </row>
    <row r="91" spans="1:28" ht="10.5" customHeight="1">
      <c r="A91" s="295">
        <v>55</v>
      </c>
      <c r="B91" s="296" t="s">
        <v>320</v>
      </c>
      <c r="C91" s="297" t="s">
        <v>321</v>
      </c>
      <c r="D91" s="305">
        <v>3313</v>
      </c>
      <c r="E91" s="245">
        <v>67.28</v>
      </c>
      <c r="F91" s="245">
        <v>1.1199999999999999</v>
      </c>
      <c r="G91" s="245">
        <v>98.88</v>
      </c>
      <c r="H91" s="245">
        <v>39.519999999999996</v>
      </c>
      <c r="I91" s="245">
        <v>20.369999999999997</v>
      </c>
      <c r="J91" s="245">
        <v>3.8600000000000003</v>
      </c>
      <c r="K91" s="245">
        <v>10.16</v>
      </c>
      <c r="L91" s="245">
        <v>11.12</v>
      </c>
      <c r="M91" s="245">
        <v>8.2100000000000009</v>
      </c>
      <c r="N91" s="245">
        <v>1.3599999999999999</v>
      </c>
      <c r="O91" s="245">
        <v>1.59</v>
      </c>
      <c r="P91" s="245">
        <v>0.27</v>
      </c>
      <c r="Q91" s="245">
        <v>0.09</v>
      </c>
      <c r="R91" s="245">
        <v>0.13999999999999999</v>
      </c>
      <c r="S91" s="245">
        <v>0</v>
      </c>
      <c r="T91" s="245">
        <v>0.59</v>
      </c>
      <c r="U91" s="245">
        <v>0.09</v>
      </c>
      <c r="V91" s="245">
        <v>0.18</v>
      </c>
      <c r="W91" s="245">
        <v>1.72</v>
      </c>
      <c r="X91" s="245">
        <v>0.64</v>
      </c>
      <c r="Y91" s="245">
        <v>0.09</v>
      </c>
      <c r="Z91" s="301" t="s">
        <v>321</v>
      </c>
      <c r="AA91" s="296" t="s">
        <v>320</v>
      </c>
      <c r="AB91" s="300">
        <v>55</v>
      </c>
    </row>
    <row r="92" spans="1:28" ht="10.5" customHeight="1">
      <c r="A92" s="311">
        <v>55</v>
      </c>
      <c r="B92" s="312" t="s">
        <v>322</v>
      </c>
      <c r="C92" s="313" t="s">
        <v>323</v>
      </c>
      <c r="D92" s="314">
        <v>7818</v>
      </c>
      <c r="E92" s="315">
        <v>60.78</v>
      </c>
      <c r="F92" s="315">
        <v>1.18</v>
      </c>
      <c r="G92" s="315">
        <v>98.82</v>
      </c>
      <c r="H92" s="315">
        <v>39.42</v>
      </c>
      <c r="I92" s="315">
        <v>17.59</v>
      </c>
      <c r="J92" s="315">
        <v>4.92</v>
      </c>
      <c r="K92" s="315">
        <v>10.33</v>
      </c>
      <c r="L92" s="315">
        <v>12.65</v>
      </c>
      <c r="M92" s="315">
        <v>7.7700000000000005</v>
      </c>
      <c r="N92" s="315">
        <v>1.38</v>
      </c>
      <c r="O92" s="315">
        <v>1.79</v>
      </c>
      <c r="P92" s="315">
        <v>0.36</v>
      </c>
      <c r="Q92" s="315">
        <v>0.13</v>
      </c>
      <c r="R92" s="315">
        <v>0.19</v>
      </c>
      <c r="S92" s="315">
        <v>0.04</v>
      </c>
      <c r="T92" s="315">
        <v>0.54999999999999993</v>
      </c>
      <c r="U92" s="315">
        <v>0.09</v>
      </c>
      <c r="V92" s="315">
        <v>0.04</v>
      </c>
      <c r="W92" s="315">
        <v>1.41</v>
      </c>
      <c r="X92" s="315">
        <v>1.17</v>
      </c>
      <c r="Y92" s="315">
        <v>0.16999999999999998</v>
      </c>
      <c r="Z92" s="316" t="s">
        <v>323</v>
      </c>
      <c r="AA92" s="312" t="s">
        <v>322</v>
      </c>
      <c r="AB92" s="317">
        <v>55</v>
      </c>
    </row>
    <row r="93" spans="1:28" ht="10.5" customHeight="1">
      <c r="A93" s="295">
        <v>55</v>
      </c>
      <c r="B93" s="296" t="s">
        <v>324</v>
      </c>
      <c r="C93" s="297" t="s">
        <v>325</v>
      </c>
      <c r="D93" s="305">
        <v>2123</v>
      </c>
      <c r="E93" s="245">
        <v>72.3</v>
      </c>
      <c r="F93" s="245">
        <v>0.59</v>
      </c>
      <c r="G93" s="245">
        <v>99.41</v>
      </c>
      <c r="H93" s="245">
        <v>35.909999999999997</v>
      </c>
      <c r="I93" s="245">
        <v>21.17</v>
      </c>
      <c r="J93" s="245">
        <v>3.93</v>
      </c>
      <c r="K93" s="245">
        <v>11.07</v>
      </c>
      <c r="L93" s="245">
        <v>12.78</v>
      </c>
      <c r="M93" s="245">
        <v>8.19</v>
      </c>
      <c r="N93" s="245">
        <v>1.44</v>
      </c>
      <c r="O93" s="245">
        <v>1.44</v>
      </c>
      <c r="P93" s="245">
        <v>0.13</v>
      </c>
      <c r="Q93" s="245">
        <v>0.13</v>
      </c>
      <c r="R93" s="245">
        <v>0.26</v>
      </c>
      <c r="S93" s="245">
        <v>0</v>
      </c>
      <c r="T93" s="245">
        <v>0.72</v>
      </c>
      <c r="U93" s="245">
        <v>0</v>
      </c>
      <c r="V93" s="245">
        <v>0.26</v>
      </c>
      <c r="W93" s="245">
        <v>2.0299999999999998</v>
      </c>
      <c r="X93" s="245">
        <v>0.52</v>
      </c>
      <c r="Y93" s="245">
        <v>0</v>
      </c>
      <c r="Z93" s="301" t="s">
        <v>325</v>
      </c>
      <c r="AA93" s="296" t="s">
        <v>324</v>
      </c>
      <c r="AB93" s="300">
        <v>55</v>
      </c>
    </row>
    <row r="94" spans="1:28" ht="10.5" customHeight="1">
      <c r="A94" s="311">
        <v>55</v>
      </c>
      <c r="B94" s="312" t="s">
        <v>326</v>
      </c>
      <c r="C94" s="313" t="s">
        <v>327</v>
      </c>
      <c r="D94" s="314">
        <v>1795</v>
      </c>
      <c r="E94" s="315">
        <v>77.44</v>
      </c>
      <c r="F94" s="315">
        <v>0.57999999999999996</v>
      </c>
      <c r="G94" s="315">
        <v>99.42</v>
      </c>
      <c r="H94" s="315">
        <v>33.21</v>
      </c>
      <c r="I94" s="315">
        <v>24.240000000000002</v>
      </c>
      <c r="J94" s="315">
        <v>3.18</v>
      </c>
      <c r="K94" s="315">
        <v>10.780000000000001</v>
      </c>
      <c r="L94" s="315">
        <v>12.879999999999999</v>
      </c>
      <c r="M94" s="315">
        <v>8.32</v>
      </c>
      <c r="N94" s="315">
        <v>0.94000000000000006</v>
      </c>
      <c r="O94" s="315">
        <v>1.59</v>
      </c>
      <c r="P94" s="315">
        <v>0.36</v>
      </c>
      <c r="Q94" s="315">
        <v>0.13999999999999999</v>
      </c>
      <c r="R94" s="315">
        <v>0.28999999999999998</v>
      </c>
      <c r="S94" s="315">
        <v>0</v>
      </c>
      <c r="T94" s="315">
        <v>0.86999999999999988</v>
      </c>
      <c r="U94" s="315">
        <v>0</v>
      </c>
      <c r="V94" s="315">
        <v>0.22</v>
      </c>
      <c r="W94" s="315">
        <v>1.8800000000000001</v>
      </c>
      <c r="X94" s="315">
        <v>0.51</v>
      </c>
      <c r="Y94" s="315">
        <v>0.57999999999999996</v>
      </c>
      <c r="Z94" s="316" t="s">
        <v>327</v>
      </c>
      <c r="AA94" s="312" t="s">
        <v>326</v>
      </c>
      <c r="AB94" s="317">
        <v>55</v>
      </c>
    </row>
    <row r="95" spans="1:28" ht="24.95" customHeight="1">
      <c r="A95" s="484" t="s">
        <v>717</v>
      </c>
      <c r="B95" s="484"/>
      <c r="C95" s="485"/>
      <c r="D95" s="402">
        <v>135779</v>
      </c>
      <c r="E95" s="403">
        <v>69.150000000000006</v>
      </c>
      <c r="F95" s="403">
        <v>0.79</v>
      </c>
      <c r="G95" s="403">
        <v>99.21</v>
      </c>
      <c r="H95" s="403">
        <v>34</v>
      </c>
      <c r="I95" s="403">
        <v>16.600000000000001</v>
      </c>
      <c r="J95" s="403">
        <v>7.39</v>
      </c>
      <c r="K95" s="403">
        <v>18.27</v>
      </c>
      <c r="L95" s="403">
        <v>8.01</v>
      </c>
      <c r="M95" s="403">
        <v>8.5</v>
      </c>
      <c r="N95" s="403">
        <v>1.31</v>
      </c>
      <c r="O95" s="403">
        <v>1</v>
      </c>
      <c r="P95" s="403">
        <v>0.18</v>
      </c>
      <c r="Q95" s="403">
        <v>0.13</v>
      </c>
      <c r="R95" s="403">
        <v>0.13999999999999999</v>
      </c>
      <c r="S95" s="403">
        <v>0.05</v>
      </c>
      <c r="T95" s="403">
        <v>0.9900000000000001</v>
      </c>
      <c r="U95" s="403">
        <v>0.15</v>
      </c>
      <c r="V95" s="403">
        <v>0.16999999999999998</v>
      </c>
      <c r="W95" s="403">
        <v>1.53</v>
      </c>
      <c r="X95" s="403">
        <v>1.2</v>
      </c>
      <c r="Y95" s="403">
        <v>0.38</v>
      </c>
      <c r="Z95" s="373"/>
      <c r="AA95" s="491" t="s">
        <v>718</v>
      </c>
      <c r="AB95" s="492"/>
    </row>
    <row r="96" spans="1:28" s="107" customFormat="1" ht="15" customHeight="1">
      <c r="A96" s="321" t="s">
        <v>108</v>
      </c>
      <c r="B96" s="326"/>
      <c r="C96" s="323"/>
      <c r="D96" s="314">
        <v>381163</v>
      </c>
      <c r="E96" s="315">
        <v>73.509999999999991</v>
      </c>
      <c r="F96" s="315">
        <v>0.65</v>
      </c>
      <c r="G96" s="315">
        <v>99.350000000000009</v>
      </c>
      <c r="H96" s="315">
        <v>30.570000000000004</v>
      </c>
      <c r="I96" s="315">
        <v>17.18</v>
      </c>
      <c r="J96" s="315">
        <v>8.129999999999999</v>
      </c>
      <c r="K96" s="315">
        <v>22.07</v>
      </c>
      <c r="L96" s="315">
        <v>6.21</v>
      </c>
      <c r="M96" s="315">
        <v>9.4499999999999993</v>
      </c>
      <c r="N96" s="315">
        <v>1.1499999999999999</v>
      </c>
      <c r="O96" s="315">
        <v>0.86</v>
      </c>
      <c r="P96" s="315">
        <v>0.15</v>
      </c>
      <c r="Q96" s="315">
        <v>0.11</v>
      </c>
      <c r="R96" s="315">
        <v>0.09</v>
      </c>
      <c r="S96" s="315">
        <v>0.05</v>
      </c>
      <c r="T96" s="315">
        <v>1.05</v>
      </c>
      <c r="U96" s="315">
        <v>0.13</v>
      </c>
      <c r="V96" s="315">
        <v>0.16999999999999998</v>
      </c>
      <c r="W96" s="315">
        <v>1.28</v>
      </c>
      <c r="X96" s="315">
        <v>0.91999999999999993</v>
      </c>
      <c r="Y96" s="315">
        <v>0.43</v>
      </c>
      <c r="Z96" s="324" t="s">
        <v>108</v>
      </c>
      <c r="AA96" s="374" t="s">
        <v>108</v>
      </c>
      <c r="AB96" s="317"/>
    </row>
    <row r="97" spans="1:28" ht="18.95" customHeight="1">
      <c r="A97" s="307" t="s">
        <v>625</v>
      </c>
      <c r="B97" s="308" t="s">
        <v>627</v>
      </c>
      <c r="C97" s="303" t="s">
        <v>636</v>
      </c>
      <c r="D97" s="305">
        <v>429</v>
      </c>
      <c r="E97" s="245">
        <v>63.17</v>
      </c>
      <c r="F97" s="245">
        <v>0.74</v>
      </c>
      <c r="G97" s="245">
        <v>99.26</v>
      </c>
      <c r="H97" s="245">
        <v>34.57</v>
      </c>
      <c r="I97" s="245">
        <v>14.87</v>
      </c>
      <c r="J97" s="245">
        <v>2.97</v>
      </c>
      <c r="K97" s="245">
        <v>13.750000000000002</v>
      </c>
      <c r="L97" s="245">
        <v>16.73</v>
      </c>
      <c r="M97" s="245">
        <v>8.5500000000000007</v>
      </c>
      <c r="N97" s="245">
        <v>3.35</v>
      </c>
      <c r="O97" s="245">
        <v>1.49</v>
      </c>
      <c r="P97" s="245">
        <v>0</v>
      </c>
      <c r="Q97" s="245">
        <v>0.37</v>
      </c>
      <c r="R97" s="245">
        <v>0</v>
      </c>
      <c r="S97" s="245">
        <v>0</v>
      </c>
      <c r="T97" s="245">
        <v>1.49</v>
      </c>
      <c r="U97" s="245">
        <v>0</v>
      </c>
      <c r="V97" s="245">
        <v>0.37</v>
      </c>
      <c r="W97" s="245">
        <v>1.49</v>
      </c>
      <c r="X97" s="245">
        <v>0</v>
      </c>
      <c r="Y97" s="245">
        <v>0</v>
      </c>
      <c r="Z97" s="304" t="s">
        <v>636</v>
      </c>
      <c r="AA97" s="308" t="s">
        <v>627</v>
      </c>
      <c r="AB97" s="309" t="s">
        <v>625</v>
      </c>
    </row>
    <row r="98" spans="1:28" ht="10.5" customHeight="1">
      <c r="A98" s="311">
        <v>55</v>
      </c>
      <c r="B98" s="312" t="s">
        <v>329</v>
      </c>
      <c r="C98" s="313" t="s">
        <v>330</v>
      </c>
      <c r="D98" s="314">
        <v>4300</v>
      </c>
      <c r="E98" s="315">
        <v>71.88</v>
      </c>
      <c r="F98" s="315">
        <v>1.0699999999999998</v>
      </c>
      <c r="G98" s="315">
        <v>98.929999999999993</v>
      </c>
      <c r="H98" s="315">
        <v>36.89</v>
      </c>
      <c r="I98" s="315">
        <v>18.079999999999998</v>
      </c>
      <c r="J98" s="315">
        <v>4.87</v>
      </c>
      <c r="K98" s="315">
        <v>13.18</v>
      </c>
      <c r="L98" s="315">
        <v>10.79</v>
      </c>
      <c r="M98" s="315">
        <v>10.07</v>
      </c>
      <c r="N98" s="315">
        <v>1.05</v>
      </c>
      <c r="O98" s="315">
        <v>1.18</v>
      </c>
      <c r="P98" s="315">
        <v>6.9999999999999993E-2</v>
      </c>
      <c r="Q98" s="315">
        <v>0.22999999999999998</v>
      </c>
      <c r="R98" s="315">
        <v>6.9999999999999993E-2</v>
      </c>
      <c r="S98" s="315">
        <v>6.9999999999999993E-2</v>
      </c>
      <c r="T98" s="315">
        <v>1.34</v>
      </c>
      <c r="U98" s="315">
        <v>6.9999999999999993E-2</v>
      </c>
      <c r="V98" s="315">
        <v>0.03</v>
      </c>
      <c r="W98" s="315">
        <v>1.47</v>
      </c>
      <c r="X98" s="315">
        <v>0.28999999999999998</v>
      </c>
      <c r="Y98" s="315">
        <v>0.26</v>
      </c>
      <c r="Z98" s="316" t="s">
        <v>330</v>
      </c>
      <c r="AA98" s="312" t="s">
        <v>329</v>
      </c>
      <c r="AB98" s="317">
        <v>55</v>
      </c>
    </row>
    <row r="99" spans="1:28" ht="10.5" customHeight="1">
      <c r="A99" s="295">
        <v>55</v>
      </c>
      <c r="B99" s="296" t="s">
        <v>205</v>
      </c>
      <c r="C99" s="297" t="s">
        <v>331</v>
      </c>
      <c r="D99" s="305">
        <v>2268</v>
      </c>
      <c r="E99" s="245">
        <v>75.400000000000006</v>
      </c>
      <c r="F99" s="245">
        <v>0.9900000000000001</v>
      </c>
      <c r="G99" s="245">
        <v>99.009999999999991</v>
      </c>
      <c r="H99" s="245">
        <v>37.03</v>
      </c>
      <c r="I99" s="245">
        <v>20.260000000000002</v>
      </c>
      <c r="J99" s="245">
        <v>3.37</v>
      </c>
      <c r="K99" s="245">
        <v>11.05</v>
      </c>
      <c r="L99" s="245">
        <v>12.64</v>
      </c>
      <c r="M99" s="245">
        <v>9.51</v>
      </c>
      <c r="N99" s="245">
        <v>0.95</v>
      </c>
      <c r="O99" s="245">
        <v>1.3599999999999999</v>
      </c>
      <c r="P99" s="245">
        <v>0.18</v>
      </c>
      <c r="Q99" s="245">
        <v>0</v>
      </c>
      <c r="R99" s="245">
        <v>0.06</v>
      </c>
      <c r="S99" s="245">
        <v>0.06</v>
      </c>
      <c r="T99" s="245">
        <v>1.3</v>
      </c>
      <c r="U99" s="245">
        <v>0.12</v>
      </c>
      <c r="V99" s="245">
        <v>0.18</v>
      </c>
      <c r="W99" s="245">
        <v>1.48</v>
      </c>
      <c r="X99" s="245">
        <v>0.41000000000000003</v>
      </c>
      <c r="Y99" s="245">
        <v>0.06</v>
      </c>
      <c r="Z99" s="301" t="s">
        <v>331</v>
      </c>
      <c r="AA99" s="296" t="s">
        <v>205</v>
      </c>
      <c r="AB99" s="300">
        <v>55</v>
      </c>
    </row>
    <row r="100" spans="1:28" ht="10.5" customHeight="1">
      <c r="A100" s="311">
        <v>55</v>
      </c>
      <c r="B100" s="312" t="s">
        <v>208</v>
      </c>
      <c r="C100" s="313" t="s">
        <v>332</v>
      </c>
      <c r="D100" s="314">
        <v>5151</v>
      </c>
      <c r="E100" s="315">
        <v>48.010000000000005</v>
      </c>
      <c r="F100" s="315">
        <v>2.63</v>
      </c>
      <c r="G100" s="315">
        <v>97.37</v>
      </c>
      <c r="H100" s="315">
        <v>35.709999999999994</v>
      </c>
      <c r="I100" s="315">
        <v>17.28</v>
      </c>
      <c r="J100" s="315">
        <v>5.81</v>
      </c>
      <c r="K100" s="315">
        <v>6.8900000000000006</v>
      </c>
      <c r="L100" s="315">
        <v>19.39</v>
      </c>
      <c r="M100" s="315">
        <v>7.1</v>
      </c>
      <c r="N100" s="315">
        <v>1.66</v>
      </c>
      <c r="O100" s="315">
        <v>0.91</v>
      </c>
      <c r="P100" s="315">
        <v>0.08</v>
      </c>
      <c r="Q100" s="315">
        <v>0.45999999999999996</v>
      </c>
      <c r="R100" s="315">
        <v>0.08</v>
      </c>
      <c r="S100" s="315">
        <v>0</v>
      </c>
      <c r="T100" s="315">
        <v>1.08</v>
      </c>
      <c r="U100" s="315">
        <v>0.12</v>
      </c>
      <c r="V100" s="315">
        <v>0.16999999999999998</v>
      </c>
      <c r="W100" s="315">
        <v>1.7000000000000002</v>
      </c>
      <c r="X100" s="315">
        <v>1.1199999999999999</v>
      </c>
      <c r="Y100" s="315">
        <v>0.42</v>
      </c>
      <c r="Z100" s="316" t="s">
        <v>332</v>
      </c>
      <c r="AA100" s="312" t="s">
        <v>208</v>
      </c>
      <c r="AB100" s="317">
        <v>55</v>
      </c>
    </row>
    <row r="101" spans="1:28" ht="10.5" customHeight="1">
      <c r="A101" s="295">
        <v>55</v>
      </c>
      <c r="B101" s="296" t="s">
        <v>333</v>
      </c>
      <c r="C101" s="297" t="s">
        <v>637</v>
      </c>
      <c r="D101" s="305">
        <v>2562</v>
      </c>
      <c r="E101" s="245">
        <v>87</v>
      </c>
      <c r="F101" s="245">
        <v>0.72</v>
      </c>
      <c r="G101" s="245">
        <v>99.28</v>
      </c>
      <c r="H101" s="245">
        <v>31.04</v>
      </c>
      <c r="I101" s="245">
        <v>24.490000000000002</v>
      </c>
      <c r="J101" s="245">
        <v>4.0199999999999996</v>
      </c>
      <c r="K101" s="245">
        <v>19.16</v>
      </c>
      <c r="L101" s="245">
        <v>5.92</v>
      </c>
      <c r="M101" s="245">
        <v>10.209999999999999</v>
      </c>
      <c r="N101" s="245">
        <v>0.80999999999999994</v>
      </c>
      <c r="O101" s="245">
        <v>0.95</v>
      </c>
      <c r="P101" s="245">
        <v>0.05</v>
      </c>
      <c r="Q101" s="245">
        <v>0</v>
      </c>
      <c r="R101" s="245">
        <v>0.09</v>
      </c>
      <c r="S101" s="245">
        <v>0.05</v>
      </c>
      <c r="T101" s="245">
        <v>1.17</v>
      </c>
      <c r="U101" s="245">
        <v>0.13999999999999999</v>
      </c>
      <c r="V101" s="245">
        <v>0.22999999999999998</v>
      </c>
      <c r="W101" s="245">
        <v>1.17</v>
      </c>
      <c r="X101" s="245">
        <v>0.36</v>
      </c>
      <c r="Y101" s="245">
        <v>0.13999999999999999</v>
      </c>
      <c r="Z101" s="301" t="s">
        <v>637</v>
      </c>
      <c r="AA101" s="296" t="s">
        <v>333</v>
      </c>
      <c r="AB101" s="300">
        <v>55</v>
      </c>
    </row>
    <row r="102" spans="1:28" ht="10.5" customHeight="1">
      <c r="A102" s="311">
        <v>55</v>
      </c>
      <c r="B102" s="312" t="s">
        <v>335</v>
      </c>
      <c r="C102" s="313" t="s">
        <v>336</v>
      </c>
      <c r="D102" s="314">
        <v>3978</v>
      </c>
      <c r="E102" s="315">
        <v>67.67</v>
      </c>
      <c r="F102" s="315">
        <v>0.89</v>
      </c>
      <c r="G102" s="315">
        <v>99.11</v>
      </c>
      <c r="H102" s="315">
        <v>37.590000000000003</v>
      </c>
      <c r="I102" s="315">
        <v>17.239999999999998</v>
      </c>
      <c r="J102" s="315">
        <v>4.3900000000000006</v>
      </c>
      <c r="K102" s="315">
        <v>13.83</v>
      </c>
      <c r="L102" s="315">
        <v>12.11</v>
      </c>
      <c r="M102" s="315">
        <v>7.3800000000000008</v>
      </c>
      <c r="N102" s="315">
        <v>1.6099999999999999</v>
      </c>
      <c r="O102" s="315">
        <v>1.31</v>
      </c>
      <c r="P102" s="315">
        <v>0.37</v>
      </c>
      <c r="Q102" s="315">
        <v>0.22</v>
      </c>
      <c r="R102" s="315">
        <v>0.19</v>
      </c>
      <c r="S102" s="315">
        <v>0.04</v>
      </c>
      <c r="T102" s="315">
        <v>1.1599999999999999</v>
      </c>
      <c r="U102" s="315">
        <v>0.11</v>
      </c>
      <c r="V102" s="315">
        <v>0.22</v>
      </c>
      <c r="W102" s="315">
        <v>1.87</v>
      </c>
      <c r="X102" s="315">
        <v>0.15</v>
      </c>
      <c r="Y102" s="315">
        <v>0.19</v>
      </c>
      <c r="Z102" s="316" t="s">
        <v>336</v>
      </c>
      <c r="AA102" s="312" t="s">
        <v>335</v>
      </c>
      <c r="AB102" s="317">
        <v>55</v>
      </c>
    </row>
    <row r="103" spans="1:28" ht="10.5" customHeight="1">
      <c r="A103" s="295">
        <v>55</v>
      </c>
      <c r="B103" s="296" t="s">
        <v>337</v>
      </c>
      <c r="C103" s="297" t="s">
        <v>338</v>
      </c>
      <c r="D103" s="305">
        <v>2823</v>
      </c>
      <c r="E103" s="245">
        <v>54.94</v>
      </c>
      <c r="F103" s="245">
        <v>1.35</v>
      </c>
      <c r="G103" s="245">
        <v>98.65</v>
      </c>
      <c r="H103" s="245">
        <v>41.24</v>
      </c>
      <c r="I103" s="245">
        <v>12.61</v>
      </c>
      <c r="J103" s="245">
        <v>7.39</v>
      </c>
      <c r="K103" s="245">
        <v>11.05</v>
      </c>
      <c r="L103" s="245">
        <v>11.83</v>
      </c>
      <c r="M103" s="245">
        <v>6.1400000000000006</v>
      </c>
      <c r="N103" s="245">
        <v>2.2200000000000002</v>
      </c>
      <c r="O103" s="245">
        <v>1.18</v>
      </c>
      <c r="P103" s="245">
        <v>0.45999999999999996</v>
      </c>
      <c r="Q103" s="245">
        <v>0.13</v>
      </c>
      <c r="R103" s="245">
        <v>6.9999999999999993E-2</v>
      </c>
      <c r="S103" s="245">
        <v>0</v>
      </c>
      <c r="T103" s="245">
        <v>1.31</v>
      </c>
      <c r="U103" s="245">
        <v>0.2</v>
      </c>
      <c r="V103" s="245">
        <v>0.13</v>
      </c>
      <c r="W103" s="245">
        <v>3.01</v>
      </c>
      <c r="X103" s="245">
        <v>0.72</v>
      </c>
      <c r="Y103" s="245">
        <v>0.33</v>
      </c>
      <c r="Z103" s="301" t="s">
        <v>338</v>
      </c>
      <c r="AA103" s="296" t="s">
        <v>337</v>
      </c>
      <c r="AB103" s="300">
        <v>55</v>
      </c>
    </row>
    <row r="104" spans="1:28" ht="10.5" customHeight="1">
      <c r="A104" s="311">
        <v>55</v>
      </c>
      <c r="B104" s="312" t="s">
        <v>339</v>
      </c>
      <c r="C104" s="313" t="s">
        <v>340</v>
      </c>
      <c r="D104" s="314">
        <v>3507</v>
      </c>
      <c r="E104" s="315">
        <v>47.760000000000005</v>
      </c>
      <c r="F104" s="315">
        <v>1.43</v>
      </c>
      <c r="G104" s="315">
        <v>98.570000000000007</v>
      </c>
      <c r="H104" s="315">
        <v>33.68</v>
      </c>
      <c r="I104" s="315">
        <v>10.24</v>
      </c>
      <c r="J104" s="315">
        <v>9.39</v>
      </c>
      <c r="K104" s="315">
        <v>18.11</v>
      </c>
      <c r="L104" s="315">
        <v>13.569999999999999</v>
      </c>
      <c r="M104" s="315">
        <v>6.12</v>
      </c>
      <c r="N104" s="315">
        <v>2.36</v>
      </c>
      <c r="O104" s="315">
        <v>0.85000000000000009</v>
      </c>
      <c r="P104" s="315">
        <v>0.18</v>
      </c>
      <c r="Q104" s="315">
        <v>0.24</v>
      </c>
      <c r="R104" s="315">
        <v>0.42</v>
      </c>
      <c r="S104" s="315">
        <v>0.18</v>
      </c>
      <c r="T104" s="315">
        <v>0.91</v>
      </c>
      <c r="U104" s="315">
        <v>0.12</v>
      </c>
      <c r="V104" s="315">
        <v>0.48</v>
      </c>
      <c r="W104" s="315">
        <v>2.2999999999999998</v>
      </c>
      <c r="X104" s="315">
        <v>0.36</v>
      </c>
      <c r="Y104" s="315">
        <v>0.48</v>
      </c>
      <c r="Z104" s="316" t="s">
        <v>340</v>
      </c>
      <c r="AA104" s="312" t="s">
        <v>339</v>
      </c>
      <c r="AB104" s="317">
        <v>55</v>
      </c>
    </row>
    <row r="105" spans="1:28" ht="10.5" customHeight="1">
      <c r="A105" s="295">
        <v>55</v>
      </c>
      <c r="B105" s="296" t="s">
        <v>341</v>
      </c>
      <c r="C105" s="297" t="s">
        <v>342</v>
      </c>
      <c r="D105" s="305">
        <v>6217</v>
      </c>
      <c r="E105" s="245">
        <v>54.400000000000006</v>
      </c>
      <c r="F105" s="245">
        <v>1.51</v>
      </c>
      <c r="G105" s="245">
        <v>98.49</v>
      </c>
      <c r="H105" s="245">
        <v>35.089999999999996</v>
      </c>
      <c r="I105" s="245">
        <v>15.459999999999999</v>
      </c>
      <c r="J105" s="245">
        <v>7.02</v>
      </c>
      <c r="K105" s="245">
        <v>14.32</v>
      </c>
      <c r="L105" s="245">
        <v>12.1</v>
      </c>
      <c r="M105" s="245">
        <v>7.6</v>
      </c>
      <c r="N105" s="245">
        <v>1.92</v>
      </c>
      <c r="O105" s="245">
        <v>1.71</v>
      </c>
      <c r="P105" s="245">
        <v>0.21</v>
      </c>
      <c r="Q105" s="245">
        <v>0.18</v>
      </c>
      <c r="R105" s="245">
        <v>0.09</v>
      </c>
      <c r="S105" s="245">
        <v>0.12</v>
      </c>
      <c r="T105" s="245">
        <v>0.92999999999999994</v>
      </c>
      <c r="U105" s="245">
        <v>0.09</v>
      </c>
      <c r="V105" s="245">
        <v>0.21</v>
      </c>
      <c r="W105" s="245">
        <v>2.1</v>
      </c>
      <c r="X105" s="245">
        <v>0.63</v>
      </c>
      <c r="Y105" s="245">
        <v>0.21</v>
      </c>
      <c r="Z105" s="301" t="s">
        <v>342</v>
      </c>
      <c r="AA105" s="296" t="s">
        <v>341</v>
      </c>
      <c r="AB105" s="300">
        <v>55</v>
      </c>
    </row>
    <row r="106" spans="1:28" ht="10.5" customHeight="1">
      <c r="A106" s="311">
        <v>55</v>
      </c>
      <c r="B106" s="312" t="s">
        <v>343</v>
      </c>
      <c r="C106" s="313" t="s">
        <v>638</v>
      </c>
      <c r="D106" s="314">
        <v>4480</v>
      </c>
      <c r="E106" s="315">
        <v>71.25</v>
      </c>
      <c r="F106" s="315">
        <v>1.0999999999999999</v>
      </c>
      <c r="G106" s="315">
        <v>98.9</v>
      </c>
      <c r="H106" s="315">
        <v>32.85</v>
      </c>
      <c r="I106" s="315">
        <v>21.29</v>
      </c>
      <c r="J106" s="315">
        <v>4.18</v>
      </c>
      <c r="K106" s="315">
        <v>11.62</v>
      </c>
      <c r="L106" s="315">
        <v>15.55</v>
      </c>
      <c r="M106" s="315">
        <v>8.52</v>
      </c>
      <c r="N106" s="315">
        <v>0.79</v>
      </c>
      <c r="O106" s="315">
        <v>0.86</v>
      </c>
      <c r="P106" s="315">
        <v>0.22</v>
      </c>
      <c r="Q106" s="315">
        <v>0.22</v>
      </c>
      <c r="R106" s="315">
        <v>0.06</v>
      </c>
      <c r="S106" s="315">
        <v>0</v>
      </c>
      <c r="T106" s="315">
        <v>1.55</v>
      </c>
      <c r="U106" s="315">
        <v>0.03</v>
      </c>
      <c r="V106" s="315">
        <v>0.19</v>
      </c>
      <c r="W106" s="315">
        <v>1.55</v>
      </c>
      <c r="X106" s="315">
        <v>0.35000000000000003</v>
      </c>
      <c r="Y106" s="315">
        <v>0.16</v>
      </c>
      <c r="Z106" s="316" t="s">
        <v>638</v>
      </c>
      <c r="AA106" s="312" t="s">
        <v>343</v>
      </c>
      <c r="AB106" s="317">
        <v>55</v>
      </c>
    </row>
    <row r="107" spans="1:28" ht="10.5" customHeight="1">
      <c r="A107" s="295">
        <v>55</v>
      </c>
      <c r="B107" s="296" t="s">
        <v>344</v>
      </c>
      <c r="C107" s="297" t="s">
        <v>639</v>
      </c>
      <c r="D107" s="305">
        <v>592</v>
      </c>
      <c r="E107" s="245">
        <v>52.87</v>
      </c>
      <c r="F107" s="245">
        <v>0.96</v>
      </c>
      <c r="G107" s="245">
        <v>99.039999999999992</v>
      </c>
      <c r="H107" s="245">
        <v>40.32</v>
      </c>
      <c r="I107" s="245">
        <v>16.45</v>
      </c>
      <c r="J107" s="245">
        <v>3.8699999999999997</v>
      </c>
      <c r="K107" s="245">
        <v>11.29</v>
      </c>
      <c r="L107" s="245">
        <v>10.97</v>
      </c>
      <c r="M107" s="245">
        <v>9.35</v>
      </c>
      <c r="N107" s="245">
        <v>0.65</v>
      </c>
      <c r="O107" s="245">
        <v>1.29</v>
      </c>
      <c r="P107" s="245">
        <v>0</v>
      </c>
      <c r="Q107" s="245">
        <v>0</v>
      </c>
      <c r="R107" s="245">
        <v>0.32</v>
      </c>
      <c r="S107" s="245">
        <v>0</v>
      </c>
      <c r="T107" s="245">
        <v>1.6099999999999999</v>
      </c>
      <c r="U107" s="245">
        <v>0</v>
      </c>
      <c r="V107" s="245">
        <v>0</v>
      </c>
      <c r="W107" s="245">
        <v>3.2300000000000004</v>
      </c>
      <c r="X107" s="245">
        <v>0.65</v>
      </c>
      <c r="Y107" s="245">
        <v>0</v>
      </c>
      <c r="Z107" s="301" t="s">
        <v>639</v>
      </c>
      <c r="AA107" s="296" t="s">
        <v>344</v>
      </c>
      <c r="AB107" s="300">
        <v>55</v>
      </c>
    </row>
    <row r="108" spans="1:28" ht="10.5" customHeight="1">
      <c r="A108" s="311">
        <v>55</v>
      </c>
      <c r="B108" s="312" t="s">
        <v>346</v>
      </c>
      <c r="C108" s="313" t="s">
        <v>347</v>
      </c>
      <c r="D108" s="314">
        <v>4188</v>
      </c>
      <c r="E108" s="315">
        <v>67.650000000000006</v>
      </c>
      <c r="F108" s="315">
        <v>0.85000000000000009</v>
      </c>
      <c r="G108" s="315">
        <v>99.15</v>
      </c>
      <c r="H108" s="315">
        <v>35.21</v>
      </c>
      <c r="I108" s="315">
        <v>20.72</v>
      </c>
      <c r="J108" s="315">
        <v>5.62</v>
      </c>
      <c r="K108" s="315">
        <v>15.590000000000002</v>
      </c>
      <c r="L108" s="315">
        <v>7.19</v>
      </c>
      <c r="M108" s="315">
        <v>9.58</v>
      </c>
      <c r="N108" s="315">
        <v>1.71</v>
      </c>
      <c r="O108" s="315">
        <v>0.64</v>
      </c>
      <c r="P108" s="315">
        <v>6.9999999999999993E-2</v>
      </c>
      <c r="Q108" s="315">
        <v>0.18</v>
      </c>
      <c r="R108" s="315">
        <v>0.13999999999999999</v>
      </c>
      <c r="S108" s="315">
        <v>0</v>
      </c>
      <c r="T108" s="315">
        <v>0.45999999999999996</v>
      </c>
      <c r="U108" s="315">
        <v>0.13999999999999999</v>
      </c>
      <c r="V108" s="315">
        <v>0.36</v>
      </c>
      <c r="W108" s="315">
        <v>1.39</v>
      </c>
      <c r="X108" s="315">
        <v>0.5</v>
      </c>
      <c r="Y108" s="315">
        <v>0.5</v>
      </c>
      <c r="Z108" s="316" t="s">
        <v>347</v>
      </c>
      <c r="AA108" s="312" t="s">
        <v>346</v>
      </c>
      <c r="AB108" s="317">
        <v>55</v>
      </c>
    </row>
    <row r="109" spans="1:28" ht="10.5" customHeight="1">
      <c r="A109" s="295">
        <v>55</v>
      </c>
      <c r="B109" s="296" t="s">
        <v>348</v>
      </c>
      <c r="C109" s="297" t="s">
        <v>349</v>
      </c>
      <c r="D109" s="305">
        <v>4727</v>
      </c>
      <c r="E109" s="245">
        <v>66.36</v>
      </c>
      <c r="F109" s="245">
        <v>0.83</v>
      </c>
      <c r="G109" s="245">
        <v>99.17</v>
      </c>
      <c r="H109" s="245">
        <v>34.520000000000003</v>
      </c>
      <c r="I109" s="245">
        <v>11.03</v>
      </c>
      <c r="J109" s="245">
        <v>8.0399999999999991</v>
      </c>
      <c r="K109" s="245">
        <v>22.57</v>
      </c>
      <c r="L109" s="245">
        <v>7.01</v>
      </c>
      <c r="M109" s="245">
        <v>7.88</v>
      </c>
      <c r="N109" s="245">
        <v>2.31</v>
      </c>
      <c r="O109" s="245">
        <v>0.86999999999999988</v>
      </c>
      <c r="P109" s="245">
        <v>0.28999999999999998</v>
      </c>
      <c r="Q109" s="245">
        <v>0.22999999999999998</v>
      </c>
      <c r="R109" s="245">
        <v>0.03</v>
      </c>
      <c r="S109" s="245">
        <v>0.13</v>
      </c>
      <c r="T109" s="245">
        <v>1.35</v>
      </c>
      <c r="U109" s="245">
        <v>0.19</v>
      </c>
      <c r="V109" s="245">
        <v>0.38999999999999996</v>
      </c>
      <c r="W109" s="245">
        <v>2.0299999999999998</v>
      </c>
      <c r="X109" s="245">
        <v>0.74</v>
      </c>
      <c r="Y109" s="245">
        <v>0.42</v>
      </c>
      <c r="Z109" s="301" t="s">
        <v>349</v>
      </c>
      <c r="AA109" s="296" t="s">
        <v>348</v>
      </c>
      <c r="AB109" s="300">
        <v>55</v>
      </c>
    </row>
    <row r="110" spans="1:28" ht="10.5" customHeight="1">
      <c r="A110" s="311">
        <v>55</v>
      </c>
      <c r="B110" s="312" t="s">
        <v>216</v>
      </c>
      <c r="C110" s="313" t="s">
        <v>350</v>
      </c>
      <c r="D110" s="314">
        <v>4714</v>
      </c>
      <c r="E110" s="315">
        <v>67.56</v>
      </c>
      <c r="F110" s="315">
        <v>1.1900000000000002</v>
      </c>
      <c r="G110" s="315">
        <v>98.81</v>
      </c>
      <c r="H110" s="315">
        <v>37.24</v>
      </c>
      <c r="I110" s="315">
        <v>17.48</v>
      </c>
      <c r="J110" s="315">
        <v>5.53</v>
      </c>
      <c r="K110" s="315">
        <v>16.02</v>
      </c>
      <c r="L110" s="315">
        <v>7.88</v>
      </c>
      <c r="M110" s="315">
        <v>9.2200000000000006</v>
      </c>
      <c r="N110" s="315">
        <v>1.08</v>
      </c>
      <c r="O110" s="315">
        <v>0.64</v>
      </c>
      <c r="P110" s="315">
        <v>0.28999999999999998</v>
      </c>
      <c r="Q110" s="315">
        <v>0.13</v>
      </c>
      <c r="R110" s="315">
        <v>0.13</v>
      </c>
      <c r="S110" s="315">
        <v>0.03</v>
      </c>
      <c r="T110" s="315">
        <v>0.70000000000000007</v>
      </c>
      <c r="U110" s="315">
        <v>0</v>
      </c>
      <c r="V110" s="315">
        <v>0.28999999999999998</v>
      </c>
      <c r="W110" s="315">
        <v>1.94</v>
      </c>
      <c r="X110" s="315">
        <v>1.08</v>
      </c>
      <c r="Y110" s="315">
        <v>0.35000000000000003</v>
      </c>
      <c r="Z110" s="316" t="s">
        <v>350</v>
      </c>
      <c r="AA110" s="312" t="s">
        <v>216</v>
      </c>
      <c r="AB110" s="317">
        <v>55</v>
      </c>
    </row>
    <row r="111" spans="1:28" ht="10.5" customHeight="1">
      <c r="A111" s="295">
        <v>55</v>
      </c>
      <c r="B111" s="296" t="s">
        <v>217</v>
      </c>
      <c r="C111" s="297" t="s">
        <v>351</v>
      </c>
      <c r="D111" s="305">
        <v>7330</v>
      </c>
      <c r="E111" s="245">
        <v>57.86</v>
      </c>
      <c r="F111" s="245">
        <v>1.41</v>
      </c>
      <c r="G111" s="245">
        <v>98.59</v>
      </c>
      <c r="H111" s="245">
        <v>36.809999999999995</v>
      </c>
      <c r="I111" s="245">
        <v>14.69</v>
      </c>
      <c r="J111" s="245">
        <v>6.84</v>
      </c>
      <c r="K111" s="245">
        <v>16.29</v>
      </c>
      <c r="L111" s="245">
        <v>8.66</v>
      </c>
      <c r="M111" s="245">
        <v>7.1</v>
      </c>
      <c r="N111" s="245">
        <v>1.63</v>
      </c>
      <c r="O111" s="245">
        <v>1.03</v>
      </c>
      <c r="P111" s="245">
        <v>0.28999999999999998</v>
      </c>
      <c r="Q111" s="245">
        <v>0.12</v>
      </c>
      <c r="R111" s="245">
        <v>0.1</v>
      </c>
      <c r="S111" s="245">
        <v>0.05</v>
      </c>
      <c r="T111" s="245">
        <v>1.1199999999999999</v>
      </c>
      <c r="U111" s="245">
        <v>0.19</v>
      </c>
      <c r="V111" s="245">
        <v>0.26</v>
      </c>
      <c r="W111" s="245">
        <v>2.65</v>
      </c>
      <c r="X111" s="245">
        <v>1.8399999999999999</v>
      </c>
      <c r="Y111" s="245">
        <v>0.33</v>
      </c>
      <c r="Z111" s="301" t="s">
        <v>351</v>
      </c>
      <c r="AA111" s="296" t="s">
        <v>217</v>
      </c>
      <c r="AB111" s="300">
        <v>55</v>
      </c>
    </row>
    <row r="112" spans="1:28" ht="10.5" customHeight="1">
      <c r="A112" s="311">
        <v>55</v>
      </c>
      <c r="B112" s="312" t="s">
        <v>218</v>
      </c>
      <c r="C112" s="313" t="s">
        <v>352</v>
      </c>
      <c r="D112" s="314">
        <v>2163</v>
      </c>
      <c r="E112" s="315">
        <v>59.319999999999993</v>
      </c>
      <c r="F112" s="315">
        <v>0.47000000000000003</v>
      </c>
      <c r="G112" s="315">
        <v>99.53</v>
      </c>
      <c r="H112" s="315">
        <v>42.44</v>
      </c>
      <c r="I112" s="315">
        <v>14.17</v>
      </c>
      <c r="J112" s="315">
        <v>5.79</v>
      </c>
      <c r="K112" s="315">
        <v>11.200000000000001</v>
      </c>
      <c r="L112" s="315">
        <v>11.12</v>
      </c>
      <c r="M112" s="315">
        <v>5.9499999999999993</v>
      </c>
      <c r="N112" s="315">
        <v>2.6599999999999997</v>
      </c>
      <c r="O112" s="315">
        <v>1.72</v>
      </c>
      <c r="P112" s="315">
        <v>0.22999999999999998</v>
      </c>
      <c r="Q112" s="315">
        <v>0.22999999999999998</v>
      </c>
      <c r="R112" s="315">
        <v>0.08</v>
      </c>
      <c r="S112" s="315">
        <v>0</v>
      </c>
      <c r="T112" s="315">
        <v>1.17</v>
      </c>
      <c r="U112" s="315">
        <v>0.08</v>
      </c>
      <c r="V112" s="315">
        <v>0.16</v>
      </c>
      <c r="W112" s="315">
        <v>1.8800000000000001</v>
      </c>
      <c r="X112" s="315">
        <v>1.02</v>
      </c>
      <c r="Y112" s="315">
        <v>0.08</v>
      </c>
      <c r="Z112" s="316" t="s">
        <v>352</v>
      </c>
      <c r="AA112" s="312" t="s">
        <v>218</v>
      </c>
      <c r="AB112" s="317">
        <v>55</v>
      </c>
    </row>
    <row r="113" spans="1:28" ht="10.5" customHeight="1">
      <c r="A113" s="295">
        <v>55</v>
      </c>
      <c r="B113" s="296" t="s">
        <v>219</v>
      </c>
      <c r="C113" s="297" t="s">
        <v>353</v>
      </c>
      <c r="D113" s="305">
        <v>3741</v>
      </c>
      <c r="E113" s="245">
        <v>67.97999999999999</v>
      </c>
      <c r="F113" s="245">
        <v>0.67</v>
      </c>
      <c r="G113" s="245">
        <v>99.33</v>
      </c>
      <c r="H113" s="245">
        <v>33.93</v>
      </c>
      <c r="I113" s="245">
        <v>21.89</v>
      </c>
      <c r="J113" s="245">
        <v>4.2799999999999994</v>
      </c>
      <c r="K113" s="245">
        <v>16.71</v>
      </c>
      <c r="L113" s="245">
        <v>8.23</v>
      </c>
      <c r="M113" s="245">
        <v>8.4699999999999989</v>
      </c>
      <c r="N113" s="245">
        <v>0.86999999999999988</v>
      </c>
      <c r="O113" s="245">
        <v>0.75</v>
      </c>
      <c r="P113" s="245">
        <v>0.12</v>
      </c>
      <c r="Q113" s="245">
        <v>0.08</v>
      </c>
      <c r="R113" s="245">
        <v>0.04</v>
      </c>
      <c r="S113" s="245">
        <v>0.04</v>
      </c>
      <c r="T113" s="245">
        <v>1.1900000000000002</v>
      </c>
      <c r="U113" s="245">
        <v>0.12</v>
      </c>
      <c r="V113" s="245">
        <v>0.24</v>
      </c>
      <c r="W113" s="245">
        <v>1.6199999999999999</v>
      </c>
      <c r="X113" s="245">
        <v>1.31</v>
      </c>
      <c r="Y113" s="245">
        <v>0.12</v>
      </c>
      <c r="Z113" s="301" t="s">
        <v>353</v>
      </c>
      <c r="AA113" s="296" t="s">
        <v>219</v>
      </c>
      <c r="AB113" s="300">
        <v>55</v>
      </c>
    </row>
    <row r="114" spans="1:28" ht="10.5" customHeight="1">
      <c r="A114" s="311">
        <v>55</v>
      </c>
      <c r="B114" s="312" t="s">
        <v>220</v>
      </c>
      <c r="C114" s="313" t="s">
        <v>354</v>
      </c>
      <c r="D114" s="314">
        <v>3372</v>
      </c>
      <c r="E114" s="315">
        <v>52.400000000000006</v>
      </c>
      <c r="F114" s="315">
        <v>1.58</v>
      </c>
      <c r="G114" s="315">
        <v>98.42</v>
      </c>
      <c r="H114" s="315">
        <v>39.910000000000004</v>
      </c>
      <c r="I114" s="315">
        <v>16.79</v>
      </c>
      <c r="J114" s="315">
        <v>5</v>
      </c>
      <c r="K114" s="315">
        <v>8.74</v>
      </c>
      <c r="L114" s="315">
        <v>12.08</v>
      </c>
      <c r="M114" s="315">
        <v>9.0300000000000011</v>
      </c>
      <c r="N114" s="315">
        <v>0.91999999999999993</v>
      </c>
      <c r="O114" s="315">
        <v>0.86</v>
      </c>
      <c r="P114" s="315">
        <v>0.22999999999999998</v>
      </c>
      <c r="Q114" s="315">
        <v>0.12</v>
      </c>
      <c r="R114" s="315">
        <v>0.12</v>
      </c>
      <c r="S114" s="315">
        <v>0.06</v>
      </c>
      <c r="T114" s="315">
        <v>0.86</v>
      </c>
      <c r="U114" s="315">
        <v>0.06</v>
      </c>
      <c r="V114" s="315">
        <v>0.22999999999999998</v>
      </c>
      <c r="W114" s="315">
        <v>1.96</v>
      </c>
      <c r="X114" s="315">
        <v>2.88</v>
      </c>
      <c r="Y114" s="315">
        <v>0.16999999999999998</v>
      </c>
      <c r="Z114" s="316" t="s">
        <v>354</v>
      </c>
      <c r="AA114" s="312" t="s">
        <v>220</v>
      </c>
      <c r="AB114" s="317">
        <v>55</v>
      </c>
    </row>
    <row r="115" spans="1:28" ht="10.5" customHeight="1">
      <c r="A115" s="295">
        <v>55</v>
      </c>
      <c r="B115" s="296" t="s">
        <v>355</v>
      </c>
      <c r="C115" s="297" t="s">
        <v>356</v>
      </c>
      <c r="D115" s="305">
        <v>2111</v>
      </c>
      <c r="E115" s="245">
        <v>76.41</v>
      </c>
      <c r="F115" s="245">
        <v>0.86999999999999988</v>
      </c>
      <c r="G115" s="245">
        <v>99.13</v>
      </c>
      <c r="H115" s="245">
        <v>35.15</v>
      </c>
      <c r="I115" s="245">
        <v>19.89</v>
      </c>
      <c r="J115" s="245">
        <v>4.07</v>
      </c>
      <c r="K115" s="245">
        <v>15.509999999999998</v>
      </c>
      <c r="L115" s="245">
        <v>8.2600000000000016</v>
      </c>
      <c r="M115" s="245">
        <v>10.190000000000001</v>
      </c>
      <c r="N115" s="245">
        <v>0.80999999999999994</v>
      </c>
      <c r="O115" s="245">
        <v>1.06</v>
      </c>
      <c r="P115" s="245">
        <v>0.13</v>
      </c>
      <c r="Q115" s="245">
        <v>0.25</v>
      </c>
      <c r="R115" s="245">
        <v>0.19</v>
      </c>
      <c r="S115" s="245">
        <v>0.06</v>
      </c>
      <c r="T115" s="245">
        <v>1.06</v>
      </c>
      <c r="U115" s="245">
        <v>0.5</v>
      </c>
      <c r="V115" s="245">
        <v>0.06</v>
      </c>
      <c r="W115" s="245">
        <v>1.94</v>
      </c>
      <c r="X115" s="245">
        <v>0.75</v>
      </c>
      <c r="Y115" s="245">
        <v>0.13</v>
      </c>
      <c r="Z115" s="301" t="s">
        <v>356</v>
      </c>
      <c r="AA115" s="296" t="s">
        <v>355</v>
      </c>
      <c r="AB115" s="300">
        <v>55</v>
      </c>
    </row>
    <row r="116" spans="1:28" ht="10.5" customHeight="1">
      <c r="A116" s="311">
        <v>55</v>
      </c>
      <c r="B116" s="312" t="s">
        <v>224</v>
      </c>
      <c r="C116" s="313" t="s">
        <v>357</v>
      </c>
      <c r="D116" s="314">
        <v>2312</v>
      </c>
      <c r="E116" s="315">
        <v>78.72</v>
      </c>
      <c r="F116" s="315">
        <v>1.21</v>
      </c>
      <c r="G116" s="315">
        <v>98.79</v>
      </c>
      <c r="H116" s="315">
        <v>43.16</v>
      </c>
      <c r="I116" s="315">
        <v>16.07</v>
      </c>
      <c r="J116" s="315">
        <v>4.5600000000000005</v>
      </c>
      <c r="K116" s="315">
        <v>12.01</v>
      </c>
      <c r="L116" s="315">
        <v>9.2299999999999986</v>
      </c>
      <c r="M116" s="315">
        <v>7.95</v>
      </c>
      <c r="N116" s="315">
        <v>1.3299999999999998</v>
      </c>
      <c r="O116" s="315">
        <v>0.77999999999999992</v>
      </c>
      <c r="P116" s="315">
        <v>0.44</v>
      </c>
      <c r="Q116" s="315">
        <v>0.22</v>
      </c>
      <c r="R116" s="315">
        <v>0</v>
      </c>
      <c r="S116" s="315">
        <v>0.06</v>
      </c>
      <c r="T116" s="315">
        <v>0.72</v>
      </c>
      <c r="U116" s="315">
        <v>0.16999999999999998</v>
      </c>
      <c r="V116" s="315">
        <v>0.16999999999999998</v>
      </c>
      <c r="W116" s="315">
        <v>2.34</v>
      </c>
      <c r="X116" s="315">
        <v>0.61</v>
      </c>
      <c r="Y116" s="315">
        <v>0.16999999999999998</v>
      </c>
      <c r="Z116" s="316" t="s">
        <v>357</v>
      </c>
      <c r="AA116" s="312" t="s">
        <v>224</v>
      </c>
      <c r="AB116" s="317">
        <v>55</v>
      </c>
    </row>
    <row r="117" spans="1:28" ht="10.5" customHeight="1">
      <c r="A117" s="295">
        <v>55</v>
      </c>
      <c r="B117" s="296" t="s">
        <v>228</v>
      </c>
      <c r="C117" s="297" t="s">
        <v>508</v>
      </c>
      <c r="D117" s="305">
        <v>3546</v>
      </c>
      <c r="E117" s="245">
        <v>61.339999999999996</v>
      </c>
      <c r="F117" s="245">
        <v>1.3299999999999998</v>
      </c>
      <c r="G117" s="245">
        <v>98.67</v>
      </c>
      <c r="H117" s="245">
        <v>38.26</v>
      </c>
      <c r="I117" s="245">
        <v>17.150000000000002</v>
      </c>
      <c r="J117" s="245">
        <v>5.3100000000000005</v>
      </c>
      <c r="K117" s="245">
        <v>10.209999999999999</v>
      </c>
      <c r="L117" s="245">
        <v>12.21</v>
      </c>
      <c r="M117" s="245">
        <v>8.48</v>
      </c>
      <c r="N117" s="245">
        <v>1.03</v>
      </c>
      <c r="O117" s="245">
        <v>1.26</v>
      </c>
      <c r="P117" s="245">
        <v>0.13999999999999999</v>
      </c>
      <c r="Q117" s="245">
        <v>0.22999999999999998</v>
      </c>
      <c r="R117" s="245">
        <v>0.22999999999999998</v>
      </c>
      <c r="S117" s="245">
        <v>0.05</v>
      </c>
      <c r="T117" s="245">
        <v>1.26</v>
      </c>
      <c r="U117" s="245">
        <v>0.05</v>
      </c>
      <c r="V117" s="245">
        <v>0.13999999999999999</v>
      </c>
      <c r="W117" s="245">
        <v>1.49</v>
      </c>
      <c r="X117" s="245">
        <v>2.33</v>
      </c>
      <c r="Y117" s="245">
        <v>0.19</v>
      </c>
      <c r="Z117" s="301" t="s">
        <v>508</v>
      </c>
      <c r="AA117" s="296" t="s">
        <v>228</v>
      </c>
      <c r="AB117" s="300">
        <v>55</v>
      </c>
    </row>
    <row r="118" spans="1:28" ht="10.5" customHeight="1">
      <c r="A118" s="311">
        <v>55</v>
      </c>
      <c r="B118" s="312" t="s">
        <v>229</v>
      </c>
      <c r="C118" s="313" t="s">
        <v>359</v>
      </c>
      <c r="D118" s="314">
        <v>4075</v>
      </c>
      <c r="E118" s="315">
        <v>75.14</v>
      </c>
      <c r="F118" s="315">
        <v>0.62</v>
      </c>
      <c r="G118" s="315">
        <v>99.38</v>
      </c>
      <c r="H118" s="315">
        <v>39.11</v>
      </c>
      <c r="I118" s="315">
        <v>20.369999999999997</v>
      </c>
      <c r="J118" s="315">
        <v>4.24</v>
      </c>
      <c r="K118" s="315">
        <v>11.14</v>
      </c>
      <c r="L118" s="315">
        <v>9.370000000000001</v>
      </c>
      <c r="M118" s="315">
        <v>9.7900000000000009</v>
      </c>
      <c r="N118" s="315">
        <v>1.22</v>
      </c>
      <c r="O118" s="315">
        <v>0.85000000000000009</v>
      </c>
      <c r="P118" s="315">
        <v>0.13</v>
      </c>
      <c r="Q118" s="315">
        <v>0</v>
      </c>
      <c r="R118" s="315">
        <v>0.03</v>
      </c>
      <c r="S118" s="315">
        <v>6.9999999999999993E-2</v>
      </c>
      <c r="T118" s="315">
        <v>0.55999999999999994</v>
      </c>
      <c r="U118" s="315">
        <v>6.9999999999999993E-2</v>
      </c>
      <c r="V118" s="315">
        <v>0.13</v>
      </c>
      <c r="W118" s="315">
        <v>2.04</v>
      </c>
      <c r="X118" s="315">
        <v>0.62</v>
      </c>
      <c r="Y118" s="315">
        <v>0.26</v>
      </c>
      <c r="Z118" s="316" t="s">
        <v>359</v>
      </c>
      <c r="AA118" s="312" t="s">
        <v>229</v>
      </c>
      <c r="AB118" s="317">
        <v>55</v>
      </c>
    </row>
    <row r="119" spans="1:28" ht="10.5" customHeight="1">
      <c r="A119" s="295">
        <v>55</v>
      </c>
      <c r="B119" s="296" t="s">
        <v>261</v>
      </c>
      <c r="C119" s="297" t="s">
        <v>360</v>
      </c>
      <c r="D119" s="306" t="s">
        <v>507</v>
      </c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245"/>
      <c r="W119" s="245"/>
      <c r="X119" s="245"/>
      <c r="Y119" s="245" t="s">
        <v>507</v>
      </c>
      <c r="Z119" s="301" t="s">
        <v>360</v>
      </c>
      <c r="AA119" s="296" t="s">
        <v>261</v>
      </c>
      <c r="AB119" s="300">
        <v>55</v>
      </c>
    </row>
    <row r="120" spans="1:28" ht="10.5" customHeight="1">
      <c r="A120" s="311">
        <v>55</v>
      </c>
      <c r="B120" s="312">
        <v>252</v>
      </c>
      <c r="C120" s="313" t="s">
        <v>361</v>
      </c>
      <c r="D120" s="318" t="s">
        <v>507</v>
      </c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 t="s">
        <v>507</v>
      </c>
      <c r="Z120" s="316" t="s">
        <v>361</v>
      </c>
      <c r="AA120" s="312">
        <v>252</v>
      </c>
      <c r="AB120" s="317">
        <v>55</v>
      </c>
    </row>
    <row r="121" spans="1:28" ht="15" customHeight="1">
      <c r="A121" s="302" t="s">
        <v>109</v>
      </c>
      <c r="C121" s="287"/>
      <c r="D121" s="406">
        <v>78586</v>
      </c>
      <c r="E121" s="407">
        <v>63.93</v>
      </c>
      <c r="F121" s="407">
        <v>1.1400000000000001</v>
      </c>
      <c r="G121" s="407">
        <v>98.86</v>
      </c>
      <c r="H121" s="407">
        <v>36.51</v>
      </c>
      <c r="I121" s="407">
        <v>17.45</v>
      </c>
      <c r="J121" s="407">
        <v>5.5</v>
      </c>
      <c r="K121" s="407">
        <v>14.09</v>
      </c>
      <c r="L121" s="407">
        <v>10.63</v>
      </c>
      <c r="M121" s="407">
        <v>8.39</v>
      </c>
      <c r="N121" s="407">
        <v>1.43</v>
      </c>
      <c r="O121" s="407">
        <v>1.02</v>
      </c>
      <c r="P121" s="407">
        <v>0.2</v>
      </c>
      <c r="Q121" s="407">
        <v>0.16999999999999998</v>
      </c>
      <c r="R121" s="407">
        <v>0.1</v>
      </c>
      <c r="S121" s="407">
        <v>0.05</v>
      </c>
      <c r="T121" s="407">
        <v>1.06</v>
      </c>
      <c r="U121" s="407">
        <v>0.12</v>
      </c>
      <c r="V121" s="407">
        <v>0.22</v>
      </c>
      <c r="W121" s="407">
        <v>1.9</v>
      </c>
      <c r="X121" s="407">
        <v>0.89</v>
      </c>
      <c r="Y121" s="407">
        <v>0.26</v>
      </c>
      <c r="Z121" s="202" t="s">
        <v>109</v>
      </c>
      <c r="AA121" s="334" t="s">
        <v>648</v>
      </c>
      <c r="AB121" s="300"/>
    </row>
    <row r="122" spans="1:28" ht="15" customHeight="1">
      <c r="A122" s="321" t="s">
        <v>719</v>
      </c>
      <c r="B122" s="322"/>
      <c r="C122" s="323"/>
      <c r="D122" s="375">
        <v>214365</v>
      </c>
      <c r="E122" s="376">
        <v>67.23</v>
      </c>
      <c r="F122" s="376">
        <v>0.91999999999999993</v>
      </c>
      <c r="G122" s="376">
        <v>99.08</v>
      </c>
      <c r="H122" s="376">
        <v>34.870000000000005</v>
      </c>
      <c r="I122" s="376">
        <v>16.89</v>
      </c>
      <c r="J122" s="376">
        <v>6.7299999999999995</v>
      </c>
      <c r="K122" s="376">
        <v>16.82</v>
      </c>
      <c r="L122" s="376">
        <v>8.92</v>
      </c>
      <c r="M122" s="376">
        <v>8.4599999999999991</v>
      </c>
      <c r="N122" s="376">
        <v>1.35</v>
      </c>
      <c r="O122" s="376">
        <v>1.01</v>
      </c>
      <c r="P122" s="376">
        <v>0.19</v>
      </c>
      <c r="Q122" s="376">
        <v>0.13999999999999999</v>
      </c>
      <c r="R122" s="376">
        <v>0.13</v>
      </c>
      <c r="S122" s="376">
        <v>0.05</v>
      </c>
      <c r="T122" s="376">
        <v>1.02</v>
      </c>
      <c r="U122" s="376">
        <v>0.13999999999999999</v>
      </c>
      <c r="V122" s="376">
        <v>0.18</v>
      </c>
      <c r="W122" s="376">
        <v>1.66</v>
      </c>
      <c r="X122" s="376">
        <v>1.0900000000000001</v>
      </c>
      <c r="Y122" s="376">
        <v>0.33999999999999997</v>
      </c>
      <c r="Z122" s="324" t="s">
        <v>141</v>
      </c>
      <c r="AA122" s="493">
        <v>55</v>
      </c>
      <c r="AB122" s="494"/>
    </row>
    <row r="125" spans="1:28" ht="8.4499999999999993" customHeight="1">
      <c r="C125" s="24" t="s">
        <v>735</v>
      </c>
      <c r="D125" s="420">
        <f>MIN(D5:D57,D59:D94)</f>
        <v>238</v>
      </c>
      <c r="E125" s="420">
        <f t="shared" ref="E125:Z125" si="0">MIN(E5:E57,E59:E94)</f>
        <v>33.61</v>
      </c>
      <c r="F125" s="420">
        <f t="shared" si="0"/>
        <v>0</v>
      </c>
      <c r="G125" s="420">
        <f t="shared" si="0"/>
        <v>98.39</v>
      </c>
      <c r="H125" s="420">
        <f t="shared" si="0"/>
        <v>19.38</v>
      </c>
      <c r="I125" s="420">
        <f t="shared" si="0"/>
        <v>6.43</v>
      </c>
      <c r="J125" s="420">
        <f t="shared" si="0"/>
        <v>2.1938892717665976</v>
      </c>
      <c r="K125" s="420">
        <f t="shared" si="0"/>
        <v>5</v>
      </c>
      <c r="L125" s="420">
        <f t="shared" si="0"/>
        <v>1.59</v>
      </c>
      <c r="M125" s="420">
        <f t="shared" si="0"/>
        <v>4.8500000000000005</v>
      </c>
      <c r="N125" s="420">
        <f t="shared" si="0"/>
        <v>0</v>
      </c>
      <c r="O125" s="420"/>
      <c r="P125" s="420"/>
      <c r="Q125" s="420"/>
      <c r="R125" s="420"/>
      <c r="S125" s="420"/>
      <c r="T125" s="420"/>
      <c r="U125" s="420"/>
      <c r="V125" s="420"/>
      <c r="W125" s="420"/>
      <c r="X125" s="420"/>
      <c r="Y125" s="420"/>
      <c r="Z125" s="420">
        <f t="shared" si="0"/>
        <v>0</v>
      </c>
    </row>
    <row r="126" spans="1:28" ht="8.4499999999999993" customHeight="1">
      <c r="D126" s="420"/>
      <c r="E126" s="420"/>
      <c r="F126" s="420"/>
      <c r="G126" s="420"/>
      <c r="H126" s="420"/>
      <c r="I126" s="420"/>
      <c r="J126" s="420"/>
      <c r="K126" s="420"/>
      <c r="L126" s="420"/>
      <c r="M126" s="420"/>
      <c r="N126" s="420"/>
      <c r="O126" s="420"/>
      <c r="P126" s="420"/>
      <c r="Q126" s="420"/>
      <c r="R126" s="420"/>
      <c r="S126" s="420"/>
      <c r="T126" s="420"/>
      <c r="U126" s="420"/>
      <c r="V126" s="420"/>
      <c r="W126" s="420"/>
      <c r="X126" s="420"/>
      <c r="Y126" s="420"/>
      <c r="Z126" s="420"/>
    </row>
    <row r="127" spans="1:28" ht="8.4499999999999993" customHeight="1">
      <c r="C127" s="24" t="s">
        <v>736</v>
      </c>
      <c r="D127" s="420">
        <f t="shared" ref="D127:N127" si="1">MAX(D5:D57,D59:D94)</f>
        <v>10276</v>
      </c>
      <c r="E127" s="420">
        <f t="shared" si="1"/>
        <v>89.77000000000001</v>
      </c>
      <c r="F127" s="420">
        <f t="shared" si="1"/>
        <v>1.6099999999999999</v>
      </c>
      <c r="G127" s="420">
        <f t="shared" si="1"/>
        <v>100</v>
      </c>
      <c r="H127" s="420">
        <f t="shared" si="1"/>
        <v>43.75</v>
      </c>
      <c r="I127" s="420">
        <f t="shared" si="1"/>
        <v>38.049999999999997</v>
      </c>
      <c r="J127" s="420">
        <f t="shared" si="1"/>
        <v>20.549999999999997</v>
      </c>
      <c r="K127" s="420">
        <f t="shared" si="1"/>
        <v>41.58</v>
      </c>
      <c r="L127" s="420">
        <f t="shared" si="1"/>
        <v>18.75</v>
      </c>
      <c r="M127" s="420">
        <f t="shared" si="1"/>
        <v>19.45</v>
      </c>
      <c r="N127" s="420">
        <f t="shared" si="1"/>
        <v>3.05</v>
      </c>
      <c r="O127" s="420"/>
      <c r="P127" s="420"/>
      <c r="Q127" s="420"/>
      <c r="R127" s="420"/>
      <c r="S127" s="420"/>
      <c r="T127" s="420"/>
      <c r="U127" s="420"/>
      <c r="V127" s="420"/>
      <c r="W127" s="420"/>
      <c r="X127" s="420"/>
      <c r="Y127" s="420"/>
      <c r="Z127" s="420">
        <f>MAX(Z5:Z57,Z59:Z94)</f>
        <v>0</v>
      </c>
    </row>
  </sheetData>
  <mergeCells count="17">
    <mergeCell ref="A1:O1"/>
    <mergeCell ref="A2:A4"/>
    <mergeCell ref="B2:B4"/>
    <mergeCell ref="C2:C4"/>
    <mergeCell ref="D2:D3"/>
    <mergeCell ref="E2:E3"/>
    <mergeCell ref="A95:C95"/>
    <mergeCell ref="AA95:AB95"/>
    <mergeCell ref="AA122:AB122"/>
    <mergeCell ref="Z2:Z4"/>
    <mergeCell ref="AA2:AA4"/>
    <mergeCell ref="AB2:AB4"/>
    <mergeCell ref="H2:L2"/>
    <mergeCell ref="M2:Y2"/>
    <mergeCell ref="E4:L4"/>
    <mergeCell ref="M4:Y4"/>
    <mergeCell ref="F2:G2"/>
  </mergeCells>
  <pageMargins left="0.59055118110236227" right="0.59055118110236227" top="1.5354330708661419" bottom="0.98425196850393704" header="0" footer="0"/>
  <pageSetup paperSize="9" pageOrder="overThenDown" orientation="portrait" useFirstPageNumber="1" r:id="rId1"/>
  <headerFooter differentOddEven="1" differentFirst="1"/>
  <rowBreaks count="2" manualBreakCount="2">
    <brk id="58" max="16383" man="1"/>
    <brk id="96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4"/>
  <dimension ref="A1:Q328"/>
  <sheetViews>
    <sheetView zoomScale="130" zoomScaleNormal="130" workbookViewId="0">
      <pane ySplit="4" topLeftCell="A167" activePane="bottomLeft" state="frozen"/>
      <selection activeCell="L55" sqref="L55"/>
      <selection pane="bottomLeft" sqref="A1:N1"/>
    </sheetView>
  </sheetViews>
  <sheetFormatPr baseColWidth="10" defaultColWidth="11.42578125" defaultRowHeight="7.5" customHeight="1"/>
  <cols>
    <col min="1" max="1" width="3.5703125" style="57" customWidth="1"/>
    <col min="2" max="2" width="15.7109375" style="234" customWidth="1"/>
    <col min="3" max="3" width="7.85546875" style="235" customWidth="1"/>
    <col min="4" max="4" width="7.140625" style="234" customWidth="1"/>
    <col min="5" max="6" width="6.42578125" style="234" customWidth="1"/>
    <col min="7" max="7" width="6.85546875" style="234" customWidth="1"/>
    <col min="8" max="14" width="5.42578125" style="234" customWidth="1"/>
    <col min="15" max="16384" width="11.42578125" style="234"/>
  </cols>
  <sheetData>
    <row r="1" spans="1:17" ht="39.950000000000003" customHeight="1">
      <c r="A1" s="438" t="s">
        <v>643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262"/>
    </row>
    <row r="2" spans="1:17" ht="12" customHeight="1">
      <c r="A2" s="441" t="s">
        <v>63</v>
      </c>
      <c r="B2" s="467"/>
      <c r="C2" s="425" t="s">
        <v>375</v>
      </c>
      <c r="D2" s="467" t="s">
        <v>501</v>
      </c>
      <c r="E2" s="496" t="s">
        <v>659</v>
      </c>
      <c r="F2" s="496"/>
      <c r="G2" s="496"/>
      <c r="H2" s="427" t="s">
        <v>189</v>
      </c>
      <c r="I2" s="428"/>
      <c r="J2" s="428"/>
      <c r="K2" s="428"/>
      <c r="L2" s="428"/>
      <c r="M2" s="428"/>
      <c r="N2" s="428"/>
      <c r="O2" s="495"/>
      <c r="P2" s="495"/>
      <c r="Q2" s="495"/>
    </row>
    <row r="3" spans="1:17" ht="24" customHeight="1">
      <c r="A3" s="441"/>
      <c r="B3" s="467"/>
      <c r="C3" s="498"/>
      <c r="D3" s="467"/>
      <c r="E3" s="231" t="s">
        <v>373</v>
      </c>
      <c r="F3" s="233" t="s">
        <v>374</v>
      </c>
      <c r="G3" s="233" t="s">
        <v>725</v>
      </c>
      <c r="H3" s="231" t="s">
        <v>100</v>
      </c>
      <c r="I3" s="231" t="s">
        <v>101</v>
      </c>
      <c r="J3" s="290" t="s">
        <v>461</v>
      </c>
      <c r="K3" s="233" t="s">
        <v>102</v>
      </c>
      <c r="L3" s="231" t="s">
        <v>184</v>
      </c>
      <c r="M3" s="232" t="s">
        <v>104</v>
      </c>
      <c r="N3" s="232" t="s">
        <v>131</v>
      </c>
    </row>
    <row r="4" spans="1:17" ht="12" customHeight="1">
      <c r="A4" s="441"/>
      <c r="B4" s="467"/>
      <c r="C4" s="499"/>
      <c r="D4" s="467" t="s">
        <v>191</v>
      </c>
      <c r="E4" s="467"/>
      <c r="F4" s="496" t="s">
        <v>721</v>
      </c>
      <c r="G4" s="496"/>
      <c r="H4" s="496"/>
      <c r="I4" s="496"/>
      <c r="J4" s="496"/>
      <c r="K4" s="496"/>
      <c r="L4" s="496"/>
      <c r="M4" s="497"/>
      <c r="N4" s="61"/>
    </row>
    <row r="5" spans="1:17" s="2" customFormat="1" ht="15" customHeight="1">
      <c r="A5" s="111">
        <v>111</v>
      </c>
      <c r="B5" s="208" t="s">
        <v>33</v>
      </c>
      <c r="C5" s="211">
        <v>2021</v>
      </c>
      <c r="D5" s="112">
        <v>2465</v>
      </c>
      <c r="E5" s="112">
        <v>1838</v>
      </c>
      <c r="F5" s="113">
        <v>74.56</v>
      </c>
      <c r="G5" s="113">
        <v>53.26</v>
      </c>
      <c r="H5" s="114">
        <v>21.91</v>
      </c>
      <c r="I5" s="114">
        <v>15.8</v>
      </c>
      <c r="J5" s="114">
        <v>8.77</v>
      </c>
      <c r="K5" s="114">
        <v>28.01</v>
      </c>
      <c r="L5" s="114">
        <v>4.03</v>
      </c>
      <c r="M5" s="114">
        <v>15.53</v>
      </c>
      <c r="N5" s="114">
        <f>100-(H5+I5+J5+K5+L5+M5)</f>
        <v>5.9499999999999886</v>
      </c>
    </row>
    <row r="6" spans="1:17" ht="10.5" customHeight="1">
      <c r="A6" s="115"/>
      <c r="B6" s="209"/>
      <c r="C6" s="238">
        <v>2017</v>
      </c>
      <c r="D6" s="112">
        <v>2428</v>
      </c>
      <c r="E6" s="112">
        <v>1698</v>
      </c>
      <c r="F6" s="113">
        <v>69.930000000000007</v>
      </c>
      <c r="G6" s="113">
        <v>35.449999999999996</v>
      </c>
      <c r="H6" s="114">
        <v>21.59</v>
      </c>
      <c r="I6" s="114">
        <v>26.47</v>
      </c>
      <c r="J6" s="114">
        <v>14.52</v>
      </c>
      <c r="K6" s="114">
        <v>11.42</v>
      </c>
      <c r="L6" s="114">
        <v>7.02</v>
      </c>
      <c r="M6" s="114">
        <v>14.399999999999999</v>
      </c>
      <c r="N6" s="114">
        <f>100-(H6+I6+J6+K6+L6+M6)</f>
        <v>4.5800000000000125</v>
      </c>
      <c r="O6" s="66"/>
    </row>
    <row r="7" spans="1:17" ht="10.5" customHeight="1">
      <c r="A7" s="115"/>
      <c r="B7" s="209"/>
      <c r="C7" s="238" t="s">
        <v>644</v>
      </c>
      <c r="D7" s="112">
        <v>37</v>
      </c>
      <c r="E7" s="112">
        <v>140</v>
      </c>
      <c r="F7" s="113">
        <v>4.63</v>
      </c>
      <c r="G7" s="113">
        <v>17.809999999999999</v>
      </c>
      <c r="H7" s="114">
        <v>0.32</v>
      </c>
      <c r="I7" s="114">
        <v>-10.67</v>
      </c>
      <c r="J7" s="114">
        <v>-5.75</v>
      </c>
      <c r="K7" s="114">
        <v>16.59</v>
      </c>
      <c r="L7" s="114">
        <v>-2.99</v>
      </c>
      <c r="M7" s="114">
        <v>1.1299999999999999</v>
      </c>
      <c r="N7" s="114">
        <f>N5-N6</f>
        <v>1.3699999999999761</v>
      </c>
    </row>
    <row r="8" spans="1:17" s="2" customFormat="1" ht="15" customHeight="1">
      <c r="A8" s="111">
        <v>112</v>
      </c>
      <c r="B8" s="210" t="s">
        <v>11</v>
      </c>
      <c r="C8" s="238">
        <v>2021</v>
      </c>
      <c r="D8" s="112">
        <v>3387</v>
      </c>
      <c r="E8" s="112">
        <v>2355</v>
      </c>
      <c r="F8" s="113">
        <v>69.53</v>
      </c>
      <c r="G8" s="113">
        <v>51.680000000000007</v>
      </c>
      <c r="H8" s="114">
        <v>24.7</v>
      </c>
      <c r="I8" s="114">
        <v>12.2</v>
      </c>
      <c r="J8" s="114">
        <v>11.559999999999999</v>
      </c>
      <c r="K8" s="114">
        <v>27.82</v>
      </c>
      <c r="L8" s="114">
        <v>4.4799999999999995</v>
      </c>
      <c r="M8" s="114">
        <v>11.600000000000001</v>
      </c>
      <c r="N8" s="114">
        <f>100-(H8+I8+J8+K8+L8+M8)</f>
        <v>7.6399999999999864</v>
      </c>
    </row>
    <row r="9" spans="1:17" ht="10.5" customHeight="1">
      <c r="A9" s="115"/>
      <c r="B9" s="209"/>
      <c r="C9" s="238">
        <v>2017</v>
      </c>
      <c r="D9" s="112">
        <v>3722</v>
      </c>
      <c r="E9" s="112">
        <v>2492</v>
      </c>
      <c r="F9" s="113">
        <v>66.95</v>
      </c>
      <c r="G9" s="113">
        <v>34.549999999999997</v>
      </c>
      <c r="H9" s="114">
        <v>21.55</v>
      </c>
      <c r="I9" s="114">
        <v>22.6</v>
      </c>
      <c r="J9" s="114">
        <v>16.869999999999997</v>
      </c>
      <c r="K9" s="114">
        <v>13.639999999999999</v>
      </c>
      <c r="L9" s="114">
        <v>7.4700000000000006</v>
      </c>
      <c r="M9" s="114">
        <v>11.700000000000001</v>
      </c>
      <c r="N9" s="114">
        <f>100-(H9+I9+J9+K9+L9+M9)</f>
        <v>6.1700000000000017</v>
      </c>
      <c r="O9" s="66"/>
    </row>
    <row r="10" spans="1:17" ht="10.5" customHeight="1">
      <c r="A10" s="115"/>
      <c r="B10" s="209"/>
      <c r="C10" s="238" t="s">
        <v>644</v>
      </c>
      <c r="D10" s="112">
        <v>-335</v>
      </c>
      <c r="E10" s="112">
        <v>-137</v>
      </c>
      <c r="F10" s="113">
        <v>2.58</v>
      </c>
      <c r="G10" s="113">
        <v>17.13</v>
      </c>
      <c r="H10" s="114">
        <v>3.15</v>
      </c>
      <c r="I10" s="114">
        <v>-10.4</v>
      </c>
      <c r="J10" s="114">
        <v>-5.31</v>
      </c>
      <c r="K10" s="114">
        <v>14.18</v>
      </c>
      <c r="L10" s="114">
        <v>-2.99</v>
      </c>
      <c r="M10" s="114">
        <v>-0.1</v>
      </c>
      <c r="N10" s="114">
        <f>N8-N9</f>
        <v>1.4699999999999847</v>
      </c>
    </row>
    <row r="11" spans="1:17" s="2" customFormat="1" ht="15" customHeight="1">
      <c r="A11" s="111">
        <v>113</v>
      </c>
      <c r="B11" s="210" t="s">
        <v>34</v>
      </c>
      <c r="C11" s="238">
        <v>2021</v>
      </c>
      <c r="D11" s="112">
        <v>6379</v>
      </c>
      <c r="E11" s="112">
        <v>5398</v>
      </c>
      <c r="F11" s="113">
        <v>84.61999999999999</v>
      </c>
      <c r="G11" s="113">
        <v>56.47</v>
      </c>
      <c r="H11" s="114">
        <v>20.979999999999997</v>
      </c>
      <c r="I11" s="114">
        <v>8.8800000000000008</v>
      </c>
      <c r="J11" s="114">
        <v>18.670000000000002</v>
      </c>
      <c r="K11" s="114">
        <v>38.519999999999996</v>
      </c>
      <c r="L11" s="114">
        <v>1.77</v>
      </c>
      <c r="M11" s="114">
        <v>5.91</v>
      </c>
      <c r="N11" s="114">
        <f>100-(H11+I11+J11+K11+L11+M11)</f>
        <v>5.2700000000000102</v>
      </c>
    </row>
    <row r="12" spans="1:17" ht="10.5" customHeight="1">
      <c r="A12" s="115"/>
      <c r="B12" s="209"/>
      <c r="C12" s="238">
        <v>2017</v>
      </c>
      <c r="D12" s="112">
        <v>6536</v>
      </c>
      <c r="E12" s="112">
        <v>5316</v>
      </c>
      <c r="F12" s="113">
        <v>81.33</v>
      </c>
      <c r="G12" s="113">
        <v>35.520000000000003</v>
      </c>
      <c r="H12" s="114">
        <v>18.809999999999999</v>
      </c>
      <c r="I12" s="114">
        <v>15.9</v>
      </c>
      <c r="J12" s="114">
        <v>27.029999999999998</v>
      </c>
      <c r="K12" s="114">
        <v>21.68</v>
      </c>
      <c r="L12" s="114">
        <v>3.53</v>
      </c>
      <c r="M12" s="114">
        <v>7.4499999999999993</v>
      </c>
      <c r="N12" s="114">
        <f>100-(H12+I12+J12+K12+L12+M12)</f>
        <v>5.6000000000000085</v>
      </c>
      <c r="O12" s="66"/>
    </row>
    <row r="13" spans="1:17" ht="10.5" customHeight="1">
      <c r="A13" s="115"/>
      <c r="B13" s="209"/>
      <c r="C13" s="238" t="s">
        <v>644</v>
      </c>
      <c r="D13" s="112">
        <v>-157</v>
      </c>
      <c r="E13" s="112">
        <v>82</v>
      </c>
      <c r="F13" s="113">
        <v>3.29</v>
      </c>
      <c r="G13" s="113">
        <v>20.95</v>
      </c>
      <c r="H13" s="114">
        <v>2.17</v>
      </c>
      <c r="I13" s="114">
        <v>-7.02</v>
      </c>
      <c r="J13" s="114">
        <v>-8.36</v>
      </c>
      <c r="K13" s="114">
        <v>16.84</v>
      </c>
      <c r="L13" s="114">
        <v>-1.76</v>
      </c>
      <c r="M13" s="114">
        <v>-1.54</v>
      </c>
      <c r="N13" s="114">
        <f>N11-N12</f>
        <v>-0.32999999999999829</v>
      </c>
    </row>
    <row r="14" spans="1:17" s="2" customFormat="1" ht="15" customHeight="1">
      <c r="A14" s="111">
        <v>11</v>
      </c>
      <c r="B14" s="210" t="s">
        <v>12</v>
      </c>
      <c r="C14" s="238">
        <v>2021</v>
      </c>
      <c r="D14" s="112">
        <v>12231</v>
      </c>
      <c r="E14" s="112">
        <v>9591</v>
      </c>
      <c r="F14" s="113">
        <v>78.42</v>
      </c>
      <c r="G14" s="113">
        <v>54.679999999999993</v>
      </c>
      <c r="H14" s="114">
        <v>22.07</v>
      </c>
      <c r="I14" s="114">
        <v>11.020000000000001</v>
      </c>
      <c r="J14" s="114">
        <v>15.03</v>
      </c>
      <c r="K14" s="114">
        <v>33.879999999999995</v>
      </c>
      <c r="L14" s="114">
        <v>2.87</v>
      </c>
      <c r="M14" s="114">
        <v>9.15</v>
      </c>
      <c r="N14" s="114">
        <f>100-(H14+I14+J14+K14+L14+M14)</f>
        <v>5.9799999999999898</v>
      </c>
    </row>
    <row r="15" spans="1:17" ht="10.5" customHeight="1">
      <c r="A15" s="115"/>
      <c r="B15" s="209"/>
      <c r="C15" s="238">
        <v>2017</v>
      </c>
      <c r="D15" s="112">
        <v>12686</v>
      </c>
      <c r="E15" s="112">
        <v>9506</v>
      </c>
      <c r="F15" s="113">
        <v>74.929999999999993</v>
      </c>
      <c r="G15" s="113">
        <v>35.25</v>
      </c>
      <c r="H15" s="114">
        <v>20.02</v>
      </c>
      <c r="I15" s="114">
        <v>19.53</v>
      </c>
      <c r="J15" s="114">
        <v>22.15</v>
      </c>
      <c r="K15" s="114">
        <v>17.75</v>
      </c>
      <c r="L15" s="114">
        <v>5.18</v>
      </c>
      <c r="M15" s="114">
        <v>9.8000000000000007</v>
      </c>
      <c r="N15" s="114">
        <f>100-(H15+I15+J15+K15+L15+M15)</f>
        <v>5.5700000000000074</v>
      </c>
      <c r="O15" s="66"/>
    </row>
    <row r="16" spans="1:17" ht="10.5" customHeight="1">
      <c r="A16" s="115"/>
      <c r="B16" s="209"/>
      <c r="C16" s="238" t="s">
        <v>644</v>
      </c>
      <c r="D16" s="112">
        <v>-455</v>
      </c>
      <c r="E16" s="112">
        <v>85</v>
      </c>
      <c r="F16" s="113">
        <v>3.49</v>
      </c>
      <c r="G16" s="113">
        <v>19.43</v>
      </c>
      <c r="H16" s="114">
        <v>2.0499999999999998</v>
      </c>
      <c r="I16" s="114">
        <v>-8.51</v>
      </c>
      <c r="J16" s="114">
        <v>-7.12</v>
      </c>
      <c r="K16" s="114">
        <v>16.13</v>
      </c>
      <c r="L16" s="114">
        <v>-2.31</v>
      </c>
      <c r="M16" s="114">
        <v>-0.65</v>
      </c>
      <c r="N16" s="114">
        <f>N14-N15</f>
        <v>0.40999999999998238</v>
      </c>
    </row>
    <row r="17" spans="1:15" s="2" customFormat="1" ht="15" customHeight="1">
      <c r="A17" s="111">
        <v>122</v>
      </c>
      <c r="B17" s="210" t="s">
        <v>522</v>
      </c>
      <c r="C17" s="238"/>
      <c r="D17" s="112"/>
      <c r="E17" s="112"/>
      <c r="F17" s="113"/>
      <c r="G17" s="113"/>
      <c r="H17" s="114"/>
      <c r="I17" s="114"/>
      <c r="J17" s="114"/>
      <c r="K17" s="114"/>
      <c r="L17" s="114"/>
      <c r="M17" s="114"/>
      <c r="N17" s="114"/>
    </row>
    <row r="18" spans="1:15" ht="10.5" customHeight="1">
      <c r="A18" s="111">
        <v>123</v>
      </c>
      <c r="B18" s="210" t="s">
        <v>521</v>
      </c>
      <c r="C18" s="239"/>
      <c r="D18" s="112"/>
      <c r="E18" s="112"/>
      <c r="F18" s="113"/>
      <c r="G18" s="113"/>
      <c r="H18" s="114"/>
      <c r="I18" s="114"/>
      <c r="J18" s="114"/>
      <c r="K18" s="114"/>
      <c r="L18" s="114"/>
      <c r="M18" s="114"/>
      <c r="N18" s="114"/>
    </row>
    <row r="19" spans="1:15" ht="10.5" customHeight="1">
      <c r="A19" s="111">
        <v>124</v>
      </c>
      <c r="B19" s="210" t="s">
        <v>519</v>
      </c>
      <c r="C19" s="239"/>
      <c r="D19" s="112"/>
      <c r="E19" s="112"/>
      <c r="F19" s="113"/>
      <c r="G19" s="113"/>
      <c r="H19" s="114"/>
      <c r="I19" s="114"/>
      <c r="J19" s="114"/>
      <c r="K19" s="114"/>
      <c r="L19" s="114"/>
      <c r="M19" s="114"/>
      <c r="N19" s="114"/>
    </row>
    <row r="20" spans="1:15" ht="10.5" customHeight="1">
      <c r="A20" s="111">
        <v>125</v>
      </c>
      <c r="B20" s="210" t="s">
        <v>520</v>
      </c>
      <c r="C20" s="239"/>
      <c r="D20" s="112"/>
      <c r="E20" s="112"/>
      <c r="F20" s="113"/>
      <c r="G20" s="113"/>
      <c r="H20" s="114"/>
      <c r="I20" s="114"/>
      <c r="J20" s="114"/>
      <c r="K20" s="114"/>
      <c r="L20" s="114"/>
      <c r="M20" s="114"/>
      <c r="N20" s="114"/>
    </row>
    <row r="21" spans="1:15" s="2" customFormat="1" ht="15" customHeight="1">
      <c r="A21" s="111">
        <v>1</v>
      </c>
      <c r="B21" s="210" t="s">
        <v>13</v>
      </c>
      <c r="C21" s="238">
        <v>2021</v>
      </c>
      <c r="D21" s="112">
        <v>12231</v>
      </c>
      <c r="E21" s="112">
        <v>9591</v>
      </c>
      <c r="F21" s="113">
        <v>78.42</v>
      </c>
      <c r="G21" s="113">
        <v>54.679999999999993</v>
      </c>
      <c r="H21" s="114">
        <v>22.07</v>
      </c>
      <c r="I21" s="114">
        <v>11.020000000000001</v>
      </c>
      <c r="J21" s="114">
        <v>15.03</v>
      </c>
      <c r="K21" s="114">
        <v>33.879999999999995</v>
      </c>
      <c r="L21" s="114">
        <v>2.87</v>
      </c>
      <c r="M21" s="114">
        <v>9.15</v>
      </c>
      <c r="N21" s="114">
        <f>100-(H21+I21+J21+K21+L21+M21)</f>
        <v>5.9799999999999898</v>
      </c>
    </row>
    <row r="22" spans="1:15" ht="10.5" customHeight="1">
      <c r="A22" s="115"/>
      <c r="B22" s="209" t="s">
        <v>5</v>
      </c>
      <c r="C22" s="238">
        <v>2017</v>
      </c>
      <c r="D22" s="112">
        <v>12686</v>
      </c>
      <c r="E22" s="112">
        <v>9506</v>
      </c>
      <c r="F22" s="113">
        <v>74.929999999999993</v>
      </c>
      <c r="G22" s="113">
        <v>35.25</v>
      </c>
      <c r="H22" s="114">
        <v>20.02</v>
      </c>
      <c r="I22" s="114">
        <v>19.53</v>
      </c>
      <c r="J22" s="114">
        <v>22.15</v>
      </c>
      <c r="K22" s="114">
        <v>17.75</v>
      </c>
      <c r="L22" s="114">
        <v>5.18</v>
      </c>
      <c r="M22" s="114">
        <v>9.8000000000000007</v>
      </c>
      <c r="N22" s="114">
        <f>100-(H22+I22+J22+K22+L22+M22)</f>
        <v>5.5700000000000074</v>
      </c>
      <c r="O22" s="66"/>
    </row>
    <row r="23" spans="1:15" ht="10.5" customHeight="1">
      <c r="A23" s="115"/>
      <c r="B23" s="209" t="s">
        <v>64</v>
      </c>
      <c r="C23" s="238" t="s">
        <v>644</v>
      </c>
      <c r="D23" s="112">
        <v>-455</v>
      </c>
      <c r="E23" s="112">
        <v>85</v>
      </c>
      <c r="F23" s="113">
        <v>3.49</v>
      </c>
      <c r="G23" s="113">
        <v>19.43</v>
      </c>
      <c r="H23" s="114">
        <v>2.0499999999999998</v>
      </c>
      <c r="I23" s="114">
        <v>-8.51</v>
      </c>
      <c r="J23" s="114">
        <v>-7.12</v>
      </c>
      <c r="K23" s="114">
        <v>16.13</v>
      </c>
      <c r="L23" s="114">
        <v>-2.31</v>
      </c>
      <c r="M23" s="114">
        <v>-0.65</v>
      </c>
      <c r="N23" s="114">
        <f>N21-N22</f>
        <v>0.40999999999998238</v>
      </c>
      <c r="O23" s="66"/>
    </row>
    <row r="24" spans="1:15" s="2" customFormat="1" ht="15" customHeight="1">
      <c r="A24" s="111">
        <v>211</v>
      </c>
      <c r="B24" s="210" t="s">
        <v>14</v>
      </c>
      <c r="C24" s="238">
        <v>2021</v>
      </c>
      <c r="D24" s="112">
        <v>5053</v>
      </c>
      <c r="E24" s="112">
        <v>4021</v>
      </c>
      <c r="F24" s="113">
        <v>79.58</v>
      </c>
      <c r="G24" s="113">
        <v>51.43</v>
      </c>
      <c r="H24" s="114">
        <v>23.61</v>
      </c>
      <c r="I24" s="114">
        <v>12.73</v>
      </c>
      <c r="J24" s="114">
        <v>12.629999999999999</v>
      </c>
      <c r="K24" s="114">
        <v>32.090000000000003</v>
      </c>
      <c r="L24" s="114">
        <v>2.9899999999999998</v>
      </c>
      <c r="M24" s="114">
        <v>9.93</v>
      </c>
      <c r="N24" s="114">
        <f>100-(H24+I24+J24+K24+L24+M24)</f>
        <v>6.0200000000000102</v>
      </c>
    </row>
    <row r="25" spans="1:15" ht="10.5" customHeight="1">
      <c r="A25" s="115"/>
      <c r="B25" s="209"/>
      <c r="C25" s="238">
        <v>2017</v>
      </c>
      <c r="D25" s="112">
        <v>5088</v>
      </c>
      <c r="E25" s="112">
        <v>3869</v>
      </c>
      <c r="F25" s="113">
        <v>76.039999999999992</v>
      </c>
      <c r="G25" s="113">
        <v>33.76</v>
      </c>
      <c r="H25" s="114">
        <v>19.05</v>
      </c>
      <c r="I25" s="114">
        <v>22.919999999999998</v>
      </c>
      <c r="J25" s="114">
        <v>19.62</v>
      </c>
      <c r="K25" s="114">
        <v>15.64</v>
      </c>
      <c r="L25" s="114">
        <v>6.65</v>
      </c>
      <c r="M25" s="114">
        <v>9.59</v>
      </c>
      <c r="N25" s="114">
        <f>100-(H25+I25+J25+K25+L25+M25)</f>
        <v>6.5299999999999869</v>
      </c>
      <c r="O25" s="66"/>
    </row>
    <row r="26" spans="1:15" ht="10.5" customHeight="1">
      <c r="A26" s="115"/>
      <c r="B26" s="209"/>
      <c r="C26" s="238" t="s">
        <v>644</v>
      </c>
      <c r="D26" s="112">
        <v>-35</v>
      </c>
      <c r="E26" s="112">
        <v>152</v>
      </c>
      <c r="F26" s="113">
        <v>3.54</v>
      </c>
      <c r="G26" s="113">
        <v>17.670000000000002</v>
      </c>
      <c r="H26" s="114">
        <v>4.5599999999999996</v>
      </c>
      <c r="I26" s="114">
        <v>-10.19</v>
      </c>
      <c r="J26" s="114">
        <v>-6.99</v>
      </c>
      <c r="K26" s="114">
        <v>16.45</v>
      </c>
      <c r="L26" s="114">
        <v>-3.66</v>
      </c>
      <c r="M26" s="114">
        <v>0.34</v>
      </c>
      <c r="N26" s="114">
        <f>N24-N25</f>
        <v>-0.50999999999997669</v>
      </c>
      <c r="O26" s="66"/>
    </row>
    <row r="27" spans="1:15" s="2" customFormat="1" ht="15" customHeight="1">
      <c r="A27" s="111">
        <v>212</v>
      </c>
      <c r="B27" s="210" t="s">
        <v>15</v>
      </c>
      <c r="C27" s="238">
        <v>2021</v>
      </c>
      <c r="D27" s="112">
        <v>3170</v>
      </c>
      <c r="E27" s="112">
        <v>2355</v>
      </c>
      <c r="F27" s="113">
        <v>74.290000000000006</v>
      </c>
      <c r="G27" s="113">
        <v>50.19</v>
      </c>
      <c r="H27" s="114">
        <v>20.8</v>
      </c>
      <c r="I27" s="114">
        <v>7.37</v>
      </c>
      <c r="J27" s="114">
        <v>18.63</v>
      </c>
      <c r="K27" s="114">
        <v>34.61</v>
      </c>
      <c r="L27" s="114">
        <v>3.5000000000000004</v>
      </c>
      <c r="M27" s="114">
        <v>6.2700000000000005</v>
      </c>
      <c r="N27" s="114">
        <f>100-(H27+I27+J27+K27+L27+M27)</f>
        <v>8.8200000000000074</v>
      </c>
    </row>
    <row r="28" spans="1:15" ht="10.5" customHeight="1">
      <c r="A28" s="115"/>
      <c r="B28" s="209"/>
      <c r="C28" s="238">
        <v>2017</v>
      </c>
      <c r="D28" s="112">
        <v>3331</v>
      </c>
      <c r="E28" s="112">
        <v>2359</v>
      </c>
      <c r="F28" s="113">
        <v>70.820000000000007</v>
      </c>
      <c r="G28" s="113">
        <v>30.099999999999998</v>
      </c>
      <c r="H28" s="114">
        <v>22.78</v>
      </c>
      <c r="I28" s="114">
        <v>17.560000000000002</v>
      </c>
      <c r="J28" s="114">
        <v>23.64</v>
      </c>
      <c r="K28" s="114">
        <v>15.25</v>
      </c>
      <c r="L28" s="114">
        <v>6.38</v>
      </c>
      <c r="M28" s="114">
        <v>6.81</v>
      </c>
      <c r="N28" s="114">
        <f>100-(H28+I28+J28+K28+L28+M28)</f>
        <v>7.5799999999999983</v>
      </c>
      <c r="O28" s="66"/>
    </row>
    <row r="29" spans="1:15" ht="10.5" customHeight="1">
      <c r="A29" s="115"/>
      <c r="B29" s="209"/>
      <c r="C29" s="238" t="s">
        <v>644</v>
      </c>
      <c r="D29" s="112">
        <v>-161</v>
      </c>
      <c r="E29" s="112">
        <v>-4</v>
      </c>
      <c r="F29" s="113">
        <v>3.47</v>
      </c>
      <c r="G29" s="113">
        <v>20.09</v>
      </c>
      <c r="H29" s="114">
        <v>-1.98</v>
      </c>
      <c r="I29" s="114">
        <v>-10.19</v>
      </c>
      <c r="J29" s="114">
        <v>-5.01</v>
      </c>
      <c r="K29" s="114">
        <v>19.36</v>
      </c>
      <c r="L29" s="114">
        <v>-2.88</v>
      </c>
      <c r="M29" s="114">
        <v>-0.54</v>
      </c>
      <c r="N29" s="114">
        <f>N27-N28</f>
        <v>1.2400000000000091</v>
      </c>
      <c r="O29" s="66"/>
    </row>
    <row r="30" spans="1:15" s="2" customFormat="1" ht="15" customHeight="1">
      <c r="A30" s="111">
        <v>213</v>
      </c>
      <c r="B30" s="210" t="s">
        <v>35</v>
      </c>
      <c r="C30" s="238">
        <v>2021</v>
      </c>
      <c r="D30" s="112">
        <v>5457</v>
      </c>
      <c r="E30" s="112">
        <v>4614</v>
      </c>
      <c r="F30" s="113">
        <v>84.55</v>
      </c>
      <c r="G30" s="113">
        <v>52.059999999999995</v>
      </c>
      <c r="H30" s="114">
        <v>23.57</v>
      </c>
      <c r="I30" s="114">
        <v>7.1499999999999995</v>
      </c>
      <c r="J30" s="114">
        <v>15.61</v>
      </c>
      <c r="K30" s="114">
        <v>39.53</v>
      </c>
      <c r="L30" s="114">
        <v>2</v>
      </c>
      <c r="M30" s="114">
        <v>5.72</v>
      </c>
      <c r="N30" s="114">
        <f>100-(H30+I30+J30+K30+L30+M30)</f>
        <v>6.4200000000000017</v>
      </c>
    </row>
    <row r="31" spans="1:15" ht="10.5" customHeight="1">
      <c r="A31" s="115"/>
      <c r="B31" s="209"/>
      <c r="C31" s="238">
        <v>2017</v>
      </c>
      <c r="D31" s="112">
        <v>5519</v>
      </c>
      <c r="E31" s="112">
        <v>4472</v>
      </c>
      <c r="F31" s="113">
        <v>81.03</v>
      </c>
      <c r="G31" s="113">
        <v>28.33</v>
      </c>
      <c r="H31" s="114">
        <v>21.63</v>
      </c>
      <c r="I31" s="114">
        <v>15.68</v>
      </c>
      <c r="J31" s="114">
        <v>24.349999999999998</v>
      </c>
      <c r="K31" s="114">
        <v>21.32</v>
      </c>
      <c r="L31" s="114">
        <v>4</v>
      </c>
      <c r="M31" s="114">
        <v>7.0499999999999989</v>
      </c>
      <c r="N31" s="114">
        <f>100-(H31+I31+J31+K31+L31+M31)</f>
        <v>5.9700000000000131</v>
      </c>
      <c r="O31" s="66"/>
    </row>
    <row r="32" spans="1:15" ht="10.5" customHeight="1">
      <c r="A32" s="115"/>
      <c r="B32" s="209"/>
      <c r="C32" s="238" t="s">
        <v>644</v>
      </c>
      <c r="D32" s="112">
        <v>-62</v>
      </c>
      <c r="E32" s="112">
        <v>142</v>
      </c>
      <c r="F32" s="113">
        <v>3.52</v>
      </c>
      <c r="G32" s="113">
        <v>23.73</v>
      </c>
      <c r="H32" s="114">
        <v>1.94</v>
      </c>
      <c r="I32" s="114">
        <v>-8.5299999999999994</v>
      </c>
      <c r="J32" s="114">
        <v>-8.74</v>
      </c>
      <c r="K32" s="114">
        <v>18.21</v>
      </c>
      <c r="L32" s="114">
        <v>-2</v>
      </c>
      <c r="M32" s="114">
        <v>-1.33</v>
      </c>
      <c r="N32" s="114">
        <f>N30-N31</f>
        <v>0.44999999999998863</v>
      </c>
      <c r="O32" s="66"/>
    </row>
    <row r="33" spans="1:15" s="2" customFormat="1" ht="15" customHeight="1">
      <c r="A33" s="111">
        <v>214</v>
      </c>
      <c r="B33" s="210" t="s">
        <v>16</v>
      </c>
      <c r="C33" s="238">
        <v>2021</v>
      </c>
      <c r="D33" s="112">
        <v>3743</v>
      </c>
      <c r="E33" s="112">
        <v>2970</v>
      </c>
      <c r="F33" s="113">
        <v>79.349999999999994</v>
      </c>
      <c r="G33" s="113">
        <v>49.559999999999995</v>
      </c>
      <c r="H33" s="114">
        <v>22.3</v>
      </c>
      <c r="I33" s="114">
        <v>8.61</v>
      </c>
      <c r="J33" s="114">
        <v>16.470000000000002</v>
      </c>
      <c r="K33" s="114">
        <v>36.53</v>
      </c>
      <c r="L33" s="114">
        <v>3.02</v>
      </c>
      <c r="M33" s="114">
        <v>6.78</v>
      </c>
      <c r="N33" s="114">
        <f>100-(H33+I33+J33+K33+L33+M33)</f>
        <v>6.2900000000000063</v>
      </c>
    </row>
    <row r="34" spans="1:15" ht="10.5" customHeight="1">
      <c r="A34" s="115"/>
      <c r="B34" s="209"/>
      <c r="C34" s="238">
        <v>2017</v>
      </c>
      <c r="D34" s="112">
        <v>3772</v>
      </c>
      <c r="E34" s="112">
        <v>2923</v>
      </c>
      <c r="F34" s="113">
        <v>77.490000000000009</v>
      </c>
      <c r="G34" s="113">
        <v>23.71</v>
      </c>
      <c r="H34" s="114">
        <v>22.85</v>
      </c>
      <c r="I34" s="114">
        <v>16.23</v>
      </c>
      <c r="J34" s="114">
        <v>23.05</v>
      </c>
      <c r="K34" s="114">
        <v>18.75</v>
      </c>
      <c r="L34" s="114">
        <v>5.13</v>
      </c>
      <c r="M34" s="114">
        <v>7.31</v>
      </c>
      <c r="N34" s="114">
        <f>100-(H34+I34+J34+K34+L34+M34)</f>
        <v>6.6800000000000068</v>
      </c>
      <c r="O34" s="66"/>
    </row>
    <row r="35" spans="1:15" ht="10.5" customHeight="1">
      <c r="A35" s="115"/>
      <c r="B35" s="209"/>
      <c r="C35" s="238" t="s">
        <v>644</v>
      </c>
      <c r="D35" s="112">
        <v>-29</v>
      </c>
      <c r="E35" s="112">
        <v>47</v>
      </c>
      <c r="F35" s="113">
        <v>1.8599999999999999</v>
      </c>
      <c r="G35" s="113">
        <v>25.85</v>
      </c>
      <c r="H35" s="114">
        <v>-0.55000000000000004</v>
      </c>
      <c r="I35" s="114">
        <v>-7.62</v>
      </c>
      <c r="J35" s="114">
        <v>-6.58</v>
      </c>
      <c r="K35" s="114">
        <v>17.78</v>
      </c>
      <c r="L35" s="114">
        <v>-2.11</v>
      </c>
      <c r="M35" s="114">
        <v>-0.53</v>
      </c>
      <c r="N35" s="114">
        <f>N33-N34</f>
        <v>-0.39000000000000057</v>
      </c>
      <c r="O35" s="66"/>
    </row>
    <row r="36" spans="1:15" s="2" customFormat="1" ht="15" customHeight="1">
      <c r="A36" s="111">
        <v>215</v>
      </c>
      <c r="B36" s="210" t="s">
        <v>17</v>
      </c>
      <c r="C36" s="238">
        <v>2021</v>
      </c>
      <c r="D36" s="112">
        <v>3500</v>
      </c>
      <c r="E36" s="112">
        <v>2565</v>
      </c>
      <c r="F36" s="113">
        <v>73.290000000000006</v>
      </c>
      <c r="G36" s="113">
        <v>48.620000000000005</v>
      </c>
      <c r="H36" s="114">
        <v>30.31</v>
      </c>
      <c r="I36" s="114">
        <v>13.44</v>
      </c>
      <c r="J36" s="114">
        <v>10.459999999999999</v>
      </c>
      <c r="K36" s="114">
        <v>25.47</v>
      </c>
      <c r="L36" s="114">
        <v>5.27</v>
      </c>
      <c r="M36" s="114">
        <v>7.7799999999999994</v>
      </c>
      <c r="N36" s="114">
        <f>100-(H36+I36+J36+K36+L36+M36)</f>
        <v>7.269999999999996</v>
      </c>
    </row>
    <row r="37" spans="1:15" ht="10.5" customHeight="1">
      <c r="A37" s="115"/>
      <c r="B37" s="209"/>
      <c r="C37" s="238">
        <v>2017</v>
      </c>
      <c r="D37" s="112">
        <v>3629</v>
      </c>
      <c r="E37" s="112">
        <v>2602</v>
      </c>
      <c r="F37" s="113">
        <v>71.7</v>
      </c>
      <c r="G37" s="113">
        <v>25.52</v>
      </c>
      <c r="H37" s="114">
        <v>28.83</v>
      </c>
      <c r="I37" s="114">
        <v>20.100000000000001</v>
      </c>
      <c r="J37" s="114">
        <v>17.299999999999997</v>
      </c>
      <c r="K37" s="114">
        <v>12.08</v>
      </c>
      <c r="L37" s="114">
        <v>9.2299999999999986</v>
      </c>
      <c r="M37" s="114">
        <v>7.95</v>
      </c>
      <c r="N37" s="114">
        <f>100-(H37+I37+J37+K37+L37+M37)</f>
        <v>4.5100000000000051</v>
      </c>
      <c r="O37" s="66"/>
    </row>
    <row r="38" spans="1:15" ht="10.5" customHeight="1">
      <c r="A38" s="115"/>
      <c r="B38" s="209"/>
      <c r="C38" s="238" t="s">
        <v>644</v>
      </c>
      <c r="D38" s="112">
        <v>-129</v>
      </c>
      <c r="E38" s="112">
        <v>-37</v>
      </c>
      <c r="F38" s="113">
        <v>1.59</v>
      </c>
      <c r="G38" s="113">
        <v>23.1</v>
      </c>
      <c r="H38" s="114">
        <v>1.48</v>
      </c>
      <c r="I38" s="114">
        <v>-6.66</v>
      </c>
      <c r="J38" s="114">
        <v>-6.84</v>
      </c>
      <c r="K38" s="114">
        <v>13.39</v>
      </c>
      <c r="L38" s="114">
        <v>-3.96</v>
      </c>
      <c r="M38" s="114">
        <v>-0.17</v>
      </c>
      <c r="N38" s="114">
        <f>N36-N37</f>
        <v>2.7599999999999909</v>
      </c>
      <c r="O38" s="66"/>
    </row>
    <row r="39" spans="1:15" s="2" customFormat="1" ht="15" customHeight="1">
      <c r="A39" s="111">
        <v>216</v>
      </c>
      <c r="B39" s="210" t="s">
        <v>18</v>
      </c>
      <c r="C39" s="238">
        <v>2021</v>
      </c>
      <c r="D39" s="112">
        <v>5285</v>
      </c>
      <c r="E39" s="112">
        <v>4399</v>
      </c>
      <c r="F39" s="113">
        <v>83.240000000000009</v>
      </c>
      <c r="G39" s="113">
        <v>53.47</v>
      </c>
      <c r="H39" s="114">
        <v>22.7</v>
      </c>
      <c r="I39" s="114">
        <v>8.7099999999999991</v>
      </c>
      <c r="J39" s="114">
        <v>15.770000000000001</v>
      </c>
      <c r="K39" s="114">
        <v>36.1</v>
      </c>
      <c r="L39" s="114">
        <v>2.0699999999999998</v>
      </c>
      <c r="M39" s="114">
        <v>7.2499999999999991</v>
      </c>
      <c r="N39" s="114">
        <f>100-(H39+I39+J39+K39+L39+M39)</f>
        <v>7.4000000000000057</v>
      </c>
    </row>
    <row r="40" spans="1:15" ht="10.5" customHeight="1">
      <c r="A40" s="115"/>
      <c r="B40" s="209"/>
      <c r="C40" s="238">
        <v>2017</v>
      </c>
      <c r="D40" s="112">
        <v>5388</v>
      </c>
      <c r="E40" s="112">
        <v>4290</v>
      </c>
      <c r="F40" s="113">
        <v>79.62</v>
      </c>
      <c r="G40" s="113">
        <v>29.21</v>
      </c>
      <c r="H40" s="114">
        <v>21.01</v>
      </c>
      <c r="I40" s="114">
        <v>17.309999999999999</v>
      </c>
      <c r="J40" s="114">
        <v>25.2</v>
      </c>
      <c r="K40" s="114">
        <v>19.77</v>
      </c>
      <c r="L40" s="114">
        <v>4.05</v>
      </c>
      <c r="M40" s="114">
        <v>6.61</v>
      </c>
      <c r="N40" s="114">
        <f>100-(H40+I40+J40+K40+L40+M40)</f>
        <v>6.0500000000000114</v>
      </c>
      <c r="O40" s="66"/>
    </row>
    <row r="41" spans="1:15" ht="10.5" customHeight="1">
      <c r="A41" s="115"/>
      <c r="B41" s="209"/>
      <c r="C41" s="238" t="s">
        <v>644</v>
      </c>
      <c r="D41" s="112">
        <v>-103</v>
      </c>
      <c r="E41" s="112">
        <v>109</v>
      </c>
      <c r="F41" s="113">
        <v>3.62</v>
      </c>
      <c r="G41" s="113">
        <v>24.26</v>
      </c>
      <c r="H41" s="114">
        <v>1.69</v>
      </c>
      <c r="I41" s="114">
        <v>-8.6</v>
      </c>
      <c r="J41" s="114">
        <v>-9.43</v>
      </c>
      <c r="K41" s="114">
        <v>16.329999999999998</v>
      </c>
      <c r="L41" s="114">
        <v>-1.98</v>
      </c>
      <c r="M41" s="114">
        <v>0.64</v>
      </c>
      <c r="N41" s="114">
        <f>N39-N40</f>
        <v>1.3499999999999943</v>
      </c>
      <c r="O41" s="66"/>
    </row>
    <row r="42" spans="1:15" s="2" customFormat="1" ht="15" customHeight="1">
      <c r="A42" s="111">
        <v>217</v>
      </c>
      <c r="B42" s="210" t="s">
        <v>36</v>
      </c>
      <c r="C42" s="238">
        <v>2021</v>
      </c>
      <c r="D42" s="112">
        <v>802</v>
      </c>
      <c r="E42" s="112">
        <v>538</v>
      </c>
      <c r="F42" s="113">
        <v>67.08</v>
      </c>
      <c r="G42" s="113">
        <v>53.53</v>
      </c>
      <c r="H42" s="114">
        <v>32.21</v>
      </c>
      <c r="I42" s="114">
        <v>18.54</v>
      </c>
      <c r="J42" s="114">
        <v>8.7999999999999989</v>
      </c>
      <c r="K42" s="114">
        <v>18.91</v>
      </c>
      <c r="L42" s="114">
        <v>5.62</v>
      </c>
      <c r="M42" s="114">
        <v>9.74</v>
      </c>
      <c r="N42" s="114">
        <f>100-(H42+I42+J42+K42+L42+M42)</f>
        <v>6.1800000000000068</v>
      </c>
    </row>
    <row r="43" spans="1:15" ht="10.5" customHeight="1">
      <c r="A43" s="115"/>
      <c r="B43" s="209"/>
      <c r="C43" s="238">
        <v>2017</v>
      </c>
      <c r="D43" s="112">
        <v>860</v>
      </c>
      <c r="E43" s="112">
        <v>557</v>
      </c>
      <c r="F43" s="113">
        <v>64.77000000000001</v>
      </c>
      <c r="G43" s="113">
        <v>26.75</v>
      </c>
      <c r="H43" s="114">
        <v>28.26</v>
      </c>
      <c r="I43" s="114">
        <v>25.72</v>
      </c>
      <c r="J43" s="114">
        <v>14.31</v>
      </c>
      <c r="K43" s="114">
        <v>7.2499999999999991</v>
      </c>
      <c r="L43" s="114">
        <v>8.8800000000000008</v>
      </c>
      <c r="M43" s="114">
        <v>10.870000000000001</v>
      </c>
      <c r="N43" s="114">
        <f>100-(H43+I43+J43+K43+L43+M43)</f>
        <v>4.7099999999999937</v>
      </c>
      <c r="O43" s="66"/>
    </row>
    <row r="44" spans="1:15" ht="10.5" customHeight="1">
      <c r="A44" s="115"/>
      <c r="B44" s="209"/>
      <c r="C44" s="238" t="s">
        <v>644</v>
      </c>
      <c r="D44" s="112">
        <v>-58</v>
      </c>
      <c r="E44" s="112">
        <v>-19</v>
      </c>
      <c r="F44" s="113">
        <v>2.31</v>
      </c>
      <c r="G44" s="113">
        <v>26.78</v>
      </c>
      <c r="H44" s="114">
        <v>3.95</v>
      </c>
      <c r="I44" s="114">
        <v>-7.18</v>
      </c>
      <c r="J44" s="114">
        <v>-5.51</v>
      </c>
      <c r="K44" s="114">
        <v>11.66</v>
      </c>
      <c r="L44" s="114">
        <v>-3.26</v>
      </c>
      <c r="M44" s="114">
        <v>-1.1299999999999999</v>
      </c>
      <c r="N44" s="114">
        <f>N42-N43</f>
        <v>1.4700000000000131</v>
      </c>
    </row>
    <row r="45" spans="1:15" s="2" customFormat="1" ht="15" customHeight="1">
      <c r="A45" s="111">
        <v>218</v>
      </c>
      <c r="B45" s="210" t="s">
        <v>37</v>
      </c>
      <c r="C45" s="238">
        <v>2021</v>
      </c>
      <c r="D45" s="112">
        <v>4818</v>
      </c>
      <c r="E45" s="112">
        <v>3604</v>
      </c>
      <c r="F45" s="113">
        <v>74.8</v>
      </c>
      <c r="G45" s="113">
        <v>48.28</v>
      </c>
      <c r="H45" s="114">
        <v>27.73</v>
      </c>
      <c r="I45" s="114">
        <v>11.459999999999999</v>
      </c>
      <c r="J45" s="114">
        <v>11.19</v>
      </c>
      <c r="K45" s="114">
        <v>31.830000000000002</v>
      </c>
      <c r="L45" s="114">
        <v>3.7900000000000005</v>
      </c>
      <c r="M45" s="114">
        <v>7.59</v>
      </c>
      <c r="N45" s="114">
        <f>100-(H45+I45+J45+K45+L45+M45)</f>
        <v>6.4099999999999966</v>
      </c>
    </row>
    <row r="46" spans="1:15" ht="10.5" customHeight="1">
      <c r="A46" s="115"/>
      <c r="B46" s="209"/>
      <c r="C46" s="238">
        <v>2017</v>
      </c>
      <c r="D46" s="112">
        <v>4950</v>
      </c>
      <c r="E46" s="112">
        <v>3529</v>
      </c>
      <c r="F46" s="113">
        <v>71.289999999999992</v>
      </c>
      <c r="G46" s="113">
        <v>26.75</v>
      </c>
      <c r="H46" s="114">
        <v>24.89</v>
      </c>
      <c r="I46" s="114">
        <v>19.79</v>
      </c>
      <c r="J46" s="114">
        <v>19.189999999999998</v>
      </c>
      <c r="K46" s="114">
        <v>15.43</v>
      </c>
      <c r="L46" s="114">
        <v>6.72</v>
      </c>
      <c r="M46" s="114">
        <v>8.43</v>
      </c>
      <c r="N46" s="114">
        <f>100-(H46+I46+J46+K46+L46+M46)</f>
        <v>5.5500000000000114</v>
      </c>
    </row>
    <row r="47" spans="1:15" ht="10.5" customHeight="1">
      <c r="A47" s="115"/>
      <c r="B47" s="209"/>
      <c r="C47" s="238" t="s">
        <v>644</v>
      </c>
      <c r="D47" s="112">
        <v>-132</v>
      </c>
      <c r="E47" s="112">
        <v>75</v>
      </c>
      <c r="F47" s="113">
        <v>3.51</v>
      </c>
      <c r="G47" s="113">
        <v>21.53</v>
      </c>
      <c r="H47" s="114">
        <v>2.84</v>
      </c>
      <c r="I47" s="114">
        <v>-8.33</v>
      </c>
      <c r="J47" s="114">
        <v>-8</v>
      </c>
      <c r="K47" s="114">
        <v>16.399999999999999</v>
      </c>
      <c r="L47" s="114">
        <v>-2.93</v>
      </c>
      <c r="M47" s="114">
        <v>-0.84</v>
      </c>
      <c r="N47" s="114">
        <f>N45-N46</f>
        <v>0.85999999999998522</v>
      </c>
    </row>
    <row r="48" spans="1:15" s="2" customFormat="1" ht="15" customHeight="1">
      <c r="A48" s="111">
        <v>21</v>
      </c>
      <c r="B48" s="210" t="s">
        <v>71</v>
      </c>
      <c r="C48" s="238">
        <v>2021</v>
      </c>
      <c r="D48" s="112">
        <v>31828</v>
      </c>
      <c r="E48" s="112">
        <v>25066</v>
      </c>
      <c r="F48" s="113">
        <v>78.75</v>
      </c>
      <c r="G48" s="113">
        <v>50.870000000000005</v>
      </c>
      <c r="H48" s="114">
        <v>24.48</v>
      </c>
      <c r="I48" s="114">
        <v>10.02</v>
      </c>
      <c r="J48" s="114">
        <v>14.24</v>
      </c>
      <c r="K48" s="114">
        <v>33.93</v>
      </c>
      <c r="L48" s="114">
        <v>3.1</v>
      </c>
      <c r="M48" s="114">
        <v>7.41</v>
      </c>
      <c r="N48" s="114">
        <f>100-(H48+I48+J48+K48+L48+M48)</f>
        <v>6.8200000000000074</v>
      </c>
    </row>
    <row r="49" spans="1:15" ht="10.5" customHeight="1">
      <c r="A49" s="115"/>
      <c r="B49" s="209"/>
      <c r="C49" s="238">
        <v>2017</v>
      </c>
      <c r="D49" s="112">
        <v>32537</v>
      </c>
      <c r="E49" s="112">
        <v>24601</v>
      </c>
      <c r="F49" s="113">
        <v>75.61</v>
      </c>
      <c r="G49" s="113">
        <v>28.4</v>
      </c>
      <c r="H49" s="114">
        <v>22.74</v>
      </c>
      <c r="I49" s="114">
        <v>18.63</v>
      </c>
      <c r="J49" s="114">
        <v>21.82</v>
      </c>
      <c r="K49" s="114">
        <v>17.130000000000003</v>
      </c>
      <c r="L49" s="114">
        <v>5.84</v>
      </c>
      <c r="M49" s="114">
        <v>7.76</v>
      </c>
      <c r="N49" s="114">
        <f>100-(H49+I49+J49+K49+L49+M49)</f>
        <v>6.0799999999999983</v>
      </c>
      <c r="O49" s="66"/>
    </row>
    <row r="50" spans="1:15" ht="10.5" customHeight="1">
      <c r="A50" s="115"/>
      <c r="B50" s="209"/>
      <c r="C50" s="238" t="s">
        <v>644</v>
      </c>
      <c r="D50" s="112">
        <v>-709</v>
      </c>
      <c r="E50" s="112">
        <v>465</v>
      </c>
      <c r="F50" s="113">
        <v>3.1399999999999997</v>
      </c>
      <c r="G50" s="113">
        <v>22.47</v>
      </c>
      <c r="H50" s="114">
        <v>1.74</v>
      </c>
      <c r="I50" s="114">
        <v>-8.61</v>
      </c>
      <c r="J50" s="114">
        <v>-7.58</v>
      </c>
      <c r="K50" s="114">
        <v>16.8</v>
      </c>
      <c r="L50" s="114">
        <v>-2.74</v>
      </c>
      <c r="M50" s="114">
        <v>-0.35</v>
      </c>
      <c r="N50" s="114">
        <f>N48-N49</f>
        <v>0.74000000000000909</v>
      </c>
    </row>
    <row r="51" spans="1:15" s="132" customFormat="1" ht="15" customHeight="1">
      <c r="A51" s="108">
        <v>231</v>
      </c>
      <c r="B51" s="210" t="s">
        <v>19</v>
      </c>
      <c r="C51" s="238">
        <v>2021</v>
      </c>
      <c r="D51" s="112">
        <v>6550</v>
      </c>
      <c r="E51" s="112">
        <v>5625</v>
      </c>
      <c r="F51" s="113">
        <v>85.88</v>
      </c>
      <c r="G51" s="113">
        <v>50.33</v>
      </c>
      <c r="H51" s="114">
        <v>36.32</v>
      </c>
      <c r="I51" s="114">
        <v>24.92</v>
      </c>
      <c r="J51" s="114">
        <v>3.27</v>
      </c>
      <c r="K51" s="114">
        <v>15.52</v>
      </c>
      <c r="L51" s="114">
        <v>4.29</v>
      </c>
      <c r="M51" s="114">
        <v>11.4</v>
      </c>
      <c r="N51" s="114">
        <f>100-(H51+I51+J51+K51+L51+M51)</f>
        <v>4.2799999999999869</v>
      </c>
    </row>
    <row r="52" spans="1:15" s="132" customFormat="1" ht="10.5" customHeight="1">
      <c r="A52" s="109"/>
      <c r="B52" s="209"/>
      <c r="C52" s="238">
        <v>2017</v>
      </c>
      <c r="D52" s="112">
        <v>6598</v>
      </c>
      <c r="E52" s="112">
        <v>5594</v>
      </c>
      <c r="F52" s="113">
        <v>84.78</v>
      </c>
      <c r="G52" s="113">
        <v>26.87</v>
      </c>
      <c r="H52" s="114">
        <v>29.03</v>
      </c>
      <c r="I52" s="114">
        <v>33.78</v>
      </c>
      <c r="J52" s="114">
        <v>7.3599999999999994</v>
      </c>
      <c r="K52" s="114">
        <v>7.55</v>
      </c>
      <c r="L52" s="114">
        <v>7.9699999999999989</v>
      </c>
      <c r="M52" s="114">
        <v>12.01</v>
      </c>
      <c r="N52" s="114">
        <f>100-(H52+I52+J52+K52+L52+M52)</f>
        <v>2.2999999999999972</v>
      </c>
      <c r="O52" s="41"/>
    </row>
    <row r="53" spans="1:15" s="132" customFormat="1" ht="10.5" customHeight="1">
      <c r="A53" s="109"/>
      <c r="B53" s="209"/>
      <c r="C53" s="238" t="s">
        <v>644</v>
      </c>
      <c r="D53" s="112">
        <v>-48</v>
      </c>
      <c r="E53" s="112">
        <v>31</v>
      </c>
      <c r="F53" s="113">
        <v>1.0999999999999999</v>
      </c>
      <c r="G53" s="113">
        <v>23.46</v>
      </c>
      <c r="H53" s="114">
        <v>7.29</v>
      </c>
      <c r="I53" s="114">
        <v>-8.86</v>
      </c>
      <c r="J53" s="114">
        <v>-4.09</v>
      </c>
      <c r="K53" s="114">
        <v>7.97</v>
      </c>
      <c r="L53" s="114">
        <v>-3.68</v>
      </c>
      <c r="M53" s="114">
        <v>-0.61</v>
      </c>
      <c r="N53" s="114">
        <f>N51-N52</f>
        <v>1.9799999999999898</v>
      </c>
      <c r="O53" s="41"/>
    </row>
    <row r="54" spans="1:15" s="2" customFormat="1" ht="15" customHeight="1">
      <c r="A54" s="111">
        <v>232</v>
      </c>
      <c r="B54" s="210" t="s">
        <v>38</v>
      </c>
      <c r="C54" s="238">
        <v>2021</v>
      </c>
      <c r="D54" s="112">
        <v>7262</v>
      </c>
      <c r="E54" s="112">
        <v>5648</v>
      </c>
      <c r="F54" s="113">
        <v>77.77</v>
      </c>
      <c r="G54" s="113">
        <v>47.22</v>
      </c>
      <c r="H54" s="114">
        <v>37.330000000000005</v>
      </c>
      <c r="I54" s="114">
        <v>21.279999999999998</v>
      </c>
      <c r="J54" s="114">
        <v>4.46</v>
      </c>
      <c r="K54" s="114">
        <v>12.98</v>
      </c>
      <c r="L54" s="114">
        <v>7.3999999999999995</v>
      </c>
      <c r="M54" s="114">
        <v>11.08</v>
      </c>
      <c r="N54" s="114">
        <f>100-(H54+I54+J54+K54+L54+M54)</f>
        <v>5.4699999999999989</v>
      </c>
    </row>
    <row r="55" spans="1:15" s="132" customFormat="1" ht="10.5" customHeight="1">
      <c r="A55" s="109"/>
      <c r="B55" s="209"/>
      <c r="C55" s="238">
        <v>2017</v>
      </c>
      <c r="D55" s="112">
        <v>7321</v>
      </c>
      <c r="E55" s="112">
        <v>5601</v>
      </c>
      <c r="F55" s="113">
        <v>76.510000000000005</v>
      </c>
      <c r="G55" s="113">
        <v>22.8</v>
      </c>
      <c r="H55" s="114">
        <v>29.049999999999997</v>
      </c>
      <c r="I55" s="114">
        <v>31.319999999999997</v>
      </c>
      <c r="J55" s="114">
        <v>8.91</v>
      </c>
      <c r="K55" s="114">
        <v>6.78</v>
      </c>
      <c r="L55" s="114">
        <v>11.01</v>
      </c>
      <c r="M55" s="114">
        <v>9.27</v>
      </c>
      <c r="N55" s="114">
        <f>100-(H55+I55+J55+K55+L55+M55)</f>
        <v>3.6600000000000108</v>
      </c>
      <c r="O55" s="41"/>
    </row>
    <row r="56" spans="1:15" s="132" customFormat="1" ht="10.5" customHeight="1">
      <c r="A56" s="109"/>
      <c r="B56" s="209"/>
      <c r="C56" s="238" t="s">
        <v>644</v>
      </c>
      <c r="D56" s="112">
        <v>-59</v>
      </c>
      <c r="E56" s="112">
        <v>47</v>
      </c>
      <c r="F56" s="113">
        <v>1.26</v>
      </c>
      <c r="G56" s="113">
        <v>24.42</v>
      </c>
      <c r="H56" s="114">
        <v>8.2799999999999994</v>
      </c>
      <c r="I56" s="114">
        <v>-10.039999999999999</v>
      </c>
      <c r="J56" s="114">
        <v>-4.45</v>
      </c>
      <c r="K56" s="114">
        <v>6.2</v>
      </c>
      <c r="L56" s="114">
        <v>-3.61</v>
      </c>
      <c r="M56" s="114">
        <v>1.81</v>
      </c>
      <c r="N56" s="114">
        <f>N54-N55</f>
        <v>1.8099999999999881</v>
      </c>
      <c r="O56" s="41"/>
    </row>
    <row r="57" spans="1:15" s="2" customFormat="1" ht="15" customHeight="1">
      <c r="A57" s="111">
        <v>233</v>
      </c>
      <c r="B57" s="210" t="s">
        <v>20</v>
      </c>
      <c r="C57" s="238">
        <v>2021</v>
      </c>
      <c r="D57" s="112">
        <v>7543</v>
      </c>
      <c r="E57" s="112">
        <v>4467</v>
      </c>
      <c r="F57" s="113">
        <v>59.219999999999992</v>
      </c>
      <c r="G57" s="113">
        <v>42.620000000000005</v>
      </c>
      <c r="H57" s="114">
        <v>38.67</v>
      </c>
      <c r="I57" s="114">
        <v>16.580000000000002</v>
      </c>
      <c r="J57" s="114">
        <v>6.35</v>
      </c>
      <c r="K57" s="114">
        <v>12.64</v>
      </c>
      <c r="L57" s="114">
        <v>8.5</v>
      </c>
      <c r="M57" s="114">
        <v>8.6199999999999992</v>
      </c>
      <c r="N57" s="114">
        <f>100-(H57+I57+J57+K57+L57+M57)</f>
        <v>8.6399999999999864</v>
      </c>
    </row>
    <row r="58" spans="1:15" s="132" customFormat="1" ht="10.5" customHeight="1">
      <c r="A58" s="109"/>
      <c r="B58" s="209"/>
      <c r="C58" s="238">
        <v>2017</v>
      </c>
      <c r="D58" s="112">
        <v>7976</v>
      </c>
      <c r="E58" s="112">
        <v>4893</v>
      </c>
      <c r="F58" s="113">
        <v>61.35</v>
      </c>
      <c r="G58" s="113">
        <v>23.400000000000002</v>
      </c>
      <c r="H58" s="114">
        <v>32.04</v>
      </c>
      <c r="I58" s="114">
        <v>24.52</v>
      </c>
      <c r="J58" s="114">
        <v>11.39</v>
      </c>
      <c r="K58" s="114">
        <v>6.5</v>
      </c>
      <c r="L58" s="114">
        <v>13.530000000000001</v>
      </c>
      <c r="M58" s="114">
        <v>7.7700000000000005</v>
      </c>
      <c r="N58" s="114">
        <f>100-(H58+I58+J58+K58+L58+M58)</f>
        <v>4.25</v>
      </c>
      <c r="O58" s="41"/>
    </row>
    <row r="59" spans="1:15" s="132" customFormat="1" ht="10.5" customHeight="1">
      <c r="A59" s="109"/>
      <c r="B59" s="209"/>
      <c r="C59" s="238" t="s">
        <v>644</v>
      </c>
      <c r="D59" s="112">
        <v>-433</v>
      </c>
      <c r="E59" s="112">
        <v>-426</v>
      </c>
      <c r="F59" s="113">
        <v>-2.13</v>
      </c>
      <c r="G59" s="113">
        <v>19.22</v>
      </c>
      <c r="H59" s="114">
        <v>6.63</v>
      </c>
      <c r="I59" s="114">
        <v>-7.94</v>
      </c>
      <c r="J59" s="114">
        <v>-5.04</v>
      </c>
      <c r="K59" s="114">
        <v>6.14</v>
      </c>
      <c r="L59" s="114">
        <v>-5.03</v>
      </c>
      <c r="M59" s="114">
        <v>0.85</v>
      </c>
      <c r="N59" s="114">
        <f>N57-N58</f>
        <v>4.3899999999999864</v>
      </c>
      <c r="O59" s="41"/>
    </row>
    <row r="60" spans="1:15" s="2" customFormat="1" ht="15" customHeight="1">
      <c r="A60" s="111">
        <v>234</v>
      </c>
      <c r="B60" s="210" t="s">
        <v>39</v>
      </c>
      <c r="C60" s="238">
        <v>2021</v>
      </c>
      <c r="D60" s="112">
        <v>3847</v>
      </c>
      <c r="E60" s="112">
        <v>2802</v>
      </c>
      <c r="F60" s="113">
        <v>72.84</v>
      </c>
      <c r="G60" s="113">
        <v>47.68</v>
      </c>
      <c r="H60" s="114">
        <v>37.57</v>
      </c>
      <c r="I60" s="114">
        <v>19.11</v>
      </c>
      <c r="J60" s="114">
        <v>5.89</v>
      </c>
      <c r="K60" s="114">
        <v>14.38</v>
      </c>
      <c r="L60" s="114">
        <v>7.88</v>
      </c>
      <c r="M60" s="114">
        <v>8.67</v>
      </c>
      <c r="N60" s="114">
        <f>100-(H60+I60+J60+K60+L60+M60)</f>
        <v>6.5</v>
      </c>
    </row>
    <row r="61" spans="1:15" s="132" customFormat="1" ht="10.5" customHeight="1">
      <c r="A61" s="109"/>
      <c r="B61" s="209"/>
      <c r="C61" s="238">
        <v>2017</v>
      </c>
      <c r="D61" s="112">
        <v>3994</v>
      </c>
      <c r="E61" s="112">
        <v>2924</v>
      </c>
      <c r="F61" s="113">
        <v>73.209999999999994</v>
      </c>
      <c r="G61" s="113">
        <v>22.74</v>
      </c>
      <c r="H61" s="114">
        <v>30.669999999999998</v>
      </c>
      <c r="I61" s="114">
        <v>26.75</v>
      </c>
      <c r="J61" s="114">
        <v>9.11</v>
      </c>
      <c r="K61" s="114">
        <v>7.6899999999999995</v>
      </c>
      <c r="L61" s="114">
        <v>13.370000000000001</v>
      </c>
      <c r="M61" s="114">
        <v>9.2899999999999991</v>
      </c>
      <c r="N61" s="114">
        <f>100-(H61+I61+J61+K61+L61+M61)</f>
        <v>3.1200000000000045</v>
      </c>
      <c r="O61" s="41"/>
    </row>
    <row r="62" spans="1:15" s="132" customFormat="1" ht="10.5" customHeight="1">
      <c r="A62" s="109"/>
      <c r="B62" s="209"/>
      <c r="C62" s="238" t="s">
        <v>644</v>
      </c>
      <c r="D62" s="112">
        <v>-147</v>
      </c>
      <c r="E62" s="112">
        <v>-122</v>
      </c>
      <c r="F62" s="113">
        <v>-0.37</v>
      </c>
      <c r="G62" s="113">
        <v>24.94</v>
      </c>
      <c r="H62" s="114">
        <v>6.9</v>
      </c>
      <c r="I62" s="114">
        <v>-7.64</v>
      </c>
      <c r="J62" s="114">
        <v>-3.22</v>
      </c>
      <c r="K62" s="114">
        <v>6.69</v>
      </c>
      <c r="L62" s="114">
        <v>-5.49</v>
      </c>
      <c r="M62" s="114">
        <v>-0.62</v>
      </c>
      <c r="N62" s="114">
        <f>N60-N61</f>
        <v>3.3799999999999955</v>
      </c>
      <c r="O62" s="41"/>
    </row>
    <row r="63" spans="1:15" s="2" customFormat="1" ht="15" customHeight="1">
      <c r="A63" s="111">
        <v>23</v>
      </c>
      <c r="B63" s="210" t="s">
        <v>72</v>
      </c>
      <c r="C63" s="238">
        <v>2021</v>
      </c>
      <c r="D63" s="112">
        <v>25202</v>
      </c>
      <c r="E63" s="112">
        <v>18542</v>
      </c>
      <c r="F63" s="113">
        <v>73.570000000000007</v>
      </c>
      <c r="G63" s="113">
        <v>47.13</v>
      </c>
      <c r="H63" s="114">
        <v>37.380000000000003</v>
      </c>
      <c r="I63" s="114">
        <v>20.93</v>
      </c>
      <c r="J63" s="114">
        <v>4.7699999999999996</v>
      </c>
      <c r="K63" s="114">
        <v>13.88</v>
      </c>
      <c r="L63" s="114">
        <v>6.79</v>
      </c>
      <c r="M63" s="114">
        <v>10.220000000000001</v>
      </c>
      <c r="N63" s="114">
        <f>100-(H63+I63+J63+K63+L63+M63)</f>
        <v>6.0300000000000011</v>
      </c>
    </row>
    <row r="64" spans="1:15" s="132" customFormat="1" ht="10.5" customHeight="1">
      <c r="A64" s="109"/>
      <c r="B64" s="209"/>
      <c r="C64" s="238">
        <v>2017</v>
      </c>
      <c r="D64" s="112">
        <v>25889</v>
      </c>
      <c r="E64" s="112">
        <v>19012</v>
      </c>
      <c r="F64" s="113">
        <v>73.440000000000012</v>
      </c>
      <c r="G64" s="113">
        <v>24.14</v>
      </c>
      <c r="H64" s="114">
        <v>30.06</v>
      </c>
      <c r="I64" s="114">
        <v>29.599999999999998</v>
      </c>
      <c r="J64" s="114">
        <v>9.120000000000001</v>
      </c>
      <c r="K64" s="114">
        <v>7.08</v>
      </c>
      <c r="L64" s="114">
        <v>11.12</v>
      </c>
      <c r="M64" s="114">
        <v>9.7000000000000011</v>
      </c>
      <c r="N64" s="114">
        <f>100-(H64+I64+J64+K64+L64+M64)</f>
        <v>3.3199999999999932</v>
      </c>
      <c r="O64" s="41"/>
    </row>
    <row r="65" spans="1:15" s="132" customFormat="1" ht="10.5" customHeight="1">
      <c r="A65" s="109"/>
      <c r="B65" s="209"/>
      <c r="C65" s="238" t="s">
        <v>644</v>
      </c>
      <c r="D65" s="112">
        <v>-687</v>
      </c>
      <c r="E65" s="112">
        <v>-470</v>
      </c>
      <c r="F65" s="113">
        <v>0.13</v>
      </c>
      <c r="G65" s="113">
        <v>22.99</v>
      </c>
      <c r="H65" s="114">
        <v>7.32</v>
      </c>
      <c r="I65" s="114">
        <v>-8.67</v>
      </c>
      <c r="J65" s="114">
        <v>-4.3499999999999996</v>
      </c>
      <c r="K65" s="114">
        <v>6.8</v>
      </c>
      <c r="L65" s="114">
        <v>-4.33</v>
      </c>
      <c r="M65" s="114">
        <v>0.52</v>
      </c>
      <c r="N65" s="114">
        <f>N63-N64</f>
        <v>2.710000000000008</v>
      </c>
      <c r="O65" s="41"/>
    </row>
    <row r="66" spans="1:15" s="2" customFormat="1" ht="15" customHeight="1">
      <c r="A66" s="111">
        <v>241</v>
      </c>
      <c r="B66" s="210" t="s">
        <v>21</v>
      </c>
      <c r="C66" s="238">
        <v>2021</v>
      </c>
      <c r="D66" s="112">
        <v>6566</v>
      </c>
      <c r="E66" s="112">
        <v>4257</v>
      </c>
      <c r="F66" s="113">
        <v>64.83</v>
      </c>
      <c r="G66" s="113">
        <v>43.2</v>
      </c>
      <c r="H66" s="114">
        <v>36</v>
      </c>
      <c r="I66" s="114">
        <v>19.439999999999998</v>
      </c>
      <c r="J66" s="114">
        <v>5.35</v>
      </c>
      <c r="K66" s="114">
        <v>11.28</v>
      </c>
      <c r="L66" s="114">
        <v>10.74</v>
      </c>
      <c r="M66" s="114">
        <v>10.15</v>
      </c>
      <c r="N66" s="114">
        <f>100-(H66+I66+J66+K66+L66+M66)</f>
        <v>7.0400000000000063</v>
      </c>
    </row>
    <row r="67" spans="1:15" s="132" customFormat="1" ht="10.5" customHeight="1">
      <c r="A67" s="109"/>
      <c r="B67" s="209"/>
      <c r="C67" s="238">
        <v>2017</v>
      </c>
      <c r="D67" s="112">
        <v>7000</v>
      </c>
      <c r="E67" s="112">
        <v>4600</v>
      </c>
      <c r="F67" s="113">
        <v>65.710000000000008</v>
      </c>
      <c r="G67" s="113">
        <v>21.8</v>
      </c>
      <c r="H67" s="114">
        <v>29.959999999999997</v>
      </c>
      <c r="I67" s="114">
        <v>25.169999999999998</v>
      </c>
      <c r="J67" s="114">
        <v>10.879999999999999</v>
      </c>
      <c r="K67" s="114">
        <v>6.4399999999999995</v>
      </c>
      <c r="L67" s="114">
        <v>15.4</v>
      </c>
      <c r="M67" s="114">
        <v>9.0399999999999991</v>
      </c>
      <c r="N67" s="114">
        <f>100-(H67+I67+J67+K67+L67+M67)</f>
        <v>3.1100000000000136</v>
      </c>
      <c r="O67" s="41"/>
    </row>
    <row r="68" spans="1:15" s="132" customFormat="1" ht="10.5" customHeight="1">
      <c r="A68" s="109"/>
      <c r="B68" s="209"/>
      <c r="C68" s="238" t="s">
        <v>644</v>
      </c>
      <c r="D68" s="112">
        <v>-434</v>
      </c>
      <c r="E68" s="112">
        <v>-343</v>
      </c>
      <c r="F68" s="113">
        <v>-0.88</v>
      </c>
      <c r="G68" s="113">
        <v>21.4</v>
      </c>
      <c r="H68" s="114">
        <v>6.04</v>
      </c>
      <c r="I68" s="114">
        <v>-5.73</v>
      </c>
      <c r="J68" s="114">
        <v>-5.53</v>
      </c>
      <c r="K68" s="114">
        <v>4.84</v>
      </c>
      <c r="L68" s="114">
        <v>-4.66</v>
      </c>
      <c r="M68" s="114">
        <v>1.1100000000000001</v>
      </c>
      <c r="N68" s="114">
        <f>N66-N67</f>
        <v>3.9299999999999926</v>
      </c>
      <c r="O68" s="41"/>
    </row>
    <row r="69" spans="1:15" s="2" customFormat="1" ht="15" customHeight="1">
      <c r="A69" s="111">
        <v>242</v>
      </c>
      <c r="B69" s="210" t="s">
        <v>40</v>
      </c>
      <c r="C69" s="238">
        <v>2021</v>
      </c>
      <c r="D69" s="112">
        <v>4171</v>
      </c>
      <c r="E69" s="112">
        <v>2449</v>
      </c>
      <c r="F69" s="113">
        <v>58.709999999999994</v>
      </c>
      <c r="G69" s="113">
        <v>42.51</v>
      </c>
      <c r="H69" s="114">
        <v>38.409999999999997</v>
      </c>
      <c r="I69" s="114">
        <v>18.75</v>
      </c>
      <c r="J69" s="114">
        <v>5.2299999999999995</v>
      </c>
      <c r="K69" s="114">
        <v>9.4600000000000009</v>
      </c>
      <c r="L69" s="114">
        <v>12.15</v>
      </c>
      <c r="M69" s="114">
        <v>8.75</v>
      </c>
      <c r="N69" s="114">
        <f>100-(H69+I69+J69+K69+L69+M69)</f>
        <v>7.25</v>
      </c>
    </row>
    <row r="70" spans="1:15" s="132" customFormat="1" ht="10.5" customHeight="1">
      <c r="A70" s="109"/>
      <c r="B70" s="209"/>
      <c r="C70" s="238">
        <v>2017</v>
      </c>
      <c r="D70" s="112">
        <v>4542</v>
      </c>
      <c r="E70" s="112">
        <v>2768</v>
      </c>
      <c r="F70" s="113">
        <v>60.940000000000005</v>
      </c>
      <c r="G70" s="113">
        <v>21.78</v>
      </c>
      <c r="H70" s="114">
        <v>31.72</v>
      </c>
      <c r="I70" s="114">
        <v>24.9</v>
      </c>
      <c r="J70" s="114">
        <v>10.780000000000001</v>
      </c>
      <c r="K70" s="114">
        <v>5.54</v>
      </c>
      <c r="L70" s="114">
        <v>15.73</v>
      </c>
      <c r="M70" s="114">
        <v>7.88</v>
      </c>
      <c r="N70" s="114">
        <f>100-(H70+I70+J70+K70+L70+M70)</f>
        <v>3.4499999999999886</v>
      </c>
      <c r="O70" s="41"/>
    </row>
    <row r="71" spans="1:15" s="132" customFormat="1" ht="10.5" customHeight="1">
      <c r="A71" s="109"/>
      <c r="B71" s="209"/>
      <c r="C71" s="238" t="s">
        <v>644</v>
      </c>
      <c r="D71" s="112">
        <v>-371</v>
      </c>
      <c r="E71" s="112">
        <v>-319</v>
      </c>
      <c r="F71" s="113">
        <v>-2.23</v>
      </c>
      <c r="G71" s="113">
        <v>20.73</v>
      </c>
      <c r="H71" s="114">
        <v>6.69</v>
      </c>
      <c r="I71" s="114">
        <v>-6.15</v>
      </c>
      <c r="J71" s="114">
        <v>-5.55</v>
      </c>
      <c r="K71" s="114">
        <v>3.92</v>
      </c>
      <c r="L71" s="114">
        <v>-3.58</v>
      </c>
      <c r="M71" s="114">
        <v>0.87</v>
      </c>
      <c r="N71" s="114">
        <f>N69-N70</f>
        <v>3.8000000000000114</v>
      </c>
      <c r="O71" s="41"/>
    </row>
    <row r="72" spans="1:15" s="2" customFormat="1" ht="15" customHeight="1">
      <c r="A72" s="111">
        <v>243</v>
      </c>
      <c r="B72" s="210" t="s">
        <v>41</v>
      </c>
      <c r="C72" s="238">
        <v>2021</v>
      </c>
      <c r="D72" s="112">
        <v>4989</v>
      </c>
      <c r="E72" s="112">
        <v>3177</v>
      </c>
      <c r="F72" s="113">
        <v>63.680000000000007</v>
      </c>
      <c r="G72" s="113">
        <v>44.22</v>
      </c>
      <c r="H72" s="114">
        <v>35.78</v>
      </c>
      <c r="I72" s="114">
        <v>21.04</v>
      </c>
      <c r="J72" s="114">
        <v>5.66</v>
      </c>
      <c r="K72" s="114">
        <v>11.53</v>
      </c>
      <c r="L72" s="114">
        <v>9.5299999999999994</v>
      </c>
      <c r="M72" s="114">
        <v>9.120000000000001</v>
      </c>
      <c r="N72" s="114">
        <f>100-(H72+I72+J72+K72+L72+M72)</f>
        <v>7.3399999999999892</v>
      </c>
    </row>
    <row r="73" spans="1:15" s="132" customFormat="1" ht="10.5" customHeight="1">
      <c r="A73" s="109"/>
      <c r="B73" s="209"/>
      <c r="C73" s="238">
        <v>2017</v>
      </c>
      <c r="D73" s="112">
        <v>5294</v>
      </c>
      <c r="E73" s="112">
        <v>3385</v>
      </c>
      <c r="F73" s="113">
        <v>63.94</v>
      </c>
      <c r="G73" s="113">
        <v>24.82</v>
      </c>
      <c r="H73" s="114">
        <v>29.060000000000002</v>
      </c>
      <c r="I73" s="114">
        <v>29.21</v>
      </c>
      <c r="J73" s="114">
        <v>10.72</v>
      </c>
      <c r="K73" s="114">
        <v>6.17</v>
      </c>
      <c r="L73" s="114">
        <v>13.38</v>
      </c>
      <c r="M73" s="114">
        <v>8.3800000000000008</v>
      </c>
      <c r="N73" s="114">
        <f>100-(H73+I73+J73+K73+L73+M73)</f>
        <v>3.0799999999999983</v>
      </c>
      <c r="O73" s="41"/>
    </row>
    <row r="74" spans="1:15" s="132" customFormat="1" ht="10.5" customHeight="1">
      <c r="A74" s="109"/>
      <c r="B74" s="209"/>
      <c r="C74" s="238" t="s">
        <v>644</v>
      </c>
      <c r="D74" s="112">
        <v>-305</v>
      </c>
      <c r="E74" s="112">
        <v>-208</v>
      </c>
      <c r="F74" s="113">
        <v>-0.26</v>
      </c>
      <c r="G74" s="113">
        <v>19.399999999999999</v>
      </c>
      <c r="H74" s="114">
        <v>6.72</v>
      </c>
      <c r="I74" s="114">
        <v>-8.17</v>
      </c>
      <c r="J74" s="114">
        <v>-5.0599999999999996</v>
      </c>
      <c r="K74" s="114">
        <v>5.36</v>
      </c>
      <c r="L74" s="114">
        <v>-3.85</v>
      </c>
      <c r="M74" s="114">
        <v>0.74</v>
      </c>
      <c r="N74" s="114">
        <f>N72-N73</f>
        <v>4.2599999999999909</v>
      </c>
      <c r="O74" s="41"/>
    </row>
    <row r="75" spans="1:15" s="2" customFormat="1" ht="15" customHeight="1">
      <c r="A75" s="111">
        <v>244</v>
      </c>
      <c r="B75" s="210" t="s">
        <v>42</v>
      </c>
      <c r="C75" s="238">
        <v>2021</v>
      </c>
      <c r="D75" s="112">
        <v>2569</v>
      </c>
      <c r="E75" s="112">
        <v>2132</v>
      </c>
      <c r="F75" s="113">
        <v>82.99</v>
      </c>
      <c r="G75" s="113">
        <v>45.97</v>
      </c>
      <c r="H75" s="114">
        <v>35.47</v>
      </c>
      <c r="I75" s="114">
        <v>19.89</v>
      </c>
      <c r="J75" s="114">
        <v>3.9699999999999998</v>
      </c>
      <c r="K75" s="114">
        <v>20.93</v>
      </c>
      <c r="L75" s="114">
        <v>5.43</v>
      </c>
      <c r="M75" s="114">
        <v>9.9699999999999989</v>
      </c>
      <c r="N75" s="114">
        <f>100-(H75+I75+J75+K75+L75+M75)</f>
        <v>4.3400000000000034</v>
      </c>
    </row>
    <row r="76" spans="1:15" s="132" customFormat="1" ht="10.5" customHeight="1">
      <c r="A76" s="109"/>
      <c r="B76" s="209"/>
      <c r="C76" s="238">
        <v>2017</v>
      </c>
      <c r="D76" s="112">
        <v>2690</v>
      </c>
      <c r="E76" s="112">
        <v>2239</v>
      </c>
      <c r="F76" s="113">
        <v>83.23</v>
      </c>
      <c r="G76" s="113">
        <v>25.319999999999997</v>
      </c>
      <c r="H76" s="114">
        <v>27.62</v>
      </c>
      <c r="I76" s="114">
        <v>29.509999999999998</v>
      </c>
      <c r="J76" s="114">
        <v>10.47</v>
      </c>
      <c r="K76" s="114">
        <v>10.059999999999999</v>
      </c>
      <c r="L76" s="107">
        <v>8.2100000000000009</v>
      </c>
      <c r="M76" s="114">
        <v>10.65</v>
      </c>
      <c r="N76" s="114">
        <f>100-(H76+I76+J76+K76+L76+M76)</f>
        <v>3.4799999999999898</v>
      </c>
      <c r="O76" s="41"/>
    </row>
    <row r="77" spans="1:15" s="132" customFormat="1" ht="10.5" customHeight="1">
      <c r="A77" s="109"/>
      <c r="B77" s="209"/>
      <c r="C77" s="238" t="s">
        <v>644</v>
      </c>
      <c r="D77" s="112">
        <v>-121</v>
      </c>
      <c r="E77" s="112">
        <v>-107</v>
      </c>
      <c r="F77" s="113">
        <v>-0.24</v>
      </c>
      <c r="G77" s="113">
        <v>20.65</v>
      </c>
      <c r="H77" s="114">
        <v>7.85</v>
      </c>
      <c r="I77" s="114">
        <v>-9.6199999999999992</v>
      </c>
      <c r="J77" s="114">
        <v>-6.5</v>
      </c>
      <c r="K77" s="114">
        <v>10.87</v>
      </c>
      <c r="L77" s="114">
        <v>-2.78</v>
      </c>
      <c r="M77" s="114">
        <v>-0.68</v>
      </c>
      <c r="N77" s="114">
        <f>N75-N76</f>
        <v>0.86000000000001364</v>
      </c>
      <c r="O77" s="41"/>
    </row>
    <row r="78" spans="1:15" s="2" customFormat="1" ht="15" customHeight="1">
      <c r="A78" s="111">
        <v>24</v>
      </c>
      <c r="B78" s="210" t="s">
        <v>73</v>
      </c>
      <c r="C78" s="238">
        <v>2021</v>
      </c>
      <c r="D78" s="112">
        <v>18295</v>
      </c>
      <c r="E78" s="112">
        <v>12015</v>
      </c>
      <c r="F78" s="113">
        <v>65.67</v>
      </c>
      <c r="G78" s="113">
        <v>43.82</v>
      </c>
      <c r="H78" s="114">
        <v>36.340000000000003</v>
      </c>
      <c r="I78" s="114">
        <v>19.8</v>
      </c>
      <c r="J78" s="114">
        <v>5.16</v>
      </c>
      <c r="K78" s="114">
        <v>12.690000000000001</v>
      </c>
      <c r="L78" s="114">
        <v>9.76</v>
      </c>
      <c r="M78" s="114">
        <v>9.56</v>
      </c>
      <c r="N78" s="114">
        <f>100-(H78+I78+J78+K78+L78+M78)</f>
        <v>6.6899999999999977</v>
      </c>
    </row>
    <row r="79" spans="1:15" s="132" customFormat="1" ht="10.5" customHeight="1">
      <c r="A79" s="109"/>
      <c r="B79" s="209"/>
      <c r="C79" s="238">
        <v>2017</v>
      </c>
      <c r="D79" s="112">
        <v>19526</v>
      </c>
      <c r="E79" s="112">
        <v>12992</v>
      </c>
      <c r="F79" s="113">
        <v>66.539999999999992</v>
      </c>
      <c r="G79" s="113">
        <v>23.189999999999998</v>
      </c>
      <c r="H79" s="114">
        <v>29.69</v>
      </c>
      <c r="I79" s="114">
        <v>26.919999999999998</v>
      </c>
      <c r="J79" s="114">
        <v>10.74</v>
      </c>
      <c r="K79" s="114">
        <v>6.8000000000000007</v>
      </c>
      <c r="L79" s="114">
        <v>13.700000000000001</v>
      </c>
      <c r="M79" s="114">
        <v>8.9</v>
      </c>
      <c r="N79" s="114">
        <f>100-(H79+I79+J79+K79+L79+M79)</f>
        <v>3.25</v>
      </c>
      <c r="O79" s="41"/>
    </row>
    <row r="80" spans="1:15" s="132" customFormat="1" ht="10.5" customHeight="1">
      <c r="A80" s="109"/>
      <c r="B80" s="209"/>
      <c r="C80" s="238" t="s">
        <v>644</v>
      </c>
      <c r="D80" s="112">
        <v>-1231</v>
      </c>
      <c r="E80" s="112">
        <v>-977</v>
      </c>
      <c r="F80" s="113">
        <v>-0.86999999999999988</v>
      </c>
      <c r="G80" s="113">
        <v>20.63</v>
      </c>
      <c r="H80" s="114">
        <v>6.65</v>
      </c>
      <c r="I80" s="114">
        <v>-7.12</v>
      </c>
      <c r="J80" s="114">
        <v>-5.58</v>
      </c>
      <c r="K80" s="114">
        <v>5.89</v>
      </c>
      <c r="L80" s="114">
        <v>-3.94</v>
      </c>
      <c r="M80" s="114">
        <v>0.66</v>
      </c>
      <c r="N80" s="114">
        <f>N78-N79</f>
        <v>3.4399999999999977</v>
      </c>
    </row>
    <row r="81" spans="1:15" s="2" customFormat="1" ht="15" customHeight="1">
      <c r="A81" s="111">
        <v>251</v>
      </c>
      <c r="B81" s="210" t="s">
        <v>262</v>
      </c>
      <c r="C81" s="238">
        <v>2021</v>
      </c>
      <c r="D81" s="112">
        <v>7078</v>
      </c>
      <c r="E81" s="112">
        <v>4725</v>
      </c>
      <c r="F81" s="113">
        <v>66.759999999999991</v>
      </c>
      <c r="G81" s="113">
        <v>45.33</v>
      </c>
      <c r="H81" s="114">
        <v>34.99</v>
      </c>
      <c r="I81" s="114">
        <v>13.459999999999999</v>
      </c>
      <c r="J81" s="114">
        <v>7.6499999999999995</v>
      </c>
      <c r="K81" s="114">
        <v>18.310000000000002</v>
      </c>
      <c r="L81" s="114">
        <v>8.7800000000000011</v>
      </c>
      <c r="M81" s="114">
        <v>8.35</v>
      </c>
      <c r="N81" s="114">
        <f>100-(H81+I81+J81+K81+L81+M81)</f>
        <v>8.460000000000008</v>
      </c>
    </row>
    <row r="82" spans="1:15" s="132" customFormat="1" ht="10.5" customHeight="1">
      <c r="A82" s="109"/>
      <c r="B82" s="209" t="s">
        <v>462</v>
      </c>
      <c r="C82" s="238">
        <v>2017</v>
      </c>
      <c r="D82" s="112">
        <v>7505</v>
      </c>
      <c r="E82" s="112">
        <v>4967</v>
      </c>
      <c r="F82" s="113">
        <v>66.180000000000007</v>
      </c>
      <c r="G82" s="113">
        <v>22.29</v>
      </c>
      <c r="H82" s="114">
        <v>30.43</v>
      </c>
      <c r="I82" s="114">
        <v>20.5</v>
      </c>
      <c r="J82" s="114">
        <v>13.850000000000001</v>
      </c>
      <c r="K82" s="114">
        <v>9.2100000000000009</v>
      </c>
      <c r="L82" s="114">
        <v>12.709999999999999</v>
      </c>
      <c r="M82" s="114">
        <v>7.89</v>
      </c>
      <c r="N82" s="114">
        <f>100-(H82+I82+J82+K82+L82+M82)</f>
        <v>5.4099999999999966</v>
      </c>
      <c r="O82" s="41"/>
    </row>
    <row r="83" spans="1:15" s="132" customFormat="1" ht="10.5" customHeight="1">
      <c r="A83" s="109"/>
      <c r="B83" s="209" t="s">
        <v>463</v>
      </c>
      <c r="C83" s="238" t="s">
        <v>644</v>
      </c>
      <c r="D83" s="112">
        <v>-427</v>
      </c>
      <c r="E83" s="112">
        <v>-242</v>
      </c>
      <c r="F83" s="113">
        <v>0.57999999999999996</v>
      </c>
      <c r="G83" s="113">
        <v>23.04</v>
      </c>
      <c r="H83" s="114">
        <v>4.5599999999999996</v>
      </c>
      <c r="I83" s="114">
        <v>-7.04</v>
      </c>
      <c r="J83" s="114">
        <v>-6.2</v>
      </c>
      <c r="K83" s="114">
        <v>9.1</v>
      </c>
      <c r="L83" s="114">
        <v>-3.93</v>
      </c>
      <c r="M83" s="114">
        <v>0.46</v>
      </c>
      <c r="N83" s="114">
        <f>N81-N82</f>
        <v>3.0500000000000114</v>
      </c>
    </row>
    <row r="84" spans="1:15" s="2" customFormat="1" ht="15" customHeight="1">
      <c r="A84" s="111">
        <v>252</v>
      </c>
      <c r="B84" s="210" t="s">
        <v>43</v>
      </c>
      <c r="C84" s="238">
        <v>2021</v>
      </c>
      <c r="D84" s="112">
        <v>2334</v>
      </c>
      <c r="E84" s="112">
        <v>1737</v>
      </c>
      <c r="F84" s="113">
        <v>74.42</v>
      </c>
      <c r="G84" s="113">
        <v>44.91</v>
      </c>
      <c r="H84" s="114">
        <v>41.04</v>
      </c>
      <c r="I84" s="114">
        <v>15.770000000000001</v>
      </c>
      <c r="J84" s="114">
        <v>6.09</v>
      </c>
      <c r="K84" s="114">
        <v>17.740000000000002</v>
      </c>
      <c r="L84" s="114">
        <v>6.5500000000000007</v>
      </c>
      <c r="M84" s="114">
        <v>6.61</v>
      </c>
      <c r="N84" s="114">
        <f>100-(H84+I84+J84+K84+L84+M84)</f>
        <v>6.1999999999999886</v>
      </c>
    </row>
    <row r="85" spans="1:15" s="132" customFormat="1" ht="10.5" customHeight="1">
      <c r="A85" s="109"/>
      <c r="B85" s="209"/>
      <c r="C85" s="238">
        <v>2017</v>
      </c>
      <c r="D85" s="112">
        <v>2397</v>
      </c>
      <c r="E85" s="112">
        <v>1801</v>
      </c>
      <c r="F85" s="113">
        <v>75.14</v>
      </c>
      <c r="G85" s="113">
        <v>21.93</v>
      </c>
      <c r="H85" s="114">
        <v>33.900000000000006</v>
      </c>
      <c r="I85" s="114">
        <v>22.68</v>
      </c>
      <c r="J85" s="114">
        <v>11.17</v>
      </c>
      <c r="K85" s="114">
        <v>8.39</v>
      </c>
      <c r="L85" s="114">
        <v>11.790000000000001</v>
      </c>
      <c r="M85" s="114">
        <v>8.67</v>
      </c>
      <c r="N85" s="114">
        <f>100-(H85+I85+J85+K85+L85+M85)</f>
        <v>3.3999999999999915</v>
      </c>
    </row>
    <row r="86" spans="1:15" s="132" customFormat="1" ht="10.5" customHeight="1">
      <c r="A86" s="109"/>
      <c r="B86" s="209"/>
      <c r="C86" s="238" t="s">
        <v>644</v>
      </c>
      <c r="D86" s="112">
        <v>-63</v>
      </c>
      <c r="E86" s="112">
        <v>-64</v>
      </c>
      <c r="F86" s="113">
        <v>-0.72</v>
      </c>
      <c r="G86" s="113">
        <v>22.98</v>
      </c>
      <c r="H86" s="114">
        <v>7.14</v>
      </c>
      <c r="I86" s="114">
        <v>-6.91</v>
      </c>
      <c r="J86" s="114">
        <v>-5.08</v>
      </c>
      <c r="K86" s="114">
        <v>9.35</v>
      </c>
      <c r="L86" s="114">
        <v>-5.24</v>
      </c>
      <c r="M86" s="114">
        <v>-2.06</v>
      </c>
      <c r="N86" s="114">
        <f>N84-N85</f>
        <v>2.7999999999999972</v>
      </c>
    </row>
    <row r="87" spans="1:15" s="2" customFormat="1" ht="15" customHeight="1">
      <c r="A87" s="111">
        <v>25</v>
      </c>
      <c r="B87" s="210" t="s">
        <v>74</v>
      </c>
      <c r="C87" s="238">
        <v>2021</v>
      </c>
      <c r="D87" s="112">
        <v>9412</v>
      </c>
      <c r="E87" s="112">
        <v>6462</v>
      </c>
      <c r="F87" s="113">
        <v>68.66</v>
      </c>
      <c r="G87" s="113">
        <v>45.22</v>
      </c>
      <c r="H87" s="114">
        <v>36.620000000000005</v>
      </c>
      <c r="I87" s="114">
        <v>14.08</v>
      </c>
      <c r="J87" s="114">
        <v>7.23</v>
      </c>
      <c r="K87" s="114">
        <v>18.149999999999999</v>
      </c>
      <c r="L87" s="114">
        <v>8.18</v>
      </c>
      <c r="M87" s="114">
        <v>7.88</v>
      </c>
      <c r="N87" s="114">
        <f>100-(H87+I87+J87+K87+L87+M87)</f>
        <v>7.8599999999999852</v>
      </c>
    </row>
    <row r="88" spans="1:15" s="132" customFormat="1" ht="10.5" customHeight="1">
      <c r="A88" s="115"/>
      <c r="B88" s="209" t="s">
        <v>462</v>
      </c>
      <c r="C88" s="238">
        <v>2017</v>
      </c>
      <c r="D88" s="112">
        <v>9902</v>
      </c>
      <c r="E88" s="112">
        <v>6768</v>
      </c>
      <c r="F88" s="113">
        <v>68.349999999999994</v>
      </c>
      <c r="G88" s="113">
        <v>22.189999999999998</v>
      </c>
      <c r="H88" s="114">
        <v>31.35</v>
      </c>
      <c r="I88" s="114">
        <v>21.08</v>
      </c>
      <c r="J88" s="114">
        <v>13.139999999999999</v>
      </c>
      <c r="K88" s="114">
        <v>9</v>
      </c>
      <c r="L88" s="114">
        <v>12.47</v>
      </c>
      <c r="M88" s="114">
        <v>8.1</v>
      </c>
      <c r="N88" s="114">
        <f>100-(H88+I88+J88+K88+L88+M88)</f>
        <v>4.8600000000000136</v>
      </c>
      <c r="O88" s="41"/>
    </row>
    <row r="89" spans="1:15" s="132" customFormat="1" ht="10.5" customHeight="1">
      <c r="A89" s="115"/>
      <c r="B89" s="93" t="s">
        <v>463</v>
      </c>
      <c r="C89" s="238" t="s">
        <v>644</v>
      </c>
      <c r="D89" s="112">
        <v>-490</v>
      </c>
      <c r="E89" s="112">
        <v>-306</v>
      </c>
      <c r="F89" s="113">
        <v>0.31</v>
      </c>
      <c r="G89" s="113">
        <v>23.03</v>
      </c>
      <c r="H89" s="114">
        <v>5.27</v>
      </c>
      <c r="I89" s="114">
        <v>-7</v>
      </c>
      <c r="J89" s="114">
        <v>-5.91</v>
      </c>
      <c r="K89" s="114">
        <v>9.15</v>
      </c>
      <c r="L89" s="114">
        <v>-4.29</v>
      </c>
      <c r="M89" s="114">
        <v>-0.22</v>
      </c>
      <c r="N89" s="114">
        <f>N87-N88</f>
        <v>2.9999999999999716</v>
      </c>
    </row>
    <row r="90" spans="1:15" s="2" customFormat="1" ht="15" customHeight="1">
      <c r="A90" s="111">
        <v>261</v>
      </c>
      <c r="B90" s="210" t="s">
        <v>75</v>
      </c>
      <c r="C90" s="238">
        <v>2021</v>
      </c>
      <c r="D90" s="112">
        <v>801</v>
      </c>
      <c r="E90" s="112">
        <v>630</v>
      </c>
      <c r="F90" s="113">
        <v>78.649999999999991</v>
      </c>
      <c r="G90" s="113">
        <v>35.24</v>
      </c>
      <c r="H90" s="114">
        <v>30.349999999999998</v>
      </c>
      <c r="I90" s="114">
        <v>32.910000000000004</v>
      </c>
      <c r="J90" s="114">
        <v>4.1500000000000004</v>
      </c>
      <c r="K90" s="114">
        <v>6.0699999999999994</v>
      </c>
      <c r="L90" s="114">
        <v>8.7900000000000009</v>
      </c>
      <c r="M90" s="114">
        <v>11.98</v>
      </c>
      <c r="N90" s="114">
        <f>100-(H90+I90+J90+K90+L90+M90)</f>
        <v>5.7499999999999858</v>
      </c>
    </row>
    <row r="91" spans="1:15" s="132" customFormat="1" ht="10.5" customHeight="1">
      <c r="A91" s="115"/>
      <c r="B91" s="209"/>
      <c r="C91" s="238">
        <v>2017</v>
      </c>
      <c r="D91" s="112">
        <v>847</v>
      </c>
      <c r="E91" s="112">
        <v>665</v>
      </c>
      <c r="F91" s="113">
        <v>78.510000000000005</v>
      </c>
      <c r="G91" s="113">
        <v>18.5</v>
      </c>
      <c r="H91" s="114">
        <v>25.8</v>
      </c>
      <c r="I91" s="114">
        <v>36.03</v>
      </c>
      <c r="J91" s="114">
        <v>7.1800000000000006</v>
      </c>
      <c r="K91" s="114">
        <v>4.7300000000000004</v>
      </c>
      <c r="L91" s="114">
        <v>13.59</v>
      </c>
      <c r="M91" s="114">
        <v>8.5500000000000007</v>
      </c>
      <c r="N91" s="114">
        <f>100-(H91+I91+J91+K91+L91+M91)</f>
        <v>4.1199999999999903</v>
      </c>
    </row>
    <row r="92" spans="1:15" s="132" customFormat="1" ht="10.5" customHeight="1">
      <c r="A92" s="115"/>
      <c r="B92" s="209"/>
      <c r="C92" s="238" t="s">
        <v>644</v>
      </c>
      <c r="D92" s="112">
        <v>-46</v>
      </c>
      <c r="E92" s="112">
        <v>-35</v>
      </c>
      <c r="F92" s="113">
        <v>0.13999999999999999</v>
      </c>
      <c r="G92" s="113">
        <v>16.739999999999998</v>
      </c>
      <c r="H92" s="114">
        <v>4.55</v>
      </c>
      <c r="I92" s="114">
        <v>-3.12</v>
      </c>
      <c r="J92" s="114">
        <v>-3.03</v>
      </c>
      <c r="K92" s="114">
        <v>1.34</v>
      </c>
      <c r="L92" s="114">
        <v>-4.8</v>
      </c>
      <c r="M92" s="114">
        <v>3.43</v>
      </c>
      <c r="N92" s="114">
        <f>N90-N91</f>
        <v>1.6299999999999955</v>
      </c>
    </row>
    <row r="93" spans="1:15" s="2" customFormat="1" ht="15" customHeight="1">
      <c r="A93" s="111">
        <v>271</v>
      </c>
      <c r="B93" s="210" t="s">
        <v>268</v>
      </c>
      <c r="C93" s="238">
        <v>2021</v>
      </c>
      <c r="D93" s="112">
        <v>343</v>
      </c>
      <c r="E93" s="112">
        <v>280</v>
      </c>
      <c r="F93" s="113">
        <v>81.63</v>
      </c>
      <c r="G93" s="113">
        <v>50</v>
      </c>
      <c r="H93" s="114">
        <v>28.21</v>
      </c>
      <c r="I93" s="114">
        <v>33.57</v>
      </c>
      <c r="J93" s="114">
        <v>4.29</v>
      </c>
      <c r="K93" s="114">
        <v>13.930000000000001</v>
      </c>
      <c r="L93" s="114">
        <v>5</v>
      </c>
      <c r="M93" s="114">
        <v>11.790000000000001</v>
      </c>
      <c r="N93" s="114">
        <f>100-(H93+I93+J93+K93+L93+M93)</f>
        <v>3.2099999999999795</v>
      </c>
    </row>
    <row r="94" spans="1:15" s="132" customFormat="1" ht="10.5" customHeight="1">
      <c r="A94" s="109"/>
      <c r="B94" s="209"/>
      <c r="C94" s="238">
        <v>2017</v>
      </c>
      <c r="D94" s="112">
        <v>342</v>
      </c>
      <c r="E94" s="112">
        <v>280</v>
      </c>
      <c r="F94" s="113">
        <v>81.87</v>
      </c>
      <c r="G94" s="113">
        <v>35</v>
      </c>
      <c r="H94" s="114">
        <v>24.279999999999998</v>
      </c>
      <c r="I94" s="114">
        <v>43.120000000000005</v>
      </c>
      <c r="J94" s="114">
        <v>5.07</v>
      </c>
      <c r="K94" s="114">
        <v>5.43</v>
      </c>
      <c r="L94" s="114">
        <v>10.14</v>
      </c>
      <c r="M94" s="114">
        <v>6.52</v>
      </c>
      <c r="N94" s="114">
        <f>100-(H94+I94+J94+K94+L94+M94)</f>
        <v>5.4399999999999977</v>
      </c>
    </row>
    <row r="95" spans="1:15" s="132" customFormat="1" ht="10.5" customHeight="1">
      <c r="A95" s="109"/>
      <c r="B95" s="209"/>
      <c r="C95" s="238" t="s">
        <v>644</v>
      </c>
      <c r="D95" s="112">
        <v>1</v>
      </c>
      <c r="E95" s="112">
        <v>0</v>
      </c>
      <c r="F95" s="113">
        <v>-0.24</v>
      </c>
      <c r="G95" s="113">
        <v>15</v>
      </c>
      <c r="H95" s="114">
        <v>3.93</v>
      </c>
      <c r="I95" s="114">
        <v>-9.5500000000000007</v>
      </c>
      <c r="J95" s="114">
        <v>-0.78</v>
      </c>
      <c r="K95" s="114">
        <v>8.5</v>
      </c>
      <c r="L95" s="114">
        <v>-5.14</v>
      </c>
      <c r="M95" s="114">
        <v>5.27</v>
      </c>
      <c r="N95" s="114">
        <f>N93-N94</f>
        <v>-2.2300000000000182</v>
      </c>
    </row>
    <row r="96" spans="1:15" s="2" customFormat="1" ht="15" customHeight="1">
      <c r="A96" s="111">
        <v>2</v>
      </c>
      <c r="B96" s="210" t="s">
        <v>22</v>
      </c>
      <c r="C96" s="238">
        <v>2021</v>
      </c>
      <c r="D96" s="112">
        <v>85881</v>
      </c>
      <c r="E96" s="112">
        <v>62995</v>
      </c>
      <c r="F96" s="113">
        <v>73.350000000000009</v>
      </c>
      <c r="G96" s="113">
        <v>47.68</v>
      </c>
      <c r="H96" s="114">
        <v>31.85</v>
      </c>
      <c r="I96" s="114">
        <v>15.840000000000002</v>
      </c>
      <c r="J96" s="114">
        <v>8.86</v>
      </c>
      <c r="K96" s="114">
        <v>22.009999999999998</v>
      </c>
      <c r="L96" s="114">
        <v>6.04</v>
      </c>
      <c r="M96" s="114">
        <v>8.76</v>
      </c>
      <c r="N96" s="114">
        <f>100-(H96+I96+J96+K96+L96+M96)</f>
        <v>6.6399999999999864</v>
      </c>
    </row>
    <row r="97" spans="1:15" s="132" customFormat="1" ht="10.5" customHeight="1">
      <c r="A97" s="109"/>
      <c r="B97" s="209"/>
      <c r="C97" s="238">
        <v>2017</v>
      </c>
      <c r="D97" s="112">
        <v>89043</v>
      </c>
      <c r="E97" s="112">
        <v>64318</v>
      </c>
      <c r="F97" s="113">
        <v>72.23</v>
      </c>
      <c r="G97" s="113">
        <v>25.36</v>
      </c>
      <c r="H97" s="114">
        <v>27.24</v>
      </c>
      <c r="I97" s="114">
        <v>24.08</v>
      </c>
      <c r="J97" s="114">
        <v>14.71</v>
      </c>
      <c r="K97" s="114">
        <v>11.05</v>
      </c>
      <c r="L97" s="114">
        <v>9.77</v>
      </c>
      <c r="M97" s="114">
        <v>8.6</v>
      </c>
      <c r="N97" s="114">
        <f>100-(H97+I97+J97+K97+L97+M97)</f>
        <v>4.5500000000000114</v>
      </c>
      <c r="O97" s="41"/>
    </row>
    <row r="98" spans="1:15" s="132" customFormat="1" ht="10.5" customHeight="1">
      <c r="A98" s="109"/>
      <c r="B98" s="209"/>
      <c r="C98" s="238" t="s">
        <v>644</v>
      </c>
      <c r="D98" s="112">
        <v>-3162</v>
      </c>
      <c r="E98" s="112">
        <v>-1323</v>
      </c>
      <c r="F98" s="113">
        <v>1.1199999999999999</v>
      </c>
      <c r="G98" s="113">
        <v>22.32</v>
      </c>
      <c r="H98" s="114">
        <v>4.6100000000000003</v>
      </c>
      <c r="I98" s="114">
        <v>-8.24</v>
      </c>
      <c r="J98" s="114">
        <v>-5.85</v>
      </c>
      <c r="K98" s="114">
        <v>10.96</v>
      </c>
      <c r="L98" s="114">
        <v>-3.73</v>
      </c>
      <c r="M98" s="114">
        <v>0.16</v>
      </c>
      <c r="N98" s="114">
        <f>N96-N97</f>
        <v>2.089999999999975</v>
      </c>
    </row>
    <row r="99" spans="1:15" s="2" customFormat="1" ht="15" customHeight="1">
      <c r="A99" s="111">
        <v>311</v>
      </c>
      <c r="B99" s="210" t="s">
        <v>44</v>
      </c>
      <c r="C99" s="238">
        <v>2021</v>
      </c>
      <c r="D99" s="112">
        <v>5581</v>
      </c>
      <c r="E99" s="112">
        <v>4775</v>
      </c>
      <c r="F99" s="113">
        <v>85.56</v>
      </c>
      <c r="G99" s="113">
        <v>55.75</v>
      </c>
      <c r="H99" s="114">
        <v>19.38</v>
      </c>
      <c r="I99" s="114">
        <v>6.43</v>
      </c>
      <c r="J99" s="114">
        <v>20.549999999999997</v>
      </c>
      <c r="K99" s="114">
        <v>41.13</v>
      </c>
      <c r="L99" s="114">
        <v>1.66</v>
      </c>
      <c r="M99" s="114">
        <v>4.8500000000000005</v>
      </c>
      <c r="N99" s="114">
        <f>100-(H99+I99+J99+K99+L99+M99)</f>
        <v>6</v>
      </c>
    </row>
    <row r="100" spans="1:15" s="132" customFormat="1" ht="10.5" customHeight="1">
      <c r="A100" s="109"/>
      <c r="B100" s="209"/>
      <c r="C100" s="238">
        <v>2017</v>
      </c>
      <c r="D100" s="112">
        <v>5735</v>
      </c>
      <c r="E100" s="112">
        <v>4721</v>
      </c>
      <c r="F100" s="113">
        <v>82.320000000000007</v>
      </c>
      <c r="G100" s="113">
        <v>31.819999999999997</v>
      </c>
      <c r="H100" s="114">
        <v>18.38</v>
      </c>
      <c r="I100" s="114">
        <v>12.29</v>
      </c>
      <c r="J100" s="114">
        <v>30.580000000000002</v>
      </c>
      <c r="K100" s="114">
        <v>22.36</v>
      </c>
      <c r="L100" s="114">
        <v>3.3000000000000003</v>
      </c>
      <c r="M100" s="114">
        <v>5.86</v>
      </c>
      <c r="N100" s="114">
        <f>100-(H100+I100+J100+K100+L100+M100)</f>
        <v>7.230000000000004</v>
      </c>
      <c r="O100" s="41"/>
    </row>
    <row r="101" spans="1:15" s="132" customFormat="1" ht="10.5" customHeight="1">
      <c r="A101" s="109"/>
      <c r="B101" s="209"/>
      <c r="C101" s="238" t="s">
        <v>644</v>
      </c>
      <c r="D101" s="112">
        <v>-154</v>
      </c>
      <c r="E101" s="112">
        <v>54</v>
      </c>
      <c r="F101" s="113">
        <v>3.2399999999999998</v>
      </c>
      <c r="G101" s="113">
        <v>23.93</v>
      </c>
      <c r="H101" s="114">
        <v>1</v>
      </c>
      <c r="I101" s="114">
        <v>-5.86</v>
      </c>
      <c r="J101" s="114">
        <v>-10.029999999999999</v>
      </c>
      <c r="K101" s="114">
        <v>18.77</v>
      </c>
      <c r="L101" s="114">
        <v>-1.64</v>
      </c>
      <c r="M101" s="114">
        <v>-1.01</v>
      </c>
      <c r="N101" s="114">
        <f>N99-N100</f>
        <v>-1.230000000000004</v>
      </c>
      <c r="O101" s="41"/>
    </row>
    <row r="102" spans="1:15" s="2" customFormat="1" ht="15" customHeight="1">
      <c r="A102" s="111">
        <v>312</v>
      </c>
      <c r="B102" s="210" t="s">
        <v>45</v>
      </c>
      <c r="C102" s="238">
        <v>2021</v>
      </c>
      <c r="D102" s="112">
        <v>5378</v>
      </c>
      <c r="E102" s="112">
        <v>4654</v>
      </c>
      <c r="F102" s="113">
        <v>86.539999999999992</v>
      </c>
      <c r="G102" s="113">
        <v>59.88</v>
      </c>
      <c r="H102" s="114">
        <v>20.95</v>
      </c>
      <c r="I102" s="114">
        <v>6.61</v>
      </c>
      <c r="J102" s="114">
        <v>18.279999999999998</v>
      </c>
      <c r="K102" s="114">
        <v>41.58</v>
      </c>
      <c r="L102" s="114">
        <v>1.59</v>
      </c>
      <c r="M102" s="114">
        <v>5.34</v>
      </c>
      <c r="N102" s="114">
        <f>100-(H102+I102+J102+K102+L102+M102)</f>
        <v>5.6500000000000057</v>
      </c>
    </row>
    <row r="103" spans="1:15" s="132" customFormat="1" ht="10.5" customHeight="1">
      <c r="A103" s="109"/>
      <c r="B103" s="209"/>
      <c r="C103" s="238">
        <v>2017</v>
      </c>
      <c r="D103" s="112">
        <v>5449</v>
      </c>
      <c r="E103" s="112">
        <v>4555</v>
      </c>
      <c r="F103" s="113">
        <v>83.59</v>
      </c>
      <c r="G103" s="113">
        <v>34.339999999999996</v>
      </c>
      <c r="H103" s="114">
        <v>19.93</v>
      </c>
      <c r="I103" s="114">
        <v>12.76</v>
      </c>
      <c r="J103" s="114">
        <v>28.04</v>
      </c>
      <c r="K103" s="114">
        <v>23.990000000000002</v>
      </c>
      <c r="L103" s="114">
        <v>2.76</v>
      </c>
      <c r="M103" s="114">
        <v>6.61</v>
      </c>
      <c r="N103" s="114">
        <f>100-(H103+I103+J103+K103+L103+M103)</f>
        <v>5.9099999999999966</v>
      </c>
      <c r="O103" s="41"/>
    </row>
    <row r="104" spans="1:15" s="132" customFormat="1" ht="10.5" customHeight="1">
      <c r="A104" s="109"/>
      <c r="B104" s="209"/>
      <c r="C104" s="238" t="s">
        <v>644</v>
      </c>
      <c r="D104" s="112">
        <v>-71</v>
      </c>
      <c r="E104" s="112">
        <v>99</v>
      </c>
      <c r="F104" s="113">
        <v>2.9499999999999997</v>
      </c>
      <c r="G104" s="113">
        <v>25.54</v>
      </c>
      <c r="H104" s="114">
        <v>1.02</v>
      </c>
      <c r="I104" s="114">
        <v>-6.15</v>
      </c>
      <c r="J104" s="114">
        <v>-9.76</v>
      </c>
      <c r="K104" s="114">
        <v>17.59</v>
      </c>
      <c r="L104" s="114">
        <v>-1.17</v>
      </c>
      <c r="M104" s="114">
        <v>-1.27</v>
      </c>
      <c r="N104" s="114">
        <f>N102-N103</f>
        <v>-0.25999999999999091</v>
      </c>
      <c r="O104" s="41"/>
    </row>
    <row r="105" spans="1:15" s="2" customFormat="1" ht="15" customHeight="1">
      <c r="A105" s="111">
        <v>313</v>
      </c>
      <c r="B105" s="210" t="s">
        <v>23</v>
      </c>
      <c r="C105" s="238">
        <v>2021</v>
      </c>
      <c r="D105" s="112">
        <v>7847</v>
      </c>
      <c r="E105" s="112">
        <v>6707</v>
      </c>
      <c r="F105" s="113">
        <v>85.47</v>
      </c>
      <c r="G105" s="113">
        <v>54.09</v>
      </c>
      <c r="H105" s="114">
        <v>26.919999999999998</v>
      </c>
      <c r="I105" s="114">
        <v>9.4700000000000006</v>
      </c>
      <c r="J105" s="114">
        <v>13.270000000000001</v>
      </c>
      <c r="K105" s="114">
        <v>36.42</v>
      </c>
      <c r="L105" s="114">
        <v>2.52</v>
      </c>
      <c r="M105" s="114">
        <v>6.11</v>
      </c>
      <c r="N105" s="114">
        <f>100-(H105+I105+J105+K105+L105+M105)</f>
        <v>5.289999999999992</v>
      </c>
    </row>
    <row r="106" spans="1:15" s="132" customFormat="1" ht="10.5" customHeight="1">
      <c r="A106" s="109"/>
      <c r="B106" s="209"/>
      <c r="C106" s="238">
        <v>2017</v>
      </c>
      <c r="D106" s="112">
        <v>7998</v>
      </c>
      <c r="E106" s="112">
        <v>6731</v>
      </c>
      <c r="F106" s="113">
        <v>84.16</v>
      </c>
      <c r="G106" s="113">
        <v>28.910000000000004</v>
      </c>
      <c r="H106" s="114">
        <v>22.6</v>
      </c>
      <c r="I106" s="114">
        <v>18.399999999999999</v>
      </c>
      <c r="J106" s="114">
        <v>22.66</v>
      </c>
      <c r="K106" s="114">
        <v>20.82</v>
      </c>
      <c r="L106" s="114">
        <v>4.09</v>
      </c>
      <c r="M106" s="114">
        <v>7.12</v>
      </c>
      <c r="N106" s="114">
        <f>100-(H106+I106+J106+K106+L106+M106)</f>
        <v>4.3100000000000023</v>
      </c>
      <c r="O106" s="41"/>
    </row>
    <row r="107" spans="1:15" s="132" customFormat="1" ht="10.5" customHeight="1">
      <c r="A107" s="109"/>
      <c r="B107" s="209"/>
      <c r="C107" s="238" t="s">
        <v>644</v>
      </c>
      <c r="D107" s="112">
        <v>-151</v>
      </c>
      <c r="E107" s="112">
        <v>-24</v>
      </c>
      <c r="F107" s="113">
        <v>1.31</v>
      </c>
      <c r="G107" s="113">
        <v>25.18</v>
      </c>
      <c r="H107" s="114">
        <v>4.32</v>
      </c>
      <c r="I107" s="114">
        <v>-8.93</v>
      </c>
      <c r="J107" s="114">
        <v>-9.39</v>
      </c>
      <c r="K107" s="114">
        <v>15.6</v>
      </c>
      <c r="L107" s="114">
        <v>-1.57</v>
      </c>
      <c r="M107" s="114">
        <v>-1.01</v>
      </c>
      <c r="N107" s="114">
        <f>N105-N106</f>
        <v>0.97999999999998977</v>
      </c>
      <c r="O107" s="41"/>
    </row>
    <row r="108" spans="1:15" s="2" customFormat="1" ht="15" customHeight="1">
      <c r="A108" s="111">
        <v>314</v>
      </c>
      <c r="B108" s="210" t="s">
        <v>46</v>
      </c>
      <c r="C108" s="238">
        <v>2021</v>
      </c>
      <c r="D108" s="112">
        <v>3621</v>
      </c>
      <c r="E108" s="112">
        <v>2849</v>
      </c>
      <c r="F108" s="113">
        <v>78.680000000000007</v>
      </c>
      <c r="G108" s="113">
        <v>50.970000000000006</v>
      </c>
      <c r="H108" s="114">
        <v>26.68</v>
      </c>
      <c r="I108" s="114">
        <v>10.15</v>
      </c>
      <c r="J108" s="114">
        <v>14.87</v>
      </c>
      <c r="K108" s="114">
        <v>32.22</v>
      </c>
      <c r="L108" s="114">
        <v>4.12</v>
      </c>
      <c r="M108" s="114">
        <v>6.660000000000001</v>
      </c>
      <c r="N108" s="114">
        <f>100-(H108+I108+J108+K108+L108+M108)</f>
        <v>5.3000000000000114</v>
      </c>
    </row>
    <row r="109" spans="1:15" s="132" customFormat="1" ht="10.5" customHeight="1">
      <c r="A109" s="109"/>
      <c r="B109" s="209"/>
      <c r="C109" s="238">
        <v>2017</v>
      </c>
      <c r="D109" s="112">
        <v>3862</v>
      </c>
      <c r="E109" s="112">
        <v>2972</v>
      </c>
      <c r="F109" s="113">
        <v>76.95</v>
      </c>
      <c r="G109" s="113">
        <v>27.93</v>
      </c>
      <c r="H109" s="114">
        <v>23.45</v>
      </c>
      <c r="I109" s="114">
        <v>18.649999999999999</v>
      </c>
      <c r="J109" s="114">
        <v>21.83</v>
      </c>
      <c r="K109" s="114">
        <v>17.03</v>
      </c>
      <c r="L109" s="114">
        <v>6.6199999999999992</v>
      </c>
      <c r="M109" s="114">
        <v>7.5399999999999991</v>
      </c>
      <c r="N109" s="114">
        <f>100-(H109+I109+J109+K109+L109+M109)</f>
        <v>4.8799999999999955</v>
      </c>
      <c r="O109" s="41"/>
    </row>
    <row r="110" spans="1:15" s="132" customFormat="1" ht="10.5" customHeight="1">
      <c r="A110" s="109"/>
      <c r="B110" s="209"/>
      <c r="C110" s="238" t="s">
        <v>644</v>
      </c>
      <c r="D110" s="112">
        <v>-241</v>
      </c>
      <c r="E110" s="112">
        <v>-123</v>
      </c>
      <c r="F110" s="113">
        <v>1.73</v>
      </c>
      <c r="G110" s="113">
        <v>23.04</v>
      </c>
      <c r="H110" s="114">
        <v>3.23</v>
      </c>
      <c r="I110" s="114">
        <v>-8.5</v>
      </c>
      <c r="J110" s="114">
        <v>-6.96</v>
      </c>
      <c r="K110" s="114">
        <v>15.19</v>
      </c>
      <c r="L110" s="114">
        <v>-2.5</v>
      </c>
      <c r="M110" s="114">
        <v>-0.88</v>
      </c>
      <c r="N110" s="114">
        <f>N108-N109</f>
        <v>0.42000000000001592</v>
      </c>
      <c r="O110" s="41"/>
    </row>
    <row r="111" spans="1:15" s="2" customFormat="1" ht="15" customHeight="1">
      <c r="A111" s="111">
        <v>31</v>
      </c>
      <c r="B111" s="210" t="s">
        <v>89</v>
      </c>
      <c r="C111" s="238">
        <v>2021</v>
      </c>
      <c r="D111" s="112">
        <v>22427</v>
      </c>
      <c r="E111" s="112">
        <v>18985</v>
      </c>
      <c r="F111" s="113">
        <v>84.65</v>
      </c>
      <c r="G111" s="113">
        <v>55.46</v>
      </c>
      <c r="H111" s="114">
        <v>23.52</v>
      </c>
      <c r="I111" s="114">
        <v>8.1100000000000012</v>
      </c>
      <c r="J111" s="114">
        <v>16.580000000000002</v>
      </c>
      <c r="K111" s="114">
        <v>38.24</v>
      </c>
      <c r="L111" s="114">
        <v>2.3199999999999998</v>
      </c>
      <c r="M111" s="114">
        <v>5.6899999999999995</v>
      </c>
      <c r="N111" s="114">
        <f>100-(H111+I111+J111+K111+L111+M111)</f>
        <v>5.539999999999992</v>
      </c>
    </row>
    <row r="112" spans="1:15" s="132" customFormat="1" ht="10.5" customHeight="1">
      <c r="A112" s="109"/>
      <c r="B112" s="209"/>
      <c r="C112" s="238">
        <v>2017</v>
      </c>
      <c r="D112" s="112">
        <v>23044</v>
      </c>
      <c r="E112" s="112">
        <v>18979</v>
      </c>
      <c r="F112" s="113">
        <v>82.36</v>
      </c>
      <c r="G112" s="113">
        <v>30.78</v>
      </c>
      <c r="H112" s="114">
        <v>21.04</v>
      </c>
      <c r="I112" s="114">
        <v>15.57</v>
      </c>
      <c r="J112" s="114">
        <v>25.790000000000003</v>
      </c>
      <c r="K112" s="114">
        <v>21.37</v>
      </c>
      <c r="L112" s="114">
        <v>3.9699999999999998</v>
      </c>
      <c r="M112" s="114">
        <v>6.75</v>
      </c>
      <c r="N112" s="114">
        <f>100-(H112+I112+J112+K112+L112+M112)</f>
        <v>5.5099999999999909</v>
      </c>
      <c r="O112" s="41"/>
    </row>
    <row r="113" spans="1:15" s="132" customFormat="1" ht="10.5" customHeight="1">
      <c r="A113" s="109"/>
      <c r="B113" s="209"/>
      <c r="C113" s="238" t="s">
        <v>644</v>
      </c>
      <c r="D113" s="112">
        <v>-617</v>
      </c>
      <c r="E113" s="112">
        <v>6</v>
      </c>
      <c r="F113" s="113">
        <v>2.29</v>
      </c>
      <c r="G113" s="113">
        <v>24.68</v>
      </c>
      <c r="H113" s="114">
        <v>2.48</v>
      </c>
      <c r="I113" s="114">
        <v>-7.46</v>
      </c>
      <c r="J113" s="114">
        <v>-9.2100000000000009</v>
      </c>
      <c r="K113" s="114">
        <v>16.87</v>
      </c>
      <c r="L113" s="114">
        <v>-1.65</v>
      </c>
      <c r="M113" s="114">
        <v>-1.06</v>
      </c>
      <c r="N113" s="114">
        <f>N111-N112</f>
        <v>3.0000000000001137E-2</v>
      </c>
      <c r="O113" s="41"/>
    </row>
    <row r="114" spans="1:15" s="2" customFormat="1" ht="15" customHeight="1">
      <c r="A114" s="111">
        <v>321</v>
      </c>
      <c r="B114" s="210" t="s">
        <v>24</v>
      </c>
      <c r="C114" s="238">
        <v>2021</v>
      </c>
      <c r="D114" s="112">
        <v>4897</v>
      </c>
      <c r="E114" s="112">
        <v>4199</v>
      </c>
      <c r="F114" s="113">
        <v>85.75</v>
      </c>
      <c r="G114" s="113">
        <v>57.66</v>
      </c>
      <c r="H114" s="114">
        <v>25.61</v>
      </c>
      <c r="I114" s="114">
        <v>19.509999999999998</v>
      </c>
      <c r="J114" s="114">
        <v>5.81</v>
      </c>
      <c r="K114" s="114">
        <v>29.53</v>
      </c>
      <c r="L114" s="114">
        <v>2.44</v>
      </c>
      <c r="M114" s="114">
        <v>12.22</v>
      </c>
      <c r="N114" s="114">
        <f>100-(H114+I114+J114+K114+L114+M114)</f>
        <v>4.8799999999999955</v>
      </c>
    </row>
    <row r="115" spans="1:15" s="132" customFormat="1" ht="10.5" customHeight="1">
      <c r="A115" s="109"/>
      <c r="B115" s="209"/>
      <c r="C115" s="238">
        <v>2017</v>
      </c>
      <c r="D115" s="112">
        <v>4801</v>
      </c>
      <c r="E115" s="112">
        <v>4031</v>
      </c>
      <c r="F115" s="113">
        <v>83.960000000000008</v>
      </c>
      <c r="G115" s="113">
        <v>34.260000000000005</v>
      </c>
      <c r="H115" s="114">
        <v>19.96</v>
      </c>
      <c r="I115" s="114">
        <v>31.900000000000002</v>
      </c>
      <c r="J115" s="114">
        <v>10.130000000000001</v>
      </c>
      <c r="K115" s="114">
        <v>15.76</v>
      </c>
      <c r="L115" s="114">
        <v>5.19</v>
      </c>
      <c r="M115" s="114">
        <v>13.87</v>
      </c>
      <c r="N115" s="114">
        <f>100-(H115+I115+J115+K115+L115+M115)</f>
        <v>3.1899999999999977</v>
      </c>
      <c r="O115" s="41"/>
    </row>
    <row r="116" spans="1:15" s="132" customFormat="1" ht="10.5" customHeight="1">
      <c r="A116" s="109"/>
      <c r="B116" s="209"/>
      <c r="C116" s="238" t="s">
        <v>644</v>
      </c>
      <c r="D116" s="112">
        <v>96</v>
      </c>
      <c r="E116" s="112">
        <v>168</v>
      </c>
      <c r="F116" s="113">
        <v>1.79</v>
      </c>
      <c r="G116" s="113">
        <v>23.4</v>
      </c>
      <c r="H116" s="114">
        <v>5.65</v>
      </c>
      <c r="I116" s="114">
        <v>-12.39</v>
      </c>
      <c r="J116" s="114">
        <v>-4.32</v>
      </c>
      <c r="K116" s="114">
        <v>13.77</v>
      </c>
      <c r="L116" s="114">
        <v>-2.75</v>
      </c>
      <c r="M116" s="114">
        <v>-1.65</v>
      </c>
      <c r="N116" s="114">
        <f>N114-N115</f>
        <v>1.6899999999999977</v>
      </c>
      <c r="O116" s="41"/>
    </row>
    <row r="117" spans="1:15" s="2" customFormat="1" ht="15" customHeight="1">
      <c r="A117" s="111">
        <v>322</v>
      </c>
      <c r="B117" s="210" t="s">
        <v>353</v>
      </c>
      <c r="C117" s="238">
        <v>2021</v>
      </c>
      <c r="D117" s="112">
        <v>3530</v>
      </c>
      <c r="E117" s="112">
        <v>3144</v>
      </c>
      <c r="F117" s="113">
        <v>89.070000000000007</v>
      </c>
      <c r="G117" s="113">
        <v>62.250000000000007</v>
      </c>
      <c r="H117" s="114">
        <v>21.48</v>
      </c>
      <c r="I117" s="114">
        <v>20.549999999999997</v>
      </c>
      <c r="J117" s="114">
        <v>6.05</v>
      </c>
      <c r="K117" s="114">
        <v>31.990000000000002</v>
      </c>
      <c r="L117" s="114">
        <v>1.7500000000000002</v>
      </c>
      <c r="M117" s="114">
        <v>13.99</v>
      </c>
      <c r="N117" s="114">
        <f>100-(H117+I117+J117+K117+L117+M117)</f>
        <v>4.1900000000000119</v>
      </c>
    </row>
    <row r="118" spans="1:15" s="132" customFormat="1" ht="10.5" customHeight="1">
      <c r="A118" s="109"/>
      <c r="B118" s="209"/>
      <c r="C118" s="238">
        <v>2017</v>
      </c>
      <c r="D118" s="112">
        <v>3628</v>
      </c>
      <c r="E118" s="112">
        <v>3105</v>
      </c>
      <c r="F118" s="113">
        <v>85.58</v>
      </c>
      <c r="G118" s="113">
        <v>40.42</v>
      </c>
      <c r="H118" s="114">
        <v>17.07</v>
      </c>
      <c r="I118" s="114">
        <v>30.91</v>
      </c>
      <c r="J118" s="114">
        <v>12.09</v>
      </c>
      <c r="K118" s="114">
        <v>17.52</v>
      </c>
      <c r="L118" s="114">
        <v>4.04</v>
      </c>
      <c r="M118" s="114">
        <v>15.840000000000002</v>
      </c>
      <c r="N118" s="114">
        <f>100-(H118+I118+J118+K118+L118+M118)</f>
        <v>2.5299999999999869</v>
      </c>
      <c r="O118" s="41"/>
    </row>
    <row r="119" spans="1:15" s="132" customFormat="1" ht="10.5" customHeight="1">
      <c r="A119" s="109"/>
      <c r="B119" s="209"/>
      <c r="C119" s="238" t="s">
        <v>644</v>
      </c>
      <c r="D119" s="112">
        <v>-98</v>
      </c>
      <c r="E119" s="112">
        <v>39</v>
      </c>
      <c r="F119" s="113">
        <v>3.49</v>
      </c>
      <c r="G119" s="113">
        <v>21.83</v>
      </c>
      <c r="H119" s="114">
        <v>4.41</v>
      </c>
      <c r="I119" s="114">
        <v>-10.36</v>
      </c>
      <c r="J119" s="114">
        <v>-6.04</v>
      </c>
      <c r="K119" s="114">
        <v>14.47</v>
      </c>
      <c r="L119" s="114">
        <v>-2.29</v>
      </c>
      <c r="M119" s="114">
        <v>-1.85</v>
      </c>
      <c r="N119" s="114">
        <f>N117-N118</f>
        <v>1.660000000000025</v>
      </c>
      <c r="O119" s="41"/>
    </row>
    <row r="120" spans="1:15" s="2" customFormat="1" ht="15" customHeight="1">
      <c r="A120" s="111">
        <v>323</v>
      </c>
      <c r="B120" s="210" t="s">
        <v>25</v>
      </c>
      <c r="C120" s="238">
        <v>2021</v>
      </c>
      <c r="D120" s="112">
        <v>2376</v>
      </c>
      <c r="E120" s="112">
        <v>2105</v>
      </c>
      <c r="F120" s="113">
        <v>88.59</v>
      </c>
      <c r="G120" s="113">
        <v>55.769999999999996</v>
      </c>
      <c r="H120" s="114">
        <v>20.919999999999998</v>
      </c>
      <c r="I120" s="114">
        <v>15.790000000000001</v>
      </c>
      <c r="J120" s="114">
        <v>10.08</v>
      </c>
      <c r="K120" s="114">
        <v>35.33</v>
      </c>
      <c r="L120" s="114">
        <v>2.4699999999999998</v>
      </c>
      <c r="M120" s="114">
        <v>11.600000000000001</v>
      </c>
      <c r="N120" s="114">
        <f>100-(H120+I120+J120+K120+L120+M120)</f>
        <v>3.8100000000000023</v>
      </c>
    </row>
    <row r="121" spans="1:15" s="132" customFormat="1" ht="10.5" customHeight="1">
      <c r="A121" s="109"/>
      <c r="B121" s="209"/>
      <c r="C121" s="238">
        <v>2017</v>
      </c>
      <c r="D121" s="112">
        <v>2453</v>
      </c>
      <c r="E121" s="112">
        <v>2084</v>
      </c>
      <c r="F121" s="113">
        <v>84.960000000000008</v>
      </c>
      <c r="G121" s="113">
        <v>37.619999999999997</v>
      </c>
      <c r="H121" s="114">
        <v>19.239999999999998</v>
      </c>
      <c r="I121" s="114">
        <v>25.25</v>
      </c>
      <c r="J121" s="114">
        <v>16.350000000000001</v>
      </c>
      <c r="K121" s="114">
        <v>19.139999999999997</v>
      </c>
      <c r="L121" s="114">
        <v>3.85</v>
      </c>
      <c r="M121" s="114">
        <v>12.6</v>
      </c>
      <c r="N121" s="114">
        <f>100-(H121+I121+J121+K121+L121+M121)</f>
        <v>3.5700000000000216</v>
      </c>
      <c r="O121" s="41"/>
    </row>
    <row r="122" spans="1:15" s="132" customFormat="1" ht="10.5" customHeight="1">
      <c r="A122" s="109"/>
      <c r="B122" s="209"/>
      <c r="C122" s="238" t="s">
        <v>644</v>
      </c>
      <c r="D122" s="112">
        <v>-77</v>
      </c>
      <c r="E122" s="112">
        <v>21</v>
      </c>
      <c r="F122" s="113">
        <v>3.63</v>
      </c>
      <c r="G122" s="113">
        <v>18.149999999999999</v>
      </c>
      <c r="H122" s="114">
        <v>1.68</v>
      </c>
      <c r="I122" s="114">
        <v>-9.4600000000000009</v>
      </c>
      <c r="J122" s="114">
        <v>-6.27</v>
      </c>
      <c r="K122" s="114">
        <v>16.190000000000001</v>
      </c>
      <c r="L122" s="114">
        <v>-1.38</v>
      </c>
      <c r="M122" s="114">
        <v>-1</v>
      </c>
      <c r="N122" s="114">
        <f>N120-N121</f>
        <v>0.23999999999998067</v>
      </c>
      <c r="O122" s="41"/>
    </row>
    <row r="123" spans="1:15" s="2" customFormat="1" ht="15" customHeight="1">
      <c r="A123" s="111">
        <v>324</v>
      </c>
      <c r="B123" s="210" t="s">
        <v>47</v>
      </c>
      <c r="C123" s="238">
        <v>2021</v>
      </c>
      <c r="D123" s="112">
        <v>4777</v>
      </c>
      <c r="E123" s="112">
        <v>4083</v>
      </c>
      <c r="F123" s="113">
        <v>85.47</v>
      </c>
      <c r="G123" s="113">
        <v>59.88</v>
      </c>
      <c r="H123" s="114">
        <v>26.6</v>
      </c>
      <c r="I123" s="114">
        <v>19.12</v>
      </c>
      <c r="J123" s="114">
        <v>6.54</v>
      </c>
      <c r="K123" s="114">
        <v>29.89</v>
      </c>
      <c r="L123" s="114">
        <v>2.75</v>
      </c>
      <c r="M123" s="114">
        <v>10</v>
      </c>
      <c r="N123" s="114">
        <f>100-(H123+I123+J123+K123+L123+M123)</f>
        <v>5.0999999999999943</v>
      </c>
    </row>
    <row r="124" spans="1:15" s="132" customFormat="1" ht="10.5" customHeight="1">
      <c r="A124" s="109"/>
      <c r="B124" s="209"/>
      <c r="C124" s="238">
        <v>2017</v>
      </c>
      <c r="D124" s="112">
        <v>4844</v>
      </c>
      <c r="E124" s="112">
        <v>4039</v>
      </c>
      <c r="F124" s="113">
        <v>83.38</v>
      </c>
      <c r="G124" s="113">
        <v>33.92</v>
      </c>
      <c r="H124" s="114">
        <v>22.62</v>
      </c>
      <c r="I124" s="114">
        <v>29.049999999999997</v>
      </c>
      <c r="J124" s="114">
        <v>11.76</v>
      </c>
      <c r="K124" s="114">
        <v>14.84</v>
      </c>
      <c r="L124" s="114">
        <v>5.3100000000000005</v>
      </c>
      <c r="M124" s="114">
        <v>13.01</v>
      </c>
      <c r="N124" s="114">
        <f>100-(H124+I124+J124+K124+L124+M124)</f>
        <v>3.4099999999999966</v>
      </c>
      <c r="O124" s="41"/>
    </row>
    <row r="125" spans="1:15" s="132" customFormat="1" ht="10.5" customHeight="1">
      <c r="A125" s="109"/>
      <c r="B125" s="209"/>
      <c r="C125" s="238" t="s">
        <v>644</v>
      </c>
      <c r="D125" s="112">
        <v>-67</v>
      </c>
      <c r="E125" s="112">
        <v>44</v>
      </c>
      <c r="F125" s="113">
        <v>2.09</v>
      </c>
      <c r="G125" s="113">
        <v>25.96</v>
      </c>
      <c r="H125" s="114">
        <v>3.98</v>
      </c>
      <c r="I125" s="114">
        <v>-9.93</v>
      </c>
      <c r="J125" s="114">
        <v>-5.22</v>
      </c>
      <c r="K125" s="114">
        <v>15.05</v>
      </c>
      <c r="L125" s="114">
        <v>-2.56</v>
      </c>
      <c r="M125" s="114">
        <v>-3.01</v>
      </c>
      <c r="N125" s="114">
        <f>N123-N124</f>
        <v>1.6899999999999977</v>
      </c>
      <c r="O125" s="41"/>
    </row>
    <row r="126" spans="1:15" s="2" customFormat="1" ht="15" customHeight="1">
      <c r="A126" s="111">
        <v>325</v>
      </c>
      <c r="B126" s="210" t="s">
        <v>48</v>
      </c>
      <c r="C126" s="238">
        <v>2021</v>
      </c>
      <c r="D126" s="112">
        <v>5725</v>
      </c>
      <c r="E126" s="112">
        <v>4903</v>
      </c>
      <c r="F126" s="113">
        <v>85.64</v>
      </c>
      <c r="G126" s="113">
        <v>59.41</v>
      </c>
      <c r="H126" s="114">
        <v>22.830000000000002</v>
      </c>
      <c r="I126" s="114">
        <v>22.55</v>
      </c>
      <c r="J126" s="114">
        <v>5.4</v>
      </c>
      <c r="K126" s="114">
        <v>27.74</v>
      </c>
      <c r="L126" s="114">
        <v>2.4899999999999998</v>
      </c>
      <c r="M126" s="114">
        <v>14.530000000000001</v>
      </c>
      <c r="N126" s="114">
        <f>100-(H126+I126+J126+K126+L126+M126)</f>
        <v>4.460000000000008</v>
      </c>
    </row>
    <row r="127" spans="1:15" s="132" customFormat="1" ht="10.5" customHeight="1">
      <c r="A127" s="109"/>
      <c r="B127" s="209"/>
      <c r="C127" s="238">
        <v>2017</v>
      </c>
      <c r="D127" s="112">
        <v>5831</v>
      </c>
      <c r="E127" s="112">
        <v>4875</v>
      </c>
      <c r="F127" s="113">
        <v>83.6</v>
      </c>
      <c r="G127" s="113">
        <v>38.190000000000005</v>
      </c>
      <c r="H127" s="114">
        <v>17.57</v>
      </c>
      <c r="I127" s="114">
        <v>33.989999999999995</v>
      </c>
      <c r="J127" s="114">
        <v>9.9500000000000011</v>
      </c>
      <c r="K127" s="114">
        <v>14.77</v>
      </c>
      <c r="L127" s="114">
        <v>4.84</v>
      </c>
      <c r="M127" s="114">
        <v>16.189999999999998</v>
      </c>
      <c r="N127" s="114">
        <f>100-(H127+I127+J127+K127+L127+M127)</f>
        <v>2.6899999999999977</v>
      </c>
      <c r="O127" s="41"/>
    </row>
    <row r="128" spans="1:15" s="132" customFormat="1" ht="10.5" customHeight="1">
      <c r="A128" s="109"/>
      <c r="B128" s="209"/>
      <c r="C128" s="238" t="s">
        <v>644</v>
      </c>
      <c r="D128" s="112">
        <v>-106</v>
      </c>
      <c r="E128" s="112">
        <v>28</v>
      </c>
      <c r="F128" s="113">
        <v>2.04</v>
      </c>
      <c r="G128" s="113">
        <v>21.22</v>
      </c>
      <c r="H128" s="114">
        <v>5.26</v>
      </c>
      <c r="I128" s="114">
        <v>-11.44</v>
      </c>
      <c r="J128" s="114">
        <v>-4.55</v>
      </c>
      <c r="K128" s="114">
        <v>12.97</v>
      </c>
      <c r="L128" s="114">
        <v>-2.35</v>
      </c>
      <c r="M128" s="114">
        <v>-1.66</v>
      </c>
      <c r="N128" s="114">
        <f>N126-N127</f>
        <v>1.7700000000000102</v>
      </c>
      <c r="O128" s="41"/>
    </row>
    <row r="129" spans="1:15" s="2" customFormat="1" ht="15" customHeight="1">
      <c r="A129" s="111">
        <v>326</v>
      </c>
      <c r="B129" s="210" t="s">
        <v>49</v>
      </c>
      <c r="C129" s="238">
        <v>2021</v>
      </c>
      <c r="D129" s="112">
        <v>2806</v>
      </c>
      <c r="E129" s="112">
        <v>2480</v>
      </c>
      <c r="F129" s="113">
        <v>88.38000000000001</v>
      </c>
      <c r="G129" s="113">
        <v>60.97</v>
      </c>
      <c r="H129" s="114">
        <v>21.990000000000002</v>
      </c>
      <c r="I129" s="114">
        <v>18.149999999999999</v>
      </c>
      <c r="J129" s="114">
        <v>7.9600000000000009</v>
      </c>
      <c r="K129" s="114">
        <v>34.44</v>
      </c>
      <c r="L129" s="114">
        <v>1.94</v>
      </c>
      <c r="M129" s="114">
        <v>11.200000000000001</v>
      </c>
      <c r="N129" s="114">
        <f>100-(H129+I129+J129+K129+L129+M129)</f>
        <v>4.3200000000000074</v>
      </c>
    </row>
    <row r="130" spans="1:15" s="132" customFormat="1" ht="10.5" customHeight="1">
      <c r="A130" s="115"/>
      <c r="B130" s="209"/>
      <c r="C130" s="238">
        <v>2017</v>
      </c>
      <c r="D130" s="112">
        <v>2855</v>
      </c>
      <c r="E130" s="112">
        <v>2483</v>
      </c>
      <c r="F130" s="113">
        <v>86.97</v>
      </c>
      <c r="G130" s="113">
        <v>36.85</v>
      </c>
      <c r="H130" s="114">
        <v>18.62</v>
      </c>
      <c r="I130" s="114">
        <v>29.87</v>
      </c>
      <c r="J130" s="114">
        <v>11.57</v>
      </c>
      <c r="K130" s="114">
        <v>20.560000000000002</v>
      </c>
      <c r="L130" s="114">
        <v>3.8699999999999997</v>
      </c>
      <c r="M130" s="114">
        <v>12.49</v>
      </c>
      <c r="N130" s="114">
        <f>100-(H130+I130+J130+K130+L130+M130)</f>
        <v>3.019999999999996</v>
      </c>
      <c r="O130" s="41"/>
    </row>
    <row r="131" spans="1:15" s="132" customFormat="1" ht="10.5" customHeight="1">
      <c r="A131" s="115"/>
      <c r="B131" s="209"/>
      <c r="C131" s="238" t="s">
        <v>644</v>
      </c>
      <c r="D131" s="112">
        <v>-49</v>
      </c>
      <c r="E131" s="112">
        <v>-3</v>
      </c>
      <c r="F131" s="113">
        <v>1.41</v>
      </c>
      <c r="G131" s="113">
        <v>24.12</v>
      </c>
      <c r="H131" s="114">
        <v>3.37</v>
      </c>
      <c r="I131" s="114">
        <v>-11.72</v>
      </c>
      <c r="J131" s="114">
        <v>-3.61</v>
      </c>
      <c r="K131" s="114">
        <v>13.88</v>
      </c>
      <c r="L131" s="114">
        <v>-1.93</v>
      </c>
      <c r="M131" s="114">
        <v>-1.29</v>
      </c>
      <c r="N131" s="114">
        <f>N129-N130</f>
        <v>1.3000000000000114</v>
      </c>
      <c r="O131" s="41"/>
    </row>
    <row r="132" spans="1:15" s="2" customFormat="1" ht="15" customHeight="1">
      <c r="A132" s="111">
        <v>327</v>
      </c>
      <c r="B132" s="210" t="s">
        <v>50</v>
      </c>
      <c r="C132" s="238">
        <v>2021</v>
      </c>
      <c r="D132" s="112">
        <v>6273</v>
      </c>
      <c r="E132" s="112">
        <v>5582</v>
      </c>
      <c r="F132" s="113">
        <v>88.98</v>
      </c>
      <c r="G132" s="113">
        <v>55.21</v>
      </c>
      <c r="H132" s="114">
        <v>23.799999999999997</v>
      </c>
      <c r="I132" s="114">
        <v>17.73</v>
      </c>
      <c r="J132" s="114">
        <v>7.9399999999999995</v>
      </c>
      <c r="K132" s="114">
        <v>33.979999999999997</v>
      </c>
      <c r="L132" s="114">
        <v>2.33</v>
      </c>
      <c r="M132" s="114">
        <v>10.47</v>
      </c>
      <c r="N132" s="114">
        <f>100-(H132+I132+J132+K132+L132+M132)</f>
        <v>3.7500000000000142</v>
      </c>
    </row>
    <row r="133" spans="1:15" s="132" customFormat="1" ht="10.5" customHeight="1">
      <c r="A133" s="115"/>
      <c r="B133" s="209"/>
      <c r="C133" s="238">
        <v>2017</v>
      </c>
      <c r="D133" s="112">
        <v>6297</v>
      </c>
      <c r="E133" s="112">
        <v>5416</v>
      </c>
      <c r="F133" s="113">
        <v>86.009999999999991</v>
      </c>
      <c r="G133" s="113">
        <v>35.620000000000005</v>
      </c>
      <c r="H133" s="114">
        <v>19.489999999999998</v>
      </c>
      <c r="I133" s="114">
        <v>28.110000000000003</v>
      </c>
      <c r="J133" s="114">
        <v>14.360000000000001</v>
      </c>
      <c r="K133" s="114">
        <v>19.07</v>
      </c>
      <c r="L133" s="114">
        <v>3.85</v>
      </c>
      <c r="M133" s="114">
        <v>12.540000000000001</v>
      </c>
      <c r="N133" s="114">
        <f>100-(H133+I133+J133+K133+L133+M133)</f>
        <v>2.5799999999999983</v>
      </c>
      <c r="O133" s="41"/>
    </row>
    <row r="134" spans="1:15" s="132" customFormat="1" ht="10.5" customHeight="1">
      <c r="A134" s="115"/>
      <c r="B134" s="209"/>
      <c r="C134" s="238" t="s">
        <v>644</v>
      </c>
      <c r="D134" s="112">
        <v>-24</v>
      </c>
      <c r="E134" s="112">
        <v>166</v>
      </c>
      <c r="F134" s="113">
        <v>2.97</v>
      </c>
      <c r="G134" s="113">
        <v>19.59</v>
      </c>
      <c r="H134" s="114">
        <v>4.3099999999999996</v>
      </c>
      <c r="I134" s="114">
        <v>-10.38</v>
      </c>
      <c r="J134" s="114">
        <v>-6.42</v>
      </c>
      <c r="K134" s="114">
        <v>14.91</v>
      </c>
      <c r="L134" s="114">
        <v>-1.52</v>
      </c>
      <c r="M134" s="114">
        <v>-2.0699999999999998</v>
      </c>
      <c r="N134" s="114">
        <f>N132-N133</f>
        <v>1.1700000000000159</v>
      </c>
      <c r="O134" s="41"/>
    </row>
    <row r="135" spans="1:15" s="2" customFormat="1" ht="15" customHeight="1">
      <c r="A135" s="111">
        <v>32</v>
      </c>
      <c r="B135" s="210" t="s">
        <v>76</v>
      </c>
      <c r="C135" s="238">
        <v>2021</v>
      </c>
      <c r="D135" s="112">
        <v>30384</v>
      </c>
      <c r="E135" s="112">
        <v>26496</v>
      </c>
      <c r="F135" s="113">
        <v>87.2</v>
      </c>
      <c r="G135" s="113">
        <v>58.51</v>
      </c>
      <c r="H135" s="114">
        <v>23.66</v>
      </c>
      <c r="I135" s="114">
        <v>19.34</v>
      </c>
      <c r="J135" s="114">
        <v>6.8599999999999994</v>
      </c>
      <c r="K135" s="114">
        <v>31.41</v>
      </c>
      <c r="L135" s="114">
        <v>2.35</v>
      </c>
      <c r="M135" s="114">
        <v>12</v>
      </c>
      <c r="N135" s="114">
        <f>100-(H135+I135+J135+K135+L135+M135)</f>
        <v>4.3800000000000097</v>
      </c>
    </row>
    <row r="136" spans="1:15" s="132" customFormat="1" ht="10.5" customHeight="1">
      <c r="A136" s="109"/>
      <c r="B136" s="209"/>
      <c r="C136" s="238">
        <v>2017</v>
      </c>
      <c r="D136" s="112">
        <v>30709</v>
      </c>
      <c r="E136" s="112">
        <v>26033</v>
      </c>
      <c r="F136" s="113">
        <v>84.77</v>
      </c>
      <c r="G136" s="113">
        <v>36.480000000000004</v>
      </c>
      <c r="H136" s="114">
        <v>19.29</v>
      </c>
      <c r="I136" s="114">
        <v>30.220000000000002</v>
      </c>
      <c r="J136" s="114">
        <v>12.1</v>
      </c>
      <c r="K136" s="114">
        <v>17.059999999999999</v>
      </c>
      <c r="L136" s="114">
        <v>4.49</v>
      </c>
      <c r="M136" s="114">
        <v>13.900000000000002</v>
      </c>
      <c r="N136" s="114">
        <f>100-(H136+I136+J136+K136+L136+M136)</f>
        <v>2.9399999999999977</v>
      </c>
      <c r="O136" s="41"/>
    </row>
    <row r="137" spans="1:15" s="132" customFormat="1" ht="10.5" customHeight="1">
      <c r="A137" s="109"/>
      <c r="B137" s="209"/>
      <c r="C137" s="238" t="s">
        <v>644</v>
      </c>
      <c r="D137" s="112">
        <v>-325</v>
      </c>
      <c r="E137" s="112">
        <v>463</v>
      </c>
      <c r="F137" s="113">
        <v>2.4299999999999997</v>
      </c>
      <c r="G137" s="113">
        <v>22.03</v>
      </c>
      <c r="H137" s="114">
        <v>4.37</v>
      </c>
      <c r="I137" s="114">
        <v>-10.88</v>
      </c>
      <c r="J137" s="114">
        <v>-5.24</v>
      </c>
      <c r="K137" s="114">
        <v>14.35</v>
      </c>
      <c r="L137" s="114">
        <v>-2.14</v>
      </c>
      <c r="M137" s="114">
        <v>-1.9</v>
      </c>
      <c r="N137" s="114">
        <f>N135-N136</f>
        <v>1.4400000000000119</v>
      </c>
      <c r="O137" s="41"/>
    </row>
    <row r="138" spans="1:15" s="2" customFormat="1" ht="15" customHeight="1">
      <c r="A138" s="111">
        <v>331</v>
      </c>
      <c r="B138" s="210" t="s">
        <v>77</v>
      </c>
      <c r="C138" s="238">
        <v>2021</v>
      </c>
      <c r="D138" s="112">
        <v>5373</v>
      </c>
      <c r="E138" s="112">
        <v>3897</v>
      </c>
      <c r="F138" s="113">
        <v>72.53</v>
      </c>
      <c r="G138" s="113">
        <v>48.29</v>
      </c>
      <c r="H138" s="114">
        <v>33.229999999999997</v>
      </c>
      <c r="I138" s="114">
        <v>18.29</v>
      </c>
      <c r="J138" s="114">
        <v>6.36</v>
      </c>
      <c r="K138" s="114">
        <v>18.09</v>
      </c>
      <c r="L138" s="114">
        <v>6.61</v>
      </c>
      <c r="M138" s="114">
        <v>10.050000000000001</v>
      </c>
      <c r="N138" s="114">
        <f>100-(H138+I138+J138+K138+L138+M138)</f>
        <v>7.3700000000000045</v>
      </c>
    </row>
    <row r="139" spans="1:15" s="132" customFormat="1" ht="10.5" customHeight="1">
      <c r="A139" s="109"/>
      <c r="B139" s="209"/>
      <c r="C139" s="238">
        <v>2017</v>
      </c>
      <c r="D139" s="112">
        <v>5605</v>
      </c>
      <c r="E139" s="112">
        <v>4090</v>
      </c>
      <c r="F139" s="113">
        <v>72.97</v>
      </c>
      <c r="G139" s="113">
        <v>25.45</v>
      </c>
      <c r="H139" s="114">
        <v>26.889999999999997</v>
      </c>
      <c r="I139" s="114">
        <v>26.77</v>
      </c>
      <c r="J139" s="114">
        <v>12.06</v>
      </c>
      <c r="K139" s="114">
        <v>9.7900000000000009</v>
      </c>
      <c r="L139" s="114">
        <v>9.86</v>
      </c>
      <c r="M139" s="114">
        <v>10.18</v>
      </c>
      <c r="N139" s="114">
        <f>100-(H139+I139+J139+K139+L139+M139)</f>
        <v>4.4499999999999886</v>
      </c>
      <c r="O139" s="41"/>
    </row>
    <row r="140" spans="1:15" s="132" customFormat="1" ht="10.5" customHeight="1">
      <c r="A140" s="109"/>
      <c r="B140" s="209"/>
      <c r="C140" s="238" t="s">
        <v>644</v>
      </c>
      <c r="D140" s="112">
        <v>-232</v>
      </c>
      <c r="E140" s="112">
        <v>-193</v>
      </c>
      <c r="F140" s="113">
        <v>-0.44</v>
      </c>
      <c r="G140" s="113">
        <v>22.84</v>
      </c>
      <c r="H140" s="114">
        <v>6.34</v>
      </c>
      <c r="I140" s="114">
        <v>-8.48</v>
      </c>
      <c r="J140" s="114">
        <v>-5.7</v>
      </c>
      <c r="K140" s="114">
        <v>8.3000000000000007</v>
      </c>
      <c r="L140" s="114">
        <v>-3.25</v>
      </c>
      <c r="M140" s="114">
        <v>-0.13</v>
      </c>
      <c r="N140" s="114">
        <f>N138-N139</f>
        <v>2.9200000000000159</v>
      </c>
      <c r="O140" s="41"/>
    </row>
    <row r="141" spans="1:15" s="2" customFormat="1" ht="15" customHeight="1">
      <c r="A141" s="111">
        <v>332</v>
      </c>
      <c r="B141" s="210" t="s">
        <v>78</v>
      </c>
      <c r="C141" s="238">
        <v>2021</v>
      </c>
      <c r="D141" s="112">
        <v>4501</v>
      </c>
      <c r="E141" s="112">
        <v>2486</v>
      </c>
      <c r="F141" s="113">
        <v>55.230000000000004</v>
      </c>
      <c r="G141" s="113">
        <v>35.28</v>
      </c>
      <c r="H141" s="114">
        <v>36.35</v>
      </c>
      <c r="I141" s="114">
        <v>14.31</v>
      </c>
      <c r="J141" s="114">
        <v>6.79</v>
      </c>
      <c r="K141" s="114">
        <v>12.590000000000002</v>
      </c>
      <c r="L141" s="114">
        <v>13</v>
      </c>
      <c r="M141" s="114">
        <v>8.14</v>
      </c>
      <c r="N141" s="114">
        <f>100-(H141+I141+J141+K141+L141+M141)</f>
        <v>8.8199999999999932</v>
      </c>
    </row>
    <row r="142" spans="1:15" s="132" customFormat="1" ht="10.5" customHeight="1">
      <c r="A142" s="109"/>
      <c r="B142" s="209"/>
      <c r="C142" s="238">
        <v>2017</v>
      </c>
      <c r="D142" s="112">
        <v>4839</v>
      </c>
      <c r="E142" s="112">
        <v>2745</v>
      </c>
      <c r="F142" s="113">
        <v>56.730000000000004</v>
      </c>
      <c r="G142" s="113">
        <v>18.91</v>
      </c>
      <c r="H142" s="114">
        <v>32.229999999999997</v>
      </c>
      <c r="I142" s="114">
        <v>20.54</v>
      </c>
      <c r="J142" s="114">
        <v>12.770000000000001</v>
      </c>
      <c r="K142" s="114">
        <v>6.65</v>
      </c>
      <c r="L142" s="114">
        <v>16.470000000000002</v>
      </c>
      <c r="M142" s="114">
        <v>6.98</v>
      </c>
      <c r="N142" s="114">
        <f>100-(H142+I142+J142+K142+L142+M142)</f>
        <v>4.3599999999999994</v>
      </c>
      <c r="O142" s="41"/>
    </row>
    <row r="143" spans="1:15" s="132" customFormat="1" ht="10.5" customHeight="1">
      <c r="A143" s="109"/>
      <c r="B143" s="209"/>
      <c r="C143" s="238" t="s">
        <v>644</v>
      </c>
      <c r="D143" s="112">
        <v>-338</v>
      </c>
      <c r="E143" s="112">
        <v>-259</v>
      </c>
      <c r="F143" s="113">
        <v>-1.5</v>
      </c>
      <c r="G143" s="113">
        <v>16.37</v>
      </c>
      <c r="H143" s="114">
        <v>4.12</v>
      </c>
      <c r="I143" s="114">
        <v>-6.23</v>
      </c>
      <c r="J143" s="114">
        <v>-5.98</v>
      </c>
      <c r="K143" s="114">
        <v>5.94</v>
      </c>
      <c r="L143" s="114">
        <v>-3.47</v>
      </c>
      <c r="M143" s="114">
        <v>1.1599999999999999</v>
      </c>
      <c r="N143" s="114">
        <f>N141-N142</f>
        <v>4.4599999999999937</v>
      </c>
      <c r="O143" s="41"/>
    </row>
    <row r="144" spans="1:15" s="2" customFormat="1" ht="15" customHeight="1">
      <c r="A144" s="111">
        <v>334</v>
      </c>
      <c r="B144" s="210" t="s">
        <v>79</v>
      </c>
      <c r="C144" s="238">
        <v>2021</v>
      </c>
      <c r="D144" s="112">
        <v>2736</v>
      </c>
      <c r="E144" s="112">
        <v>1566</v>
      </c>
      <c r="F144" s="113">
        <v>57.24</v>
      </c>
      <c r="G144" s="113">
        <v>42.34</v>
      </c>
      <c r="H144" s="114">
        <v>36.130000000000003</v>
      </c>
      <c r="I144" s="114">
        <v>17.29</v>
      </c>
      <c r="J144" s="114">
        <v>8.52</v>
      </c>
      <c r="K144" s="114">
        <v>11.48</v>
      </c>
      <c r="L144" s="114">
        <v>10.97</v>
      </c>
      <c r="M144" s="114">
        <v>7.870000000000001</v>
      </c>
      <c r="N144" s="114">
        <f>100-(H144+I144+J144+K144+L144+M144)</f>
        <v>7.7399999999999949</v>
      </c>
    </row>
    <row r="145" spans="1:15" s="132" customFormat="1" ht="10.5" customHeight="1">
      <c r="A145" s="109"/>
      <c r="B145" s="209"/>
      <c r="C145" s="238">
        <v>2017</v>
      </c>
      <c r="D145" s="112">
        <v>3008</v>
      </c>
      <c r="E145" s="112">
        <v>1814</v>
      </c>
      <c r="F145" s="113">
        <v>60.309999999999995</v>
      </c>
      <c r="G145" s="113">
        <v>22.220000000000002</v>
      </c>
      <c r="H145" s="114">
        <v>32.18</v>
      </c>
      <c r="I145" s="114">
        <v>26.479999999999997</v>
      </c>
      <c r="J145" s="114">
        <v>10.780000000000001</v>
      </c>
      <c r="K145" s="114">
        <v>5.1400000000000006</v>
      </c>
      <c r="L145" s="114">
        <v>15.809999999999999</v>
      </c>
      <c r="M145" s="114">
        <v>6.03</v>
      </c>
      <c r="N145" s="114">
        <f>100-(H145+I145+J145+K145+L145+M145)</f>
        <v>3.5799999999999983</v>
      </c>
      <c r="O145" s="41"/>
    </row>
    <row r="146" spans="1:15" s="132" customFormat="1" ht="10.5" customHeight="1">
      <c r="A146" s="109"/>
      <c r="B146" s="209"/>
      <c r="C146" s="238" t="s">
        <v>644</v>
      </c>
      <c r="D146" s="112">
        <v>-272</v>
      </c>
      <c r="E146" s="112">
        <v>-248</v>
      </c>
      <c r="F146" s="113">
        <v>-3.0700000000000003</v>
      </c>
      <c r="G146" s="113">
        <v>20.12</v>
      </c>
      <c r="H146" s="114">
        <v>3.95</v>
      </c>
      <c r="I146" s="114">
        <v>-9.19</v>
      </c>
      <c r="J146" s="114">
        <v>-2.2599999999999998</v>
      </c>
      <c r="K146" s="114">
        <v>6.34</v>
      </c>
      <c r="L146" s="114">
        <v>-4.84</v>
      </c>
      <c r="M146" s="114">
        <v>1.84</v>
      </c>
      <c r="N146" s="114">
        <f>N144-N145</f>
        <v>4.1599999999999966</v>
      </c>
      <c r="O146" s="41"/>
    </row>
    <row r="147" spans="1:15" s="2" customFormat="1" ht="15" customHeight="1">
      <c r="A147" s="111">
        <v>335</v>
      </c>
      <c r="B147" s="210" t="s">
        <v>80</v>
      </c>
      <c r="C147" s="238">
        <v>2021</v>
      </c>
      <c r="D147" s="112">
        <v>4259</v>
      </c>
      <c r="E147" s="112">
        <v>2385</v>
      </c>
      <c r="F147" s="113">
        <v>56.000000000000007</v>
      </c>
      <c r="G147" s="113">
        <v>35.35</v>
      </c>
      <c r="H147" s="114">
        <v>37.93</v>
      </c>
      <c r="I147" s="114">
        <v>15.690000000000001</v>
      </c>
      <c r="J147" s="114">
        <v>7.7799999999999994</v>
      </c>
      <c r="K147" s="114">
        <v>10.25</v>
      </c>
      <c r="L147" s="114">
        <v>11.86</v>
      </c>
      <c r="M147" s="114">
        <v>7.23</v>
      </c>
      <c r="N147" s="114">
        <f>100-(H147+I147+J147+K147+L147+M147)</f>
        <v>9.2599999999999909</v>
      </c>
    </row>
    <row r="148" spans="1:15" s="132" customFormat="1" ht="10.5" customHeight="1">
      <c r="A148" s="109"/>
      <c r="B148" s="209"/>
      <c r="C148" s="238">
        <v>2017</v>
      </c>
      <c r="D148" s="112">
        <v>4574</v>
      </c>
      <c r="E148" s="112">
        <v>2610</v>
      </c>
      <c r="F148" s="113">
        <v>57.06</v>
      </c>
      <c r="G148" s="113">
        <v>15.52</v>
      </c>
      <c r="H148" s="114">
        <v>32.58</v>
      </c>
      <c r="I148" s="114">
        <v>21.8</v>
      </c>
      <c r="J148" s="114">
        <v>12.98</v>
      </c>
      <c r="K148" s="114">
        <v>6.47</v>
      </c>
      <c r="L148" s="114">
        <v>15.370000000000001</v>
      </c>
      <c r="M148" s="114">
        <v>5.6099999999999994</v>
      </c>
      <c r="N148" s="114">
        <f>100-(H148+I148+J148+K148+L148+M148)</f>
        <v>5.1899999999999977</v>
      </c>
      <c r="O148" s="41"/>
    </row>
    <row r="149" spans="1:15" s="132" customFormat="1" ht="10.5" customHeight="1">
      <c r="A149" s="109"/>
      <c r="B149" s="209"/>
      <c r="C149" s="238" t="s">
        <v>644</v>
      </c>
      <c r="D149" s="112">
        <v>-315</v>
      </c>
      <c r="E149" s="112">
        <v>-225</v>
      </c>
      <c r="F149" s="113">
        <v>-1.06</v>
      </c>
      <c r="G149" s="113">
        <v>19.829999999999998</v>
      </c>
      <c r="H149" s="114">
        <v>5.35</v>
      </c>
      <c r="I149" s="114">
        <v>-6.11</v>
      </c>
      <c r="J149" s="114">
        <v>-5.2</v>
      </c>
      <c r="K149" s="114">
        <v>3.78</v>
      </c>
      <c r="L149" s="114">
        <v>-3.51</v>
      </c>
      <c r="M149" s="114">
        <v>1.62</v>
      </c>
      <c r="N149" s="114">
        <f>N147-N148</f>
        <v>4.0699999999999932</v>
      </c>
      <c r="O149" s="41"/>
    </row>
    <row r="150" spans="1:15" s="2" customFormat="1" ht="15" customHeight="1">
      <c r="A150" s="111">
        <v>33</v>
      </c>
      <c r="B150" s="210" t="s">
        <v>81</v>
      </c>
      <c r="C150" s="238">
        <v>2021</v>
      </c>
      <c r="D150" s="112">
        <v>15927</v>
      </c>
      <c r="E150" s="112">
        <v>9956</v>
      </c>
      <c r="F150" s="113">
        <v>62.51</v>
      </c>
      <c r="G150" s="113">
        <v>42.8</v>
      </c>
      <c r="H150" s="114">
        <v>35.339999999999996</v>
      </c>
      <c r="I150" s="114">
        <v>16.470000000000002</v>
      </c>
      <c r="J150" s="114">
        <v>7.12</v>
      </c>
      <c r="K150" s="114">
        <v>14.24</v>
      </c>
      <c r="L150" s="114">
        <v>9.92</v>
      </c>
      <c r="M150" s="114">
        <v>8.6199999999999992</v>
      </c>
      <c r="N150" s="114">
        <f>100-(H150+I150+J150+K150+L150+M150)</f>
        <v>8.289999999999992</v>
      </c>
    </row>
    <row r="151" spans="1:15" s="132" customFormat="1" ht="10.5" customHeight="1">
      <c r="A151" s="109"/>
      <c r="B151" s="209"/>
      <c r="C151" s="238">
        <v>2017</v>
      </c>
      <c r="D151" s="112">
        <v>17031</v>
      </c>
      <c r="E151" s="112">
        <v>10736</v>
      </c>
      <c r="F151" s="113">
        <v>63.04</v>
      </c>
      <c r="G151" s="113">
        <v>22.06</v>
      </c>
      <c r="H151" s="114">
        <v>30.349999999999998</v>
      </c>
      <c r="I151" s="114">
        <v>23.94</v>
      </c>
      <c r="J151" s="114">
        <v>12.2</v>
      </c>
      <c r="K151" s="114">
        <v>7.53</v>
      </c>
      <c r="L151" s="114">
        <v>13.780000000000001</v>
      </c>
      <c r="M151" s="114">
        <v>7.7200000000000006</v>
      </c>
      <c r="N151" s="114">
        <f>100-(H151+I151+J151+K151+L151+M151)</f>
        <v>4.480000000000004</v>
      </c>
      <c r="O151" s="41"/>
    </row>
    <row r="152" spans="1:15" s="132" customFormat="1" ht="10.5" customHeight="1">
      <c r="A152" s="109"/>
      <c r="B152" s="209"/>
      <c r="C152" s="238" t="s">
        <v>644</v>
      </c>
      <c r="D152" s="112">
        <v>-1104</v>
      </c>
      <c r="E152" s="112">
        <v>-780</v>
      </c>
      <c r="F152" s="113">
        <v>-0.53</v>
      </c>
      <c r="G152" s="113">
        <v>20.74</v>
      </c>
      <c r="H152" s="114">
        <v>4.99</v>
      </c>
      <c r="I152" s="114">
        <v>-7.47</v>
      </c>
      <c r="J152" s="114">
        <v>-5.08</v>
      </c>
      <c r="K152" s="114">
        <v>6.71</v>
      </c>
      <c r="L152" s="114">
        <v>-3.86</v>
      </c>
      <c r="M152" s="114">
        <v>0.9</v>
      </c>
      <c r="N152" s="114">
        <f>N150-N151</f>
        <v>3.8099999999999881</v>
      </c>
    </row>
    <row r="153" spans="1:15" s="2" customFormat="1" ht="15" customHeight="1">
      <c r="A153" s="111">
        <v>341</v>
      </c>
      <c r="B153" s="210" t="s">
        <v>51</v>
      </c>
      <c r="C153" s="238">
        <v>2021</v>
      </c>
      <c r="D153" s="112">
        <v>3880</v>
      </c>
      <c r="E153" s="112">
        <v>3269</v>
      </c>
      <c r="F153" s="113">
        <v>84.25</v>
      </c>
      <c r="G153" s="113">
        <v>60.84</v>
      </c>
      <c r="H153" s="114">
        <v>22.08</v>
      </c>
      <c r="I153" s="114">
        <v>30.53</v>
      </c>
      <c r="J153" s="114">
        <v>4.21</v>
      </c>
      <c r="K153" s="114">
        <v>20.979999999999997</v>
      </c>
      <c r="L153" s="114">
        <v>3.35</v>
      </c>
      <c r="M153" s="114">
        <v>15.110000000000001</v>
      </c>
      <c r="N153" s="114">
        <f>100-(H153+I153+J153+K153+L153+M153)</f>
        <v>3.7400000000000091</v>
      </c>
    </row>
    <row r="154" spans="1:15" s="132" customFormat="1" ht="10.5" customHeight="1">
      <c r="A154" s="109"/>
      <c r="B154" s="209"/>
      <c r="C154" s="238">
        <v>2017</v>
      </c>
      <c r="D154" s="112">
        <v>3921</v>
      </c>
      <c r="E154" s="112">
        <v>3202</v>
      </c>
      <c r="F154" s="113">
        <v>81.66</v>
      </c>
      <c r="G154" s="113">
        <v>36.35</v>
      </c>
      <c r="H154" s="114">
        <v>16.869999999999997</v>
      </c>
      <c r="I154" s="114">
        <v>37.159999999999997</v>
      </c>
      <c r="J154" s="114">
        <v>8.02</v>
      </c>
      <c r="K154" s="114">
        <v>12.559999999999999</v>
      </c>
      <c r="L154" s="114">
        <v>5.48</v>
      </c>
      <c r="M154" s="114">
        <v>17.84</v>
      </c>
      <c r="N154" s="114">
        <f>100-(H154+I154+J154+K154+L154+M154)</f>
        <v>2.0699999999999932</v>
      </c>
      <c r="O154" s="41"/>
    </row>
    <row r="155" spans="1:15" s="132" customFormat="1" ht="10.5" customHeight="1">
      <c r="A155" s="109"/>
      <c r="B155" s="209"/>
      <c r="C155" s="238" t="s">
        <v>644</v>
      </c>
      <c r="D155" s="112">
        <v>-41</v>
      </c>
      <c r="E155" s="112">
        <v>67</v>
      </c>
      <c r="F155" s="113">
        <v>2.59</v>
      </c>
      <c r="G155" s="113">
        <v>24.49</v>
      </c>
      <c r="H155" s="114">
        <v>5.21</v>
      </c>
      <c r="I155" s="114">
        <v>-6.63</v>
      </c>
      <c r="J155" s="114">
        <v>-3.81</v>
      </c>
      <c r="K155" s="114">
        <v>8.42</v>
      </c>
      <c r="L155" s="114">
        <v>-2.13</v>
      </c>
      <c r="M155" s="114">
        <v>-2.73</v>
      </c>
      <c r="N155" s="114">
        <f>N153-N154</f>
        <v>1.6700000000000159</v>
      </c>
      <c r="O155" s="41"/>
    </row>
    <row r="156" spans="1:15" s="2" customFormat="1" ht="15" customHeight="1">
      <c r="A156" s="111">
        <v>342</v>
      </c>
      <c r="B156" s="210" t="s">
        <v>52</v>
      </c>
      <c r="C156" s="238">
        <v>2021</v>
      </c>
      <c r="D156" s="112">
        <v>6347</v>
      </c>
      <c r="E156" s="112">
        <v>5234</v>
      </c>
      <c r="F156" s="113">
        <v>82.46</v>
      </c>
      <c r="G156" s="113">
        <v>58.620000000000005</v>
      </c>
      <c r="H156" s="114">
        <v>26.41</v>
      </c>
      <c r="I156" s="114">
        <v>16.919999999999998</v>
      </c>
      <c r="J156" s="114">
        <v>7.6300000000000008</v>
      </c>
      <c r="K156" s="114">
        <v>29.54</v>
      </c>
      <c r="L156" s="114">
        <v>3.5900000000000003</v>
      </c>
      <c r="M156" s="114">
        <v>11.32</v>
      </c>
      <c r="N156" s="114">
        <f>100-(H156+I156+J156+K156+L156+M156)</f>
        <v>4.5900000000000034</v>
      </c>
    </row>
    <row r="157" spans="1:15" s="132" customFormat="1" ht="10.5" customHeight="1">
      <c r="A157" s="109"/>
      <c r="B157" s="209"/>
      <c r="C157" s="238">
        <v>2017</v>
      </c>
      <c r="D157" s="112">
        <v>6353</v>
      </c>
      <c r="E157" s="112">
        <v>5025</v>
      </c>
      <c r="F157" s="113">
        <v>79.100000000000009</v>
      </c>
      <c r="G157" s="113">
        <v>37.11</v>
      </c>
      <c r="H157" s="114">
        <v>22.830000000000002</v>
      </c>
      <c r="I157" s="114">
        <v>27.310000000000002</v>
      </c>
      <c r="J157" s="114">
        <v>13.530000000000001</v>
      </c>
      <c r="K157" s="114">
        <v>14.69</v>
      </c>
      <c r="L157" s="114">
        <v>6.03</v>
      </c>
      <c r="M157" s="114">
        <v>11.52</v>
      </c>
      <c r="N157" s="114">
        <f>100-(H157+I157+J157+K157+L157+M157)</f>
        <v>4.0900000000000034</v>
      </c>
      <c r="O157" s="41"/>
    </row>
    <row r="158" spans="1:15" s="132" customFormat="1" ht="10.5" customHeight="1">
      <c r="A158" s="109"/>
      <c r="B158" s="209"/>
      <c r="C158" s="238" t="s">
        <v>644</v>
      </c>
      <c r="D158" s="112">
        <v>-6</v>
      </c>
      <c r="E158" s="112">
        <v>209</v>
      </c>
      <c r="F158" s="113">
        <v>3.36</v>
      </c>
      <c r="G158" s="113">
        <v>21.51</v>
      </c>
      <c r="H158" s="114">
        <v>3.58</v>
      </c>
      <c r="I158" s="114">
        <v>-10.39</v>
      </c>
      <c r="J158" s="114">
        <v>-5.9</v>
      </c>
      <c r="K158" s="114">
        <v>14.85</v>
      </c>
      <c r="L158" s="114">
        <v>-2.44</v>
      </c>
      <c r="M158" s="114">
        <v>-0.2</v>
      </c>
      <c r="N158" s="114">
        <f>N156-N157</f>
        <v>0.5</v>
      </c>
      <c r="O158" s="41"/>
    </row>
    <row r="159" spans="1:15" s="2" customFormat="1" ht="15" customHeight="1">
      <c r="A159" s="111">
        <v>343</v>
      </c>
      <c r="B159" s="210" t="s">
        <v>26</v>
      </c>
      <c r="C159" s="238">
        <v>2021</v>
      </c>
      <c r="D159" s="112">
        <v>8815</v>
      </c>
      <c r="E159" s="112">
        <v>7147</v>
      </c>
      <c r="F159" s="113">
        <v>81.08</v>
      </c>
      <c r="G159" s="113">
        <v>51.62</v>
      </c>
      <c r="H159" s="114">
        <v>29.94</v>
      </c>
      <c r="I159" s="114">
        <v>19.71</v>
      </c>
      <c r="J159" s="114">
        <v>5.72</v>
      </c>
      <c r="K159" s="114">
        <v>23.03</v>
      </c>
      <c r="L159" s="114">
        <v>4.4400000000000004</v>
      </c>
      <c r="M159" s="114">
        <v>11.59</v>
      </c>
      <c r="N159" s="114">
        <f>100-(H159+I159+J159+K159+L159+M159)</f>
        <v>5.5699999999999932</v>
      </c>
    </row>
    <row r="160" spans="1:15" s="132" customFormat="1" ht="10.5" customHeight="1">
      <c r="A160" s="109"/>
      <c r="B160" s="209"/>
      <c r="C160" s="238">
        <v>2017</v>
      </c>
      <c r="D160" s="112">
        <v>9124</v>
      </c>
      <c r="E160" s="112">
        <v>7254</v>
      </c>
      <c r="F160" s="113">
        <v>79.5</v>
      </c>
      <c r="G160" s="113">
        <v>27.83</v>
      </c>
      <c r="H160" s="114">
        <v>23.77</v>
      </c>
      <c r="I160" s="114">
        <v>30.270000000000003</v>
      </c>
      <c r="J160" s="114">
        <v>11</v>
      </c>
      <c r="K160" s="114">
        <v>11.73</v>
      </c>
      <c r="L160" s="114">
        <v>7.07</v>
      </c>
      <c r="M160" s="114">
        <v>12.790000000000001</v>
      </c>
      <c r="N160" s="114">
        <f>100-(H160+I160+J160+K160+L160+M160)</f>
        <v>3.3699999999999903</v>
      </c>
      <c r="O160" s="41"/>
    </row>
    <row r="161" spans="1:15" s="132" customFormat="1" ht="10.5" customHeight="1">
      <c r="A161" s="109"/>
      <c r="B161" s="209"/>
      <c r="C161" s="238" t="s">
        <v>644</v>
      </c>
      <c r="D161" s="112">
        <v>-309</v>
      </c>
      <c r="E161" s="112">
        <v>-107</v>
      </c>
      <c r="F161" s="113">
        <v>1.58</v>
      </c>
      <c r="G161" s="113">
        <v>23.79</v>
      </c>
      <c r="H161" s="114">
        <v>6.17</v>
      </c>
      <c r="I161" s="114">
        <v>-10.56</v>
      </c>
      <c r="J161" s="114">
        <v>-5.28</v>
      </c>
      <c r="K161" s="114">
        <v>11.3</v>
      </c>
      <c r="L161" s="114">
        <v>-2.63</v>
      </c>
      <c r="M161" s="114">
        <v>-1.2</v>
      </c>
      <c r="N161" s="114">
        <f>N159-N160</f>
        <v>2.2000000000000028</v>
      </c>
      <c r="O161" s="41"/>
    </row>
    <row r="162" spans="1:15" s="2" customFormat="1" ht="15" customHeight="1">
      <c r="A162" s="111">
        <v>34</v>
      </c>
      <c r="B162" s="210" t="s">
        <v>82</v>
      </c>
      <c r="C162" s="238">
        <v>2021</v>
      </c>
      <c r="D162" s="112">
        <v>19042</v>
      </c>
      <c r="E162" s="112">
        <v>15650</v>
      </c>
      <c r="F162" s="113">
        <v>82.19</v>
      </c>
      <c r="G162" s="113">
        <v>55.879999999999995</v>
      </c>
      <c r="H162" s="114">
        <v>27.12</v>
      </c>
      <c r="I162" s="114">
        <v>21.04</v>
      </c>
      <c r="J162" s="114">
        <v>6.04</v>
      </c>
      <c r="K162" s="114">
        <v>24.779999999999998</v>
      </c>
      <c r="L162" s="114">
        <v>3.93</v>
      </c>
      <c r="M162" s="114">
        <v>12.23</v>
      </c>
      <c r="N162" s="114">
        <f>100-(H162+I162+J162+K162+L162+M162)</f>
        <v>4.8599999999999994</v>
      </c>
    </row>
    <row r="163" spans="1:15" s="132" customFormat="1" ht="10.5" customHeight="1">
      <c r="A163" s="109"/>
      <c r="B163" s="209"/>
      <c r="C163" s="238">
        <v>2017</v>
      </c>
      <c r="D163" s="112">
        <v>19398</v>
      </c>
      <c r="E163" s="112">
        <v>15481</v>
      </c>
      <c r="F163" s="113">
        <v>79.81</v>
      </c>
      <c r="G163" s="113">
        <v>32.61</v>
      </c>
      <c r="H163" s="114">
        <v>22.040000000000003</v>
      </c>
      <c r="I163" s="114">
        <v>30.73</v>
      </c>
      <c r="J163" s="114">
        <v>11.21</v>
      </c>
      <c r="K163" s="114">
        <v>12.86</v>
      </c>
      <c r="L163" s="114">
        <v>6.4</v>
      </c>
      <c r="M163" s="114">
        <v>13.420000000000002</v>
      </c>
      <c r="N163" s="114">
        <f>100-(H163+I163+J163+K163+L163+M163)</f>
        <v>3.3399999999999892</v>
      </c>
      <c r="O163" s="41"/>
    </row>
    <row r="164" spans="1:15" s="132" customFormat="1" ht="10.5" customHeight="1">
      <c r="A164" s="109"/>
      <c r="B164" s="209"/>
      <c r="C164" s="238" t="s">
        <v>644</v>
      </c>
      <c r="D164" s="112">
        <v>-356</v>
      </c>
      <c r="E164" s="112">
        <v>169</v>
      </c>
      <c r="F164" s="113">
        <v>2.3800000000000003</v>
      </c>
      <c r="G164" s="113">
        <v>23.27</v>
      </c>
      <c r="H164" s="114">
        <v>5.08</v>
      </c>
      <c r="I164" s="114">
        <v>-9.69</v>
      </c>
      <c r="J164" s="114">
        <v>-5.17</v>
      </c>
      <c r="K164" s="114">
        <v>11.92</v>
      </c>
      <c r="L164" s="114">
        <v>-2.4700000000000002</v>
      </c>
      <c r="M164" s="114">
        <v>-1.19</v>
      </c>
      <c r="N164" s="114">
        <f>N162-N163</f>
        <v>1.5200000000000102</v>
      </c>
      <c r="O164" s="41"/>
    </row>
    <row r="165" spans="1:15" s="2" customFormat="1" ht="15" customHeight="1">
      <c r="A165" s="111">
        <v>351</v>
      </c>
      <c r="B165" s="210" t="s">
        <v>90</v>
      </c>
      <c r="C165" s="238">
        <v>2021</v>
      </c>
      <c r="D165" s="112">
        <v>6794</v>
      </c>
      <c r="E165" s="112">
        <v>6099</v>
      </c>
      <c r="F165" s="113">
        <v>89.77000000000001</v>
      </c>
      <c r="G165" s="113">
        <v>53.069999999999993</v>
      </c>
      <c r="H165" s="114">
        <v>23.799999999999997</v>
      </c>
      <c r="I165" s="114">
        <v>28.32</v>
      </c>
      <c r="J165" s="114">
        <v>3.25</v>
      </c>
      <c r="K165" s="114">
        <v>23.79</v>
      </c>
      <c r="L165" s="114">
        <v>3.1399999999999997</v>
      </c>
      <c r="M165" s="114">
        <v>13.91</v>
      </c>
      <c r="N165" s="114">
        <f>100-(H165+I165+J165+K165+L165+M165)</f>
        <v>3.7900000000000063</v>
      </c>
    </row>
    <row r="166" spans="1:15" s="132" customFormat="1" ht="10.5" customHeight="1">
      <c r="A166" s="109"/>
      <c r="B166" s="209"/>
      <c r="C166" s="238">
        <v>2017</v>
      </c>
      <c r="D166" s="112">
        <v>6692</v>
      </c>
      <c r="E166" s="112">
        <v>5873</v>
      </c>
      <c r="F166" s="113">
        <v>87.76</v>
      </c>
      <c r="G166" s="113">
        <v>27.92</v>
      </c>
      <c r="H166" s="114">
        <v>18.310000000000002</v>
      </c>
      <c r="I166" s="114">
        <v>39.31</v>
      </c>
      <c r="J166" s="114">
        <v>7.3</v>
      </c>
      <c r="K166" s="114">
        <v>12.21</v>
      </c>
      <c r="L166" s="114">
        <v>5.7799999999999994</v>
      </c>
      <c r="M166" s="114">
        <v>15.25</v>
      </c>
      <c r="N166" s="114">
        <f>100-(H166+I166+J166+K166+L166+M166)</f>
        <v>1.8400000000000034</v>
      </c>
      <c r="O166" s="41"/>
    </row>
    <row r="167" spans="1:15" s="132" customFormat="1" ht="10.5" customHeight="1">
      <c r="A167" s="109"/>
      <c r="B167" s="209"/>
      <c r="C167" s="238" t="s">
        <v>644</v>
      </c>
      <c r="D167" s="112">
        <v>102</v>
      </c>
      <c r="E167" s="112">
        <v>226</v>
      </c>
      <c r="F167" s="113">
        <v>2.0099999999999998</v>
      </c>
      <c r="G167" s="113">
        <v>25.15</v>
      </c>
      <c r="H167" s="114">
        <v>5.49</v>
      </c>
      <c r="I167" s="114">
        <v>-10.99</v>
      </c>
      <c r="J167" s="114">
        <v>-4.05</v>
      </c>
      <c r="K167" s="114">
        <v>11.58</v>
      </c>
      <c r="L167" s="114">
        <v>-2.64</v>
      </c>
      <c r="M167" s="114">
        <v>-1.34</v>
      </c>
      <c r="N167" s="114">
        <f>N165-N166</f>
        <v>1.9500000000000028</v>
      </c>
      <c r="O167" s="41"/>
    </row>
    <row r="168" spans="1:15" s="2" customFormat="1" ht="15" customHeight="1">
      <c r="A168" s="111">
        <v>36</v>
      </c>
      <c r="B168" s="210" t="s">
        <v>457</v>
      </c>
      <c r="C168" s="238">
        <v>2021</v>
      </c>
      <c r="D168" s="112">
        <v>10276</v>
      </c>
      <c r="E168" s="112">
        <v>8738</v>
      </c>
      <c r="F168" s="113">
        <v>85.03</v>
      </c>
      <c r="G168" s="113">
        <v>57.54</v>
      </c>
      <c r="H168" s="114">
        <v>21.240000000000002</v>
      </c>
      <c r="I168" s="114">
        <v>34.910000000000004</v>
      </c>
      <c r="J168" s="114">
        <v>2.19</v>
      </c>
      <c r="K168" s="114">
        <v>16.41</v>
      </c>
      <c r="L168" s="114">
        <v>3.6799999999999997</v>
      </c>
      <c r="M168" s="114">
        <v>17.72</v>
      </c>
      <c r="N168" s="114">
        <f>100-(H168+I168+J168+K168+L168+M168)</f>
        <v>3.8499999999999943</v>
      </c>
    </row>
    <row r="169" spans="1:15" s="132" customFormat="1" ht="10.5" customHeight="1">
      <c r="A169" s="109"/>
      <c r="B169" s="209"/>
      <c r="C169" s="238">
        <v>2017</v>
      </c>
      <c r="D169" s="112">
        <v>10169</v>
      </c>
      <c r="E169" s="112">
        <v>8538</v>
      </c>
      <c r="F169" s="113">
        <v>83.960000000000008</v>
      </c>
      <c r="G169" s="113">
        <v>36.43</v>
      </c>
      <c r="H169" s="114">
        <v>15.590000000000002</v>
      </c>
      <c r="I169" s="114">
        <v>42.24</v>
      </c>
      <c r="J169" s="114">
        <v>5.53</v>
      </c>
      <c r="K169" s="114">
        <v>8.6900000000000013</v>
      </c>
      <c r="L169" s="114">
        <v>7.0900000000000007</v>
      </c>
      <c r="M169" s="114">
        <v>19.36</v>
      </c>
      <c r="N169" s="114">
        <f>100-(H169+I169+J169+K169+L169+M169)</f>
        <v>1.4999999999999858</v>
      </c>
      <c r="O169" s="41"/>
    </row>
    <row r="170" spans="1:15" s="132" customFormat="1" ht="10.5" customHeight="1">
      <c r="A170" s="109"/>
      <c r="B170" s="209"/>
      <c r="C170" s="238" t="s">
        <v>644</v>
      </c>
      <c r="D170" s="114">
        <v>107</v>
      </c>
      <c r="E170" s="112">
        <v>200</v>
      </c>
      <c r="F170" s="114">
        <v>1.0699999999999998</v>
      </c>
      <c r="G170" s="114">
        <v>21.11</v>
      </c>
      <c r="H170" s="114">
        <v>5.65</v>
      </c>
      <c r="I170" s="114">
        <v>-7.33</v>
      </c>
      <c r="J170" s="114">
        <v>-3.34</v>
      </c>
      <c r="K170" s="114">
        <v>7.72</v>
      </c>
      <c r="L170" s="114">
        <v>-3.41</v>
      </c>
      <c r="M170" s="114">
        <v>-1.64</v>
      </c>
      <c r="N170" s="114">
        <f>N168-N169</f>
        <v>2.3500000000000085</v>
      </c>
      <c r="O170" s="41"/>
    </row>
    <row r="171" spans="1:15" s="2" customFormat="1" ht="15" customHeight="1">
      <c r="A171" s="111">
        <v>371</v>
      </c>
      <c r="B171" s="210" t="s">
        <v>27</v>
      </c>
      <c r="C171" s="238">
        <v>2021</v>
      </c>
      <c r="D171" s="112">
        <v>2424</v>
      </c>
      <c r="E171" s="112">
        <v>1715</v>
      </c>
      <c r="F171" s="113">
        <v>70.75</v>
      </c>
      <c r="G171" s="113">
        <v>53.99</v>
      </c>
      <c r="H171" s="114">
        <v>36.049999999999997</v>
      </c>
      <c r="I171" s="114">
        <v>20.630000000000003</v>
      </c>
      <c r="J171" s="114">
        <v>4.16</v>
      </c>
      <c r="K171" s="114">
        <v>13.719999999999999</v>
      </c>
      <c r="L171" s="114">
        <v>9.1399999999999988</v>
      </c>
      <c r="M171" s="114">
        <v>10.489999999999998</v>
      </c>
      <c r="N171" s="114">
        <f>100-(H171+I171+J171+K171+L171+M171)</f>
        <v>5.8100000000000023</v>
      </c>
    </row>
    <row r="172" spans="1:15" s="132" customFormat="1" ht="10.5" customHeight="1">
      <c r="A172" s="115"/>
      <c r="B172" s="209"/>
      <c r="C172" s="238">
        <v>2017</v>
      </c>
      <c r="D172" s="112">
        <v>2511</v>
      </c>
      <c r="E172" s="112">
        <v>1752</v>
      </c>
      <c r="F172" s="113">
        <v>69.77</v>
      </c>
      <c r="G172" s="113">
        <v>26.6</v>
      </c>
      <c r="H172" s="114">
        <v>30.03</v>
      </c>
      <c r="I172" s="114">
        <v>28.46</v>
      </c>
      <c r="J172" s="114">
        <v>8.99</v>
      </c>
      <c r="K172" s="114">
        <v>7.59</v>
      </c>
      <c r="L172" s="114">
        <v>13.450000000000001</v>
      </c>
      <c r="M172" s="114">
        <v>8.4599999999999991</v>
      </c>
      <c r="N172" s="114">
        <f>100-(H172+I172+J172+K172+L172+M172)</f>
        <v>3.019999999999996</v>
      </c>
      <c r="O172" s="41"/>
    </row>
    <row r="173" spans="1:15" s="132" customFormat="1" ht="10.5" customHeight="1">
      <c r="A173" s="115"/>
      <c r="B173" s="209"/>
      <c r="C173" s="238" t="s">
        <v>644</v>
      </c>
      <c r="D173" s="112">
        <v>-87</v>
      </c>
      <c r="E173" s="112">
        <v>-37</v>
      </c>
      <c r="F173" s="113">
        <v>0.98</v>
      </c>
      <c r="G173" s="113">
        <v>27.39</v>
      </c>
      <c r="H173" s="114">
        <v>6.02</v>
      </c>
      <c r="I173" s="114">
        <v>-7.83</v>
      </c>
      <c r="J173" s="114">
        <v>-4.83</v>
      </c>
      <c r="K173" s="114">
        <v>6.13</v>
      </c>
      <c r="L173" s="114">
        <v>-4.3099999999999996</v>
      </c>
      <c r="M173" s="114">
        <v>2.0299999999999998</v>
      </c>
      <c r="N173" s="114">
        <f>N171-N172</f>
        <v>2.7900000000000063</v>
      </c>
      <c r="O173" s="41"/>
    </row>
    <row r="174" spans="1:15" s="2" customFormat="1" ht="15" customHeight="1">
      <c r="A174" s="111">
        <v>372</v>
      </c>
      <c r="B174" s="210" t="s">
        <v>28</v>
      </c>
      <c r="C174" s="238">
        <v>2021</v>
      </c>
      <c r="D174" s="112">
        <v>7885</v>
      </c>
      <c r="E174" s="112">
        <v>4839</v>
      </c>
      <c r="F174" s="113">
        <v>61.370000000000005</v>
      </c>
      <c r="G174" s="113">
        <v>42.69</v>
      </c>
      <c r="H174" s="114">
        <v>37.059999999999995</v>
      </c>
      <c r="I174" s="114">
        <v>18.34</v>
      </c>
      <c r="J174" s="114">
        <v>5.35</v>
      </c>
      <c r="K174" s="114">
        <v>10.5</v>
      </c>
      <c r="L174" s="114">
        <v>10.71</v>
      </c>
      <c r="M174" s="114">
        <v>9.7900000000000009</v>
      </c>
      <c r="N174" s="114">
        <f>100-(H174+I174+J174+K174+L174+M174)</f>
        <v>8.2499999999999858</v>
      </c>
    </row>
    <row r="175" spans="1:15" s="132" customFormat="1" ht="10.5" customHeight="1">
      <c r="A175" s="115"/>
      <c r="B175" s="209"/>
      <c r="C175" s="238">
        <v>2017</v>
      </c>
      <c r="D175" s="112">
        <v>8155</v>
      </c>
      <c r="E175" s="112">
        <v>5139</v>
      </c>
      <c r="F175" s="113">
        <v>63.019999999999996</v>
      </c>
      <c r="G175" s="113">
        <v>21.560000000000002</v>
      </c>
      <c r="H175" s="114">
        <v>31.240000000000002</v>
      </c>
      <c r="I175" s="114">
        <v>25.929999999999996</v>
      </c>
      <c r="J175" s="114">
        <v>9.32</v>
      </c>
      <c r="K175" s="114">
        <v>6.2</v>
      </c>
      <c r="L175" s="114">
        <v>14.41</v>
      </c>
      <c r="M175" s="114">
        <v>8.8800000000000008</v>
      </c>
      <c r="N175" s="114">
        <f>100-(H175+I175+J175+K175+L175+M175)</f>
        <v>4.019999999999996</v>
      </c>
      <c r="O175" s="41"/>
    </row>
    <row r="176" spans="1:15" s="132" customFormat="1" ht="10.5" customHeight="1">
      <c r="A176" s="115"/>
      <c r="B176" s="209"/>
      <c r="C176" s="238" t="s">
        <v>644</v>
      </c>
      <c r="D176" s="112">
        <v>-270</v>
      </c>
      <c r="E176" s="112">
        <v>-300</v>
      </c>
      <c r="F176" s="113">
        <v>-1.6500000000000001</v>
      </c>
      <c r="G176" s="113">
        <v>21.13</v>
      </c>
      <c r="H176" s="114">
        <v>5.82</v>
      </c>
      <c r="I176" s="114">
        <v>-7.59</v>
      </c>
      <c r="J176" s="114">
        <v>-3.97</v>
      </c>
      <c r="K176" s="114">
        <v>4.3</v>
      </c>
      <c r="L176" s="114">
        <v>-3.7</v>
      </c>
      <c r="M176" s="114">
        <v>0.91</v>
      </c>
      <c r="N176" s="114">
        <f>N174-N175</f>
        <v>4.2299999999999898</v>
      </c>
      <c r="O176" s="41"/>
    </row>
    <row r="177" spans="1:15" s="2" customFormat="1" ht="15" customHeight="1">
      <c r="A177" s="111">
        <v>373</v>
      </c>
      <c r="B177" s="210" t="s">
        <v>53</v>
      </c>
      <c r="C177" s="238">
        <v>2021</v>
      </c>
      <c r="D177" s="112">
        <v>5401</v>
      </c>
      <c r="E177" s="112">
        <v>2630</v>
      </c>
      <c r="F177" s="113">
        <v>48.69</v>
      </c>
      <c r="G177" s="113">
        <v>31.71</v>
      </c>
      <c r="H177" s="114">
        <v>35.709999999999994</v>
      </c>
      <c r="I177" s="114">
        <v>17.260000000000002</v>
      </c>
      <c r="J177" s="114">
        <v>8.24</v>
      </c>
      <c r="K177" s="114">
        <v>8.4699999999999989</v>
      </c>
      <c r="L177" s="114">
        <v>14.52</v>
      </c>
      <c r="M177" s="114">
        <v>7.6300000000000008</v>
      </c>
      <c r="N177" s="114">
        <f>100-(H177+I177+J177+K177+L177+M177)</f>
        <v>8.1700000000000017</v>
      </c>
    </row>
    <row r="178" spans="1:15" s="132" customFormat="1" ht="10.5" customHeight="1">
      <c r="A178" s="109"/>
      <c r="B178" s="209"/>
      <c r="C178" s="238">
        <v>2017</v>
      </c>
      <c r="D178" s="112">
        <v>5695</v>
      </c>
      <c r="E178" s="112">
        <v>2959</v>
      </c>
      <c r="F178" s="113">
        <v>51.959999999999994</v>
      </c>
      <c r="G178" s="113">
        <v>16.59</v>
      </c>
      <c r="H178" s="114">
        <v>30.95</v>
      </c>
      <c r="I178" s="114">
        <v>22.98</v>
      </c>
      <c r="J178" s="114">
        <v>12.55</v>
      </c>
      <c r="K178" s="114">
        <v>5.41</v>
      </c>
      <c r="L178" s="114">
        <v>16.78</v>
      </c>
      <c r="M178" s="114">
        <v>7.1099999999999994</v>
      </c>
      <c r="N178" s="114">
        <f>100-(H178+I178+J178+K178+L178+M178)</f>
        <v>4.2199999999999989</v>
      </c>
      <c r="O178" s="41"/>
    </row>
    <row r="179" spans="1:15" s="132" customFormat="1" ht="10.5" customHeight="1">
      <c r="A179" s="109"/>
      <c r="B179" s="209"/>
      <c r="C179" s="238" t="s">
        <v>644</v>
      </c>
      <c r="D179" s="112">
        <v>-294</v>
      </c>
      <c r="E179" s="112">
        <v>-329</v>
      </c>
      <c r="F179" s="113">
        <v>-3.27</v>
      </c>
      <c r="G179" s="113">
        <v>15.12</v>
      </c>
      <c r="H179" s="114">
        <v>4.76</v>
      </c>
      <c r="I179" s="114">
        <v>-5.72</v>
      </c>
      <c r="J179" s="114">
        <v>-4.3099999999999996</v>
      </c>
      <c r="K179" s="114">
        <v>3.06</v>
      </c>
      <c r="L179" s="114">
        <v>-2.2599999999999998</v>
      </c>
      <c r="M179" s="114">
        <v>0.52</v>
      </c>
      <c r="N179" s="114">
        <f>N177-N178</f>
        <v>3.9500000000000028</v>
      </c>
      <c r="O179" s="41"/>
    </row>
    <row r="180" spans="1:15" s="2" customFormat="1" ht="15" customHeight="1">
      <c r="A180" s="111">
        <v>374</v>
      </c>
      <c r="B180" s="210" t="s">
        <v>29</v>
      </c>
      <c r="C180" s="238">
        <v>2021</v>
      </c>
      <c r="D180" s="112">
        <v>4245</v>
      </c>
      <c r="E180" s="112">
        <v>3174</v>
      </c>
      <c r="F180" s="113">
        <v>74.77000000000001</v>
      </c>
      <c r="G180" s="113">
        <v>47.13</v>
      </c>
      <c r="H180" s="114">
        <v>36.68</v>
      </c>
      <c r="I180" s="114">
        <v>21.07</v>
      </c>
      <c r="J180" s="114">
        <v>3.62</v>
      </c>
      <c r="K180" s="114">
        <v>12.06</v>
      </c>
      <c r="L180" s="114">
        <v>8.25</v>
      </c>
      <c r="M180" s="114">
        <v>11.959999999999999</v>
      </c>
      <c r="N180" s="114">
        <f>100-(H180+I180+J180+K180+L180+M180)</f>
        <v>6.3600000000000136</v>
      </c>
    </row>
    <row r="181" spans="1:15" s="132" customFormat="1" ht="10.5" customHeight="1">
      <c r="A181" s="109"/>
      <c r="B181" s="209"/>
      <c r="C181" s="238">
        <v>2017</v>
      </c>
      <c r="D181" s="112">
        <v>4128</v>
      </c>
      <c r="E181" s="112">
        <v>3010</v>
      </c>
      <c r="F181" s="113">
        <v>72.92</v>
      </c>
      <c r="G181" s="113">
        <v>22.189999999999998</v>
      </c>
      <c r="H181" s="114">
        <v>29.81</v>
      </c>
      <c r="I181" s="114">
        <v>28.389999999999997</v>
      </c>
      <c r="J181" s="114">
        <v>9.01</v>
      </c>
      <c r="K181" s="114">
        <v>7.16</v>
      </c>
      <c r="L181" s="114">
        <v>11.790000000000001</v>
      </c>
      <c r="M181" s="114">
        <v>10.48</v>
      </c>
      <c r="N181" s="114">
        <f>100-(H181+I181+J181+K181+L181+M181)</f>
        <v>3.3599999999999994</v>
      </c>
      <c r="O181" s="41"/>
    </row>
    <row r="182" spans="1:15" s="132" customFormat="1" ht="10.5" customHeight="1">
      <c r="A182" s="109"/>
      <c r="B182" s="209"/>
      <c r="C182" s="238" t="s">
        <v>644</v>
      </c>
      <c r="D182" s="112">
        <v>117</v>
      </c>
      <c r="E182" s="112">
        <v>164</v>
      </c>
      <c r="F182" s="113">
        <v>1.8499999999999999</v>
      </c>
      <c r="G182" s="113">
        <v>24.94</v>
      </c>
      <c r="H182" s="114">
        <v>6.87</v>
      </c>
      <c r="I182" s="114">
        <v>-7.32</v>
      </c>
      <c r="J182" s="114">
        <v>-5.39</v>
      </c>
      <c r="K182" s="114">
        <v>4.9000000000000004</v>
      </c>
      <c r="L182" s="114">
        <v>-3.54</v>
      </c>
      <c r="M182" s="114">
        <v>1.48</v>
      </c>
      <c r="N182" s="114">
        <f>N180-N181</f>
        <v>3.0000000000000142</v>
      </c>
      <c r="O182" s="41"/>
    </row>
    <row r="183" spans="1:15" s="2" customFormat="1" ht="15" customHeight="1">
      <c r="A183" s="111">
        <v>375</v>
      </c>
      <c r="B183" s="210" t="s">
        <v>54</v>
      </c>
      <c r="C183" s="238">
        <v>2021</v>
      </c>
      <c r="D183" s="112">
        <v>3918</v>
      </c>
      <c r="E183" s="112">
        <v>2254</v>
      </c>
      <c r="F183" s="113">
        <v>57.53</v>
      </c>
      <c r="G183" s="113">
        <v>35.799999999999997</v>
      </c>
      <c r="H183" s="114">
        <v>39.57</v>
      </c>
      <c r="I183" s="114">
        <v>18.48</v>
      </c>
      <c r="J183" s="114">
        <v>6.5299999999999994</v>
      </c>
      <c r="K183" s="114">
        <v>9.06</v>
      </c>
      <c r="L183" s="114">
        <v>13.52</v>
      </c>
      <c r="M183" s="114">
        <v>6.8900000000000006</v>
      </c>
      <c r="N183" s="114">
        <f>100-(H183+I183+J183+K183+L183+M183)</f>
        <v>5.9500000000000028</v>
      </c>
    </row>
    <row r="184" spans="1:15" s="132" customFormat="1" ht="10.5" customHeight="1">
      <c r="A184" s="109"/>
      <c r="B184" s="209"/>
      <c r="C184" s="238">
        <v>2017</v>
      </c>
      <c r="D184" s="112">
        <v>4236</v>
      </c>
      <c r="E184" s="112">
        <v>2509</v>
      </c>
      <c r="F184" s="113">
        <v>59.230000000000004</v>
      </c>
      <c r="G184" s="113">
        <v>17.059999999999999</v>
      </c>
      <c r="H184" s="114">
        <v>33.81</v>
      </c>
      <c r="I184" s="114">
        <v>24.98</v>
      </c>
      <c r="J184" s="114">
        <v>10.63</v>
      </c>
      <c r="K184" s="114">
        <v>5.4</v>
      </c>
      <c r="L184" s="114">
        <v>15.540000000000001</v>
      </c>
      <c r="M184" s="114">
        <v>6.79</v>
      </c>
      <c r="N184" s="114">
        <f>100-(H184+I184+J184+K184+L184+M184)</f>
        <v>2.8499999999999801</v>
      </c>
      <c r="O184" s="41"/>
    </row>
    <row r="185" spans="1:15" s="132" customFormat="1" ht="10.5" customHeight="1">
      <c r="A185" s="109"/>
      <c r="B185" s="209"/>
      <c r="C185" s="238" t="s">
        <v>644</v>
      </c>
      <c r="D185" s="112">
        <v>-318</v>
      </c>
      <c r="E185" s="112">
        <v>-255</v>
      </c>
      <c r="F185" s="113">
        <v>-1.7000000000000002</v>
      </c>
      <c r="G185" s="113">
        <v>18.739999999999998</v>
      </c>
      <c r="H185" s="114">
        <v>5.76</v>
      </c>
      <c r="I185" s="114">
        <v>-6.5</v>
      </c>
      <c r="J185" s="114">
        <v>-4.0999999999999996</v>
      </c>
      <c r="K185" s="114">
        <v>3.66</v>
      </c>
      <c r="L185" s="114">
        <v>-2.02</v>
      </c>
      <c r="M185" s="114">
        <v>0.1</v>
      </c>
      <c r="N185" s="114">
        <f>N183-N184</f>
        <v>3.1000000000000227</v>
      </c>
      <c r="O185" s="41"/>
    </row>
    <row r="186" spans="1:15" s="2" customFormat="1" ht="15" customHeight="1">
      <c r="A186" s="111">
        <v>37</v>
      </c>
      <c r="B186" s="210" t="s">
        <v>83</v>
      </c>
      <c r="C186" s="238">
        <v>2021</v>
      </c>
      <c r="D186" s="112">
        <v>23873</v>
      </c>
      <c r="E186" s="112">
        <v>14612</v>
      </c>
      <c r="F186" s="113">
        <v>61.21</v>
      </c>
      <c r="G186" s="113">
        <v>41.94</v>
      </c>
      <c r="H186" s="114">
        <v>37</v>
      </c>
      <c r="I186" s="114">
        <v>19.03</v>
      </c>
      <c r="J186" s="114">
        <v>5.53</v>
      </c>
      <c r="K186" s="114">
        <v>10.63</v>
      </c>
      <c r="L186" s="114">
        <v>11.1</v>
      </c>
      <c r="M186" s="114">
        <v>9.51</v>
      </c>
      <c r="N186" s="114">
        <f>100-(H186+I186+J186+K186+L186+M186)</f>
        <v>7.2000000000000028</v>
      </c>
    </row>
    <row r="187" spans="1:15" s="132" customFormat="1" ht="10.5" customHeight="1">
      <c r="A187" s="109"/>
      <c r="B187" s="209"/>
      <c r="C187" s="238">
        <v>2017</v>
      </c>
      <c r="D187" s="112">
        <v>24725</v>
      </c>
      <c r="E187" s="112">
        <v>15369</v>
      </c>
      <c r="F187" s="113">
        <v>62.160000000000004</v>
      </c>
      <c r="G187" s="113">
        <v>20.57</v>
      </c>
      <c r="H187" s="114">
        <v>31.180000000000003</v>
      </c>
      <c r="I187" s="114">
        <v>25.990000000000002</v>
      </c>
      <c r="J187" s="114">
        <v>10.050000000000001</v>
      </c>
      <c r="K187" s="114">
        <v>6.2700000000000005</v>
      </c>
      <c r="L187" s="114">
        <v>14.42</v>
      </c>
      <c r="M187" s="114">
        <v>8.4699999999999989</v>
      </c>
      <c r="N187" s="114">
        <f>100-(H187+I187+J187+K187+L187+M187)</f>
        <v>3.6200000000000045</v>
      </c>
      <c r="O187" s="41"/>
    </row>
    <row r="188" spans="1:15" s="132" customFormat="1" ht="10.5" customHeight="1">
      <c r="A188" s="109"/>
      <c r="B188" s="209"/>
      <c r="C188" s="238" t="s">
        <v>644</v>
      </c>
      <c r="D188" s="112">
        <v>-852</v>
      </c>
      <c r="E188" s="112">
        <v>-757</v>
      </c>
      <c r="F188" s="113">
        <v>-0.95</v>
      </c>
      <c r="G188" s="113">
        <v>21.37</v>
      </c>
      <c r="H188" s="114">
        <v>5.82</v>
      </c>
      <c r="I188" s="114">
        <v>-6.96</v>
      </c>
      <c r="J188" s="114">
        <v>-4.5199999999999996</v>
      </c>
      <c r="K188" s="114">
        <v>4.3600000000000003</v>
      </c>
      <c r="L188" s="114">
        <v>-3.32</v>
      </c>
      <c r="M188" s="114">
        <v>1.04</v>
      </c>
      <c r="N188" s="114">
        <f>N186-N187</f>
        <v>3.5799999999999983</v>
      </c>
      <c r="O188" s="41"/>
    </row>
    <row r="189" spans="1:15" s="2" customFormat="1" ht="15" customHeight="1">
      <c r="A189" s="111">
        <v>381</v>
      </c>
      <c r="B189" s="210" t="s">
        <v>55</v>
      </c>
      <c r="C189" s="238">
        <v>2021</v>
      </c>
      <c r="D189" s="112">
        <v>6487</v>
      </c>
      <c r="E189" s="112">
        <v>4644</v>
      </c>
      <c r="F189" s="113">
        <v>71.59</v>
      </c>
      <c r="G189" s="113">
        <v>45.910000000000004</v>
      </c>
      <c r="H189" s="114">
        <v>34.020000000000003</v>
      </c>
      <c r="I189" s="114">
        <v>18.3</v>
      </c>
      <c r="J189" s="114">
        <v>7.06</v>
      </c>
      <c r="K189" s="114">
        <v>15.479999999999999</v>
      </c>
      <c r="L189" s="114">
        <v>8.4500000000000011</v>
      </c>
      <c r="M189" s="114">
        <v>9.34</v>
      </c>
      <c r="N189" s="114">
        <f>100-(H189+I189+J189+K189+L189+M189)</f>
        <v>7.3499999999999801</v>
      </c>
    </row>
    <row r="190" spans="1:15" s="132" customFormat="1" ht="10.5" customHeight="1">
      <c r="A190" s="109"/>
      <c r="B190" s="209"/>
      <c r="C190" s="238">
        <v>2017</v>
      </c>
      <c r="D190" s="112">
        <v>6917</v>
      </c>
      <c r="E190" s="112">
        <v>4814</v>
      </c>
      <c r="F190" s="113">
        <v>69.599999999999994</v>
      </c>
      <c r="G190" s="113">
        <v>22.41</v>
      </c>
      <c r="H190" s="114">
        <v>30.42</v>
      </c>
      <c r="I190" s="114">
        <v>26.090000000000003</v>
      </c>
      <c r="J190" s="114">
        <v>11.21</v>
      </c>
      <c r="K190" s="114">
        <v>8.84</v>
      </c>
      <c r="L190" s="114">
        <v>10.77</v>
      </c>
      <c r="M190" s="114">
        <v>8.42</v>
      </c>
      <c r="N190" s="114">
        <f>100-(H190+I190+J190+K190+L190+M190)</f>
        <v>4.25</v>
      </c>
      <c r="O190" s="41"/>
    </row>
    <row r="191" spans="1:15" s="132" customFormat="1" ht="10.5" customHeight="1">
      <c r="A191" s="109"/>
      <c r="B191" s="209"/>
      <c r="C191" s="238" t="s">
        <v>644</v>
      </c>
      <c r="D191" s="112">
        <v>-430</v>
      </c>
      <c r="E191" s="112">
        <v>-170</v>
      </c>
      <c r="F191" s="113">
        <v>1.9900000000000002</v>
      </c>
      <c r="G191" s="113">
        <v>23.5</v>
      </c>
      <c r="H191" s="114">
        <v>3.6</v>
      </c>
      <c r="I191" s="114">
        <v>-7.79</v>
      </c>
      <c r="J191" s="114">
        <v>-4.1500000000000004</v>
      </c>
      <c r="K191" s="114">
        <v>6.64</v>
      </c>
      <c r="L191" s="114">
        <v>-2.3199999999999998</v>
      </c>
      <c r="M191" s="114">
        <v>0.92</v>
      </c>
      <c r="N191" s="114">
        <f>N189-N190</f>
        <v>3.0999999999999801</v>
      </c>
      <c r="O191" s="41"/>
    </row>
    <row r="192" spans="1:15" s="2" customFormat="1" ht="15" customHeight="1">
      <c r="A192" s="111">
        <v>382</v>
      </c>
      <c r="B192" s="210" t="s">
        <v>56</v>
      </c>
      <c r="C192" s="238">
        <v>2021</v>
      </c>
      <c r="D192" s="112">
        <v>7270</v>
      </c>
      <c r="E192" s="112">
        <v>5562</v>
      </c>
      <c r="F192" s="113">
        <v>76.510000000000005</v>
      </c>
      <c r="G192" s="113">
        <v>52.01</v>
      </c>
      <c r="H192" s="114">
        <v>29.9</v>
      </c>
      <c r="I192" s="114">
        <v>11.799999999999999</v>
      </c>
      <c r="J192" s="114">
        <v>11.66</v>
      </c>
      <c r="K192" s="114">
        <v>27.389999999999997</v>
      </c>
      <c r="L192" s="114">
        <v>4.7</v>
      </c>
      <c r="M192" s="114">
        <v>7.0900000000000007</v>
      </c>
      <c r="N192" s="114">
        <f>100-(H192+I192+J192+K192+L192+M192)</f>
        <v>7.4599999999999937</v>
      </c>
    </row>
    <row r="193" spans="1:15" s="132" customFormat="1" ht="10.5" customHeight="1">
      <c r="A193" s="109"/>
      <c r="B193" s="209"/>
      <c r="C193" s="238">
        <v>2017</v>
      </c>
      <c r="D193" s="112">
        <v>7396</v>
      </c>
      <c r="E193" s="112">
        <v>5473</v>
      </c>
      <c r="F193" s="113">
        <v>74</v>
      </c>
      <c r="G193" s="113">
        <v>27.08</v>
      </c>
      <c r="H193" s="114">
        <v>26.369999999999997</v>
      </c>
      <c r="I193" s="114">
        <v>20.69</v>
      </c>
      <c r="J193" s="114">
        <v>17.28</v>
      </c>
      <c r="K193" s="114">
        <v>14.56</v>
      </c>
      <c r="L193" s="114">
        <v>7.5200000000000005</v>
      </c>
      <c r="M193" s="114">
        <v>8.129999999999999</v>
      </c>
      <c r="N193" s="114">
        <f>100-(H193+I193+J193+K193+L193+M193)</f>
        <v>5.4500000000000028</v>
      </c>
      <c r="O193" s="41"/>
    </row>
    <row r="194" spans="1:15" s="132" customFormat="1" ht="10.5" customHeight="1">
      <c r="A194" s="109"/>
      <c r="B194" s="209"/>
      <c r="C194" s="238" t="s">
        <v>644</v>
      </c>
      <c r="D194" s="112">
        <v>-126</v>
      </c>
      <c r="E194" s="112">
        <v>89</v>
      </c>
      <c r="F194" s="113">
        <v>2.5100000000000002</v>
      </c>
      <c r="G194" s="113">
        <v>24.93</v>
      </c>
      <c r="H194" s="114">
        <v>3.53</v>
      </c>
      <c r="I194" s="114">
        <v>-8.89</v>
      </c>
      <c r="J194" s="114">
        <v>-5.62</v>
      </c>
      <c r="K194" s="114">
        <v>12.83</v>
      </c>
      <c r="L194" s="114">
        <v>-2.82</v>
      </c>
      <c r="M194" s="114">
        <v>-1.04</v>
      </c>
      <c r="N194" s="114">
        <f>N192-N193</f>
        <v>2.0099999999999909</v>
      </c>
      <c r="O194" s="41"/>
    </row>
    <row r="195" spans="1:15" s="2" customFormat="1" ht="15" customHeight="1">
      <c r="A195" s="111">
        <v>383</v>
      </c>
      <c r="B195" s="210" t="s">
        <v>57</v>
      </c>
      <c r="C195" s="238">
        <v>2021</v>
      </c>
      <c r="D195" s="112">
        <v>6073</v>
      </c>
      <c r="E195" s="112">
        <v>3743</v>
      </c>
      <c r="F195" s="113">
        <v>61.629999999999995</v>
      </c>
      <c r="G195" s="113">
        <v>41.760000000000005</v>
      </c>
      <c r="H195" s="114">
        <v>34.89</v>
      </c>
      <c r="I195" s="114">
        <v>16.79</v>
      </c>
      <c r="J195" s="114">
        <v>6.05</v>
      </c>
      <c r="K195" s="114">
        <v>12.7</v>
      </c>
      <c r="L195" s="114">
        <v>10.01</v>
      </c>
      <c r="M195" s="114">
        <v>9.8699999999999992</v>
      </c>
      <c r="N195" s="114">
        <f>100-(H195+I195+J195+K195+L195+M195)</f>
        <v>9.6899999999999977</v>
      </c>
    </row>
    <row r="196" spans="1:15" s="132" customFormat="1" ht="10.5" customHeight="1">
      <c r="A196" s="109"/>
      <c r="B196" s="209"/>
      <c r="C196" s="238">
        <v>2017</v>
      </c>
      <c r="D196" s="112">
        <v>6145</v>
      </c>
      <c r="E196" s="112">
        <v>3755</v>
      </c>
      <c r="F196" s="113">
        <v>61.11</v>
      </c>
      <c r="G196" s="113">
        <v>22.37</v>
      </c>
      <c r="H196" s="114">
        <v>29.68</v>
      </c>
      <c r="I196" s="114">
        <v>23.52</v>
      </c>
      <c r="J196" s="114">
        <v>11.600000000000001</v>
      </c>
      <c r="K196" s="114">
        <v>6.97</v>
      </c>
      <c r="L196" s="114">
        <v>14.45</v>
      </c>
      <c r="M196" s="114">
        <v>8.0500000000000007</v>
      </c>
      <c r="N196" s="114">
        <f>100-(H196+I196+J196+K196+L196+M196)</f>
        <v>5.7299999999999898</v>
      </c>
      <c r="O196" s="41"/>
    </row>
    <row r="197" spans="1:15" s="132" customFormat="1" ht="10.5" customHeight="1">
      <c r="A197" s="109"/>
      <c r="B197" s="209"/>
      <c r="C197" s="238" t="s">
        <v>644</v>
      </c>
      <c r="D197" s="112">
        <v>-72</v>
      </c>
      <c r="E197" s="112">
        <v>-12</v>
      </c>
      <c r="F197" s="113">
        <v>0.52</v>
      </c>
      <c r="G197" s="113">
        <v>19.39</v>
      </c>
      <c r="H197" s="114">
        <v>5.21</v>
      </c>
      <c r="I197" s="114">
        <v>-6.73</v>
      </c>
      <c r="J197" s="114">
        <v>-5.55</v>
      </c>
      <c r="K197" s="114">
        <v>5.73</v>
      </c>
      <c r="L197" s="114">
        <v>-4.4400000000000004</v>
      </c>
      <c r="M197" s="114">
        <v>1.82</v>
      </c>
      <c r="N197" s="114">
        <f>N195-N196</f>
        <v>3.960000000000008</v>
      </c>
      <c r="O197" s="41"/>
    </row>
    <row r="198" spans="1:15" s="2" customFormat="1" ht="15" customHeight="1">
      <c r="A198" s="111">
        <v>384</v>
      </c>
      <c r="B198" s="210" t="s">
        <v>58</v>
      </c>
      <c r="C198" s="238">
        <v>2021</v>
      </c>
      <c r="D198" s="112">
        <v>4333</v>
      </c>
      <c r="E198" s="112">
        <v>3338</v>
      </c>
      <c r="F198" s="113">
        <v>77.039999999999992</v>
      </c>
      <c r="G198" s="113">
        <v>44.73</v>
      </c>
      <c r="H198" s="114">
        <v>37.580000000000005</v>
      </c>
      <c r="I198" s="114">
        <v>23.56</v>
      </c>
      <c r="J198" s="114">
        <v>4.17</v>
      </c>
      <c r="K198" s="114">
        <v>10.97</v>
      </c>
      <c r="L198" s="114">
        <v>7.4899999999999993</v>
      </c>
      <c r="M198" s="114">
        <v>10.51</v>
      </c>
      <c r="N198" s="114">
        <f>100-(H198+I198+J198+K198+L198+M198)</f>
        <v>5.7199999999999989</v>
      </c>
    </row>
    <row r="199" spans="1:15" s="132" customFormat="1" ht="10.5" customHeight="1">
      <c r="A199" s="109"/>
      <c r="B199" s="209"/>
      <c r="C199" s="238">
        <v>2017</v>
      </c>
      <c r="D199" s="112">
        <v>4490</v>
      </c>
      <c r="E199" s="112">
        <v>3445</v>
      </c>
      <c r="F199" s="113">
        <v>76.73</v>
      </c>
      <c r="G199" s="113">
        <v>20.75</v>
      </c>
      <c r="H199" s="114">
        <v>32.379999999999995</v>
      </c>
      <c r="I199" s="114">
        <v>28.92</v>
      </c>
      <c r="J199" s="114">
        <v>8.61</v>
      </c>
      <c r="K199" s="114">
        <v>5.71</v>
      </c>
      <c r="L199" s="114">
        <v>11.49</v>
      </c>
      <c r="M199" s="114">
        <v>9.76</v>
      </c>
      <c r="N199" s="114">
        <f>100-(H199+I199+J199+K199+L199+M199)</f>
        <v>3.1300000000000097</v>
      </c>
      <c r="O199" s="41"/>
    </row>
    <row r="200" spans="1:15" s="132" customFormat="1" ht="10.5" customHeight="1">
      <c r="A200" s="109"/>
      <c r="B200" s="209"/>
      <c r="C200" s="238" t="s">
        <v>644</v>
      </c>
      <c r="D200" s="112">
        <v>-157</v>
      </c>
      <c r="E200" s="112">
        <v>-107</v>
      </c>
      <c r="F200" s="113">
        <v>0.31</v>
      </c>
      <c r="G200" s="113">
        <v>23.98</v>
      </c>
      <c r="H200" s="114">
        <v>5.2</v>
      </c>
      <c r="I200" s="114">
        <v>-5.36</v>
      </c>
      <c r="J200" s="114">
        <v>-4.4400000000000004</v>
      </c>
      <c r="K200" s="114">
        <v>5.26</v>
      </c>
      <c r="L200" s="114">
        <v>-4</v>
      </c>
      <c r="M200" s="114">
        <v>0.75</v>
      </c>
      <c r="N200" s="114">
        <f>N198-N199</f>
        <v>2.5899999999999892</v>
      </c>
      <c r="O200" s="41"/>
    </row>
    <row r="201" spans="1:15" s="2" customFormat="1" ht="15" customHeight="1">
      <c r="A201" s="111">
        <v>385</v>
      </c>
      <c r="B201" s="210" t="s">
        <v>30</v>
      </c>
      <c r="C201" s="238">
        <v>2021</v>
      </c>
      <c r="D201" s="112">
        <v>4000</v>
      </c>
      <c r="E201" s="112">
        <v>2893</v>
      </c>
      <c r="F201" s="113">
        <v>72.330000000000013</v>
      </c>
      <c r="G201" s="113">
        <v>39.92</v>
      </c>
      <c r="H201" s="114">
        <v>36.29</v>
      </c>
      <c r="I201" s="114">
        <v>20.34</v>
      </c>
      <c r="J201" s="114">
        <v>4.1099999999999994</v>
      </c>
      <c r="K201" s="114">
        <v>12.02</v>
      </c>
      <c r="L201" s="114">
        <v>10.34</v>
      </c>
      <c r="M201" s="114">
        <v>11.110000000000001</v>
      </c>
      <c r="N201" s="114">
        <f>100-(H201+I201+J201+K201+L201+M201)</f>
        <v>5.7900000000000063</v>
      </c>
    </row>
    <row r="202" spans="1:15" s="132" customFormat="1" ht="10.5" customHeight="1">
      <c r="A202" s="109"/>
      <c r="B202" s="209"/>
      <c r="C202" s="238">
        <v>2017</v>
      </c>
      <c r="D202" s="112">
        <v>4147</v>
      </c>
      <c r="E202" s="112">
        <v>2944</v>
      </c>
      <c r="F202" s="113">
        <v>70.989999999999995</v>
      </c>
      <c r="G202" s="113">
        <v>19.670000000000002</v>
      </c>
      <c r="H202" s="114">
        <v>31.180000000000003</v>
      </c>
      <c r="I202" s="114">
        <v>29.099999999999998</v>
      </c>
      <c r="J202" s="114">
        <v>7.41</v>
      </c>
      <c r="K202" s="114">
        <v>5.9799999999999995</v>
      </c>
      <c r="L202" s="114">
        <v>13.73</v>
      </c>
      <c r="M202" s="114">
        <v>9.36</v>
      </c>
      <c r="N202" s="114">
        <f>100-(H202+I202+J202+K202+L202+M202)</f>
        <v>3.2399999999999949</v>
      </c>
      <c r="O202" s="41"/>
    </row>
    <row r="203" spans="1:15" s="132" customFormat="1" ht="10.5" customHeight="1">
      <c r="A203" s="109"/>
      <c r="B203" s="209"/>
      <c r="C203" s="238" t="s">
        <v>644</v>
      </c>
      <c r="D203" s="112">
        <v>-147</v>
      </c>
      <c r="E203" s="112">
        <v>-51</v>
      </c>
      <c r="F203" s="113">
        <v>1.34</v>
      </c>
      <c r="G203" s="113">
        <v>20.25</v>
      </c>
      <c r="H203" s="114">
        <v>5.1100000000000003</v>
      </c>
      <c r="I203" s="114">
        <v>-8.76</v>
      </c>
      <c r="J203" s="114">
        <v>-3.3</v>
      </c>
      <c r="K203" s="114">
        <v>6.04</v>
      </c>
      <c r="L203" s="114">
        <v>-3.39</v>
      </c>
      <c r="M203" s="114">
        <v>1.75</v>
      </c>
      <c r="N203" s="114">
        <f>N201-N202</f>
        <v>2.5500000000000114</v>
      </c>
      <c r="O203" s="41"/>
    </row>
    <row r="204" spans="1:15" s="2" customFormat="1" ht="15" customHeight="1">
      <c r="A204" s="111">
        <v>38</v>
      </c>
      <c r="B204" s="210" t="s">
        <v>84</v>
      </c>
      <c r="C204" s="238">
        <v>2021</v>
      </c>
      <c r="D204" s="112">
        <v>28163</v>
      </c>
      <c r="E204" s="112">
        <v>20180</v>
      </c>
      <c r="F204" s="113">
        <v>71.650000000000006</v>
      </c>
      <c r="G204" s="113">
        <v>45.769999999999996</v>
      </c>
      <c r="H204" s="114">
        <v>33.96</v>
      </c>
      <c r="I204" s="114">
        <v>17.39</v>
      </c>
      <c r="J204" s="114">
        <v>7.24</v>
      </c>
      <c r="K204" s="114">
        <v>17.010000000000002</v>
      </c>
      <c r="L204" s="114">
        <v>7.82</v>
      </c>
      <c r="M204" s="114">
        <v>9.26</v>
      </c>
      <c r="N204" s="114">
        <f>100-(H204+I204+J204+K204+L204+M204)</f>
        <v>7.319999999999979</v>
      </c>
    </row>
    <row r="205" spans="1:15" s="132" customFormat="1" ht="10.5" customHeight="1">
      <c r="A205" s="109"/>
      <c r="B205" s="209"/>
      <c r="C205" s="238">
        <v>2017</v>
      </c>
      <c r="D205" s="112">
        <v>29095</v>
      </c>
      <c r="E205" s="112">
        <v>20431</v>
      </c>
      <c r="F205" s="113">
        <v>70.22</v>
      </c>
      <c r="G205" s="113">
        <v>22.98</v>
      </c>
      <c r="H205" s="114">
        <v>29.64</v>
      </c>
      <c r="I205" s="114">
        <v>25.080000000000002</v>
      </c>
      <c r="J205" s="114">
        <v>11.92</v>
      </c>
      <c r="K205" s="114">
        <v>9.09</v>
      </c>
      <c r="L205" s="114">
        <v>11.12</v>
      </c>
      <c r="M205" s="114">
        <v>8.6300000000000008</v>
      </c>
      <c r="N205" s="114">
        <f>100-(H205+I205+J205+K205+L205+M205)</f>
        <v>4.519999999999996</v>
      </c>
      <c r="O205" s="41"/>
    </row>
    <row r="206" spans="1:15" s="132" customFormat="1" ht="10.5" customHeight="1">
      <c r="A206" s="109"/>
      <c r="B206" s="209"/>
      <c r="C206" s="238" t="s">
        <v>644</v>
      </c>
      <c r="D206" s="112">
        <v>-932</v>
      </c>
      <c r="E206" s="112">
        <v>-251</v>
      </c>
      <c r="F206" s="113">
        <v>1.43</v>
      </c>
      <c r="G206" s="113">
        <v>22.79</v>
      </c>
      <c r="H206" s="114">
        <v>4.32</v>
      </c>
      <c r="I206" s="114">
        <v>-7.69</v>
      </c>
      <c r="J206" s="114">
        <v>-4.68</v>
      </c>
      <c r="K206" s="114">
        <v>7.92</v>
      </c>
      <c r="L206" s="114">
        <v>-3.3</v>
      </c>
      <c r="M206" s="114">
        <v>0.63</v>
      </c>
      <c r="N206" s="114">
        <f>N204-N205</f>
        <v>2.7999999999999829</v>
      </c>
    </row>
    <row r="207" spans="1:15" s="2" customFormat="1" ht="15" customHeight="1">
      <c r="A207" s="111">
        <v>3</v>
      </c>
      <c r="B207" s="210" t="s">
        <v>31</v>
      </c>
      <c r="C207" s="238">
        <v>2021</v>
      </c>
      <c r="D207" s="112">
        <v>157828</v>
      </c>
      <c r="E207" s="112">
        <v>121094</v>
      </c>
      <c r="F207" s="113">
        <v>76.73</v>
      </c>
      <c r="G207" s="113">
        <v>51.76</v>
      </c>
      <c r="H207" s="114">
        <v>28.24</v>
      </c>
      <c r="I207" s="114">
        <v>18.78</v>
      </c>
      <c r="J207" s="114">
        <v>7.6899999999999995</v>
      </c>
      <c r="K207" s="114">
        <v>23.78</v>
      </c>
      <c r="L207" s="114">
        <v>5.29</v>
      </c>
      <c r="M207" s="114">
        <v>10.51</v>
      </c>
      <c r="N207" s="114">
        <f>100-(H207+I207+J207+K207+L207+M207)</f>
        <v>5.7099999999999937</v>
      </c>
    </row>
    <row r="208" spans="1:15" s="132" customFormat="1" ht="10.5" customHeight="1">
      <c r="A208" s="109"/>
      <c r="B208" s="209"/>
      <c r="C208" s="238">
        <v>2017</v>
      </c>
      <c r="D208" s="112">
        <v>161858</v>
      </c>
      <c r="E208" s="112">
        <v>121963</v>
      </c>
      <c r="F208" s="113">
        <v>75.349999999999994</v>
      </c>
      <c r="G208" s="113">
        <v>28.99</v>
      </c>
      <c r="H208" s="114">
        <v>23.84</v>
      </c>
      <c r="I208" s="114">
        <v>27.33</v>
      </c>
      <c r="J208" s="114">
        <v>13.16</v>
      </c>
      <c r="K208" s="114">
        <v>12.82</v>
      </c>
      <c r="L208" s="114">
        <v>8.09</v>
      </c>
      <c r="M208" s="114">
        <v>11.04</v>
      </c>
      <c r="N208" s="114">
        <f>100-(H208+I208+J208+K208+L208+M208)</f>
        <v>3.7199999999999989</v>
      </c>
      <c r="O208" s="41"/>
    </row>
    <row r="209" spans="1:15" s="132" customFormat="1" ht="10.5" customHeight="1">
      <c r="A209" s="109"/>
      <c r="B209" s="209"/>
      <c r="C209" s="238" t="s">
        <v>644</v>
      </c>
      <c r="D209" s="112">
        <v>-4030</v>
      </c>
      <c r="E209" s="112">
        <v>-869</v>
      </c>
      <c r="F209" s="113">
        <v>1.38</v>
      </c>
      <c r="G209" s="113">
        <v>22.77</v>
      </c>
      <c r="H209" s="114">
        <v>4.4000000000000004</v>
      </c>
      <c r="I209" s="114">
        <v>-8.5500000000000007</v>
      </c>
      <c r="J209" s="114">
        <v>-5.47</v>
      </c>
      <c r="K209" s="114">
        <v>10.96</v>
      </c>
      <c r="L209" s="114">
        <v>-2.8</v>
      </c>
      <c r="M209" s="114">
        <v>-0.53</v>
      </c>
      <c r="N209" s="114">
        <f>N207-N208</f>
        <v>1.9899999999999949</v>
      </c>
      <c r="O209" s="41"/>
    </row>
    <row r="210" spans="1:15" s="2" customFormat="1" ht="15" customHeight="1">
      <c r="A210" s="111">
        <v>411</v>
      </c>
      <c r="B210" s="210" t="s">
        <v>439</v>
      </c>
      <c r="C210" s="238">
        <v>2021</v>
      </c>
      <c r="D210" s="112">
        <v>346</v>
      </c>
      <c r="E210" s="112">
        <v>299</v>
      </c>
      <c r="F210" s="113">
        <v>86.42</v>
      </c>
      <c r="G210" s="113">
        <v>47.160000000000004</v>
      </c>
      <c r="H210" s="114">
        <v>19.869999999999997</v>
      </c>
      <c r="I210" s="114">
        <v>38.049999999999997</v>
      </c>
      <c r="J210" s="114">
        <v>5.3900000000000006</v>
      </c>
      <c r="K210" s="114">
        <v>18.18</v>
      </c>
      <c r="L210" s="114">
        <v>3.0300000000000002</v>
      </c>
      <c r="M210" s="114">
        <v>11.110000000000001</v>
      </c>
      <c r="N210" s="114">
        <f>100-(H210+I210+J210+K210+L210+M210)</f>
        <v>4.3700000000000045</v>
      </c>
    </row>
    <row r="211" spans="1:15" s="132" customFormat="1" ht="10.5" customHeight="1">
      <c r="A211" s="109"/>
      <c r="B211" s="209"/>
      <c r="C211" s="238">
        <v>2017</v>
      </c>
      <c r="D211" s="112">
        <v>343</v>
      </c>
      <c r="E211" s="112">
        <v>292</v>
      </c>
      <c r="F211" s="113">
        <v>85.13</v>
      </c>
      <c r="G211" s="113">
        <v>31.509999999999998</v>
      </c>
      <c r="H211" s="114">
        <v>12.370000000000001</v>
      </c>
      <c r="I211" s="114">
        <v>49.14</v>
      </c>
      <c r="J211" s="114">
        <v>7.5600000000000005</v>
      </c>
      <c r="K211" s="114">
        <v>12.030000000000001</v>
      </c>
      <c r="L211" s="114">
        <v>3.7800000000000002</v>
      </c>
      <c r="M211" s="114">
        <v>14.430000000000001</v>
      </c>
      <c r="N211" s="114">
        <f>100-(H211+I211+J211+K211+L211+M211)</f>
        <v>0.68999999999998352</v>
      </c>
      <c r="O211" s="41"/>
    </row>
    <row r="212" spans="1:15" s="132" customFormat="1" ht="10.5" customHeight="1">
      <c r="A212" s="109"/>
      <c r="B212" s="209"/>
      <c r="C212" s="238" t="s">
        <v>644</v>
      </c>
      <c r="D212" s="112">
        <v>3</v>
      </c>
      <c r="E212" s="112">
        <v>7</v>
      </c>
      <c r="F212" s="113">
        <v>1.29</v>
      </c>
      <c r="G212" s="113">
        <v>15.65</v>
      </c>
      <c r="H212" s="114">
        <v>7.5</v>
      </c>
      <c r="I212" s="114">
        <v>-11.09</v>
      </c>
      <c r="J212" s="114">
        <v>-2.17</v>
      </c>
      <c r="K212" s="114">
        <v>6.15</v>
      </c>
      <c r="L212" s="114">
        <v>-0.75</v>
      </c>
      <c r="M212" s="114">
        <v>-3.32</v>
      </c>
      <c r="N212" s="114">
        <f>N210-N211</f>
        <v>3.680000000000021</v>
      </c>
      <c r="O212" s="41"/>
    </row>
    <row r="213" spans="1:15" s="2" customFormat="1" ht="15" customHeight="1">
      <c r="A213" s="111">
        <v>421</v>
      </c>
      <c r="B213" s="210" t="s">
        <v>272</v>
      </c>
      <c r="C213" s="238">
        <v>2021</v>
      </c>
      <c r="D213" s="112">
        <v>5076</v>
      </c>
      <c r="E213" s="112">
        <v>4038</v>
      </c>
      <c r="F213" s="113">
        <v>79.55</v>
      </c>
      <c r="G213" s="113">
        <v>50.22</v>
      </c>
      <c r="H213" s="114">
        <v>26.66</v>
      </c>
      <c r="I213" s="114">
        <v>8.66</v>
      </c>
      <c r="J213" s="114">
        <v>11.790000000000001</v>
      </c>
      <c r="K213" s="114">
        <v>35.44</v>
      </c>
      <c r="L213" s="114">
        <v>3.3000000000000003</v>
      </c>
      <c r="M213" s="114">
        <v>7.07</v>
      </c>
      <c r="N213" s="114">
        <f>100-(H213+I213+J213+K213+L213+M213)</f>
        <v>7.0800000000000125</v>
      </c>
    </row>
    <row r="214" spans="1:15" s="132" customFormat="1" ht="10.5" customHeight="1">
      <c r="A214" s="109"/>
      <c r="B214" s="209"/>
      <c r="C214" s="238">
        <v>2017</v>
      </c>
      <c r="D214" s="112">
        <v>5186</v>
      </c>
      <c r="E214" s="112">
        <v>3961</v>
      </c>
      <c r="F214" s="113">
        <v>76.38000000000001</v>
      </c>
      <c r="G214" s="113">
        <v>24.87</v>
      </c>
      <c r="H214" s="114">
        <v>25.650000000000002</v>
      </c>
      <c r="I214" s="114">
        <v>17.27</v>
      </c>
      <c r="J214" s="114">
        <v>19.400000000000002</v>
      </c>
      <c r="K214" s="114">
        <v>19.170000000000002</v>
      </c>
      <c r="L214" s="114">
        <v>5.82</v>
      </c>
      <c r="M214" s="114">
        <v>6.7299999999999995</v>
      </c>
      <c r="N214" s="114">
        <f>100-(H214+I214+J214+K214+L214+M214)</f>
        <v>5.9599999999999937</v>
      </c>
      <c r="O214" s="41"/>
    </row>
    <row r="215" spans="1:15" s="132" customFormat="1" ht="10.5" customHeight="1">
      <c r="A215" s="109"/>
      <c r="B215" s="209"/>
      <c r="C215" s="238" t="s">
        <v>644</v>
      </c>
      <c r="D215" s="112">
        <v>-110</v>
      </c>
      <c r="E215" s="112">
        <v>77</v>
      </c>
      <c r="F215" s="113">
        <v>3.17</v>
      </c>
      <c r="G215" s="113">
        <v>25.35</v>
      </c>
      <c r="H215" s="114">
        <v>1.01</v>
      </c>
      <c r="I215" s="114">
        <v>-8.61</v>
      </c>
      <c r="J215" s="114">
        <v>-7.61</v>
      </c>
      <c r="K215" s="114">
        <v>16.27</v>
      </c>
      <c r="L215" s="114">
        <v>-2.52</v>
      </c>
      <c r="M215" s="114">
        <v>0.34</v>
      </c>
      <c r="N215" s="114">
        <f>N213-N214</f>
        <v>1.1200000000000188</v>
      </c>
      <c r="O215" s="41"/>
    </row>
    <row r="216" spans="1:15" s="2" customFormat="1" ht="15" customHeight="1">
      <c r="A216" s="111">
        <v>422</v>
      </c>
      <c r="B216" s="210" t="s">
        <v>274</v>
      </c>
      <c r="C216" s="238">
        <v>2021</v>
      </c>
      <c r="D216" s="112">
        <v>4817</v>
      </c>
      <c r="E216" s="112">
        <v>3838</v>
      </c>
      <c r="F216" s="113">
        <v>79.679999999999993</v>
      </c>
      <c r="G216" s="113">
        <v>48.67</v>
      </c>
      <c r="H216" s="114">
        <v>26.27</v>
      </c>
      <c r="I216" s="114">
        <v>9</v>
      </c>
      <c r="J216" s="114">
        <v>12.83</v>
      </c>
      <c r="K216" s="114">
        <v>35.089999999999996</v>
      </c>
      <c r="L216" s="114">
        <v>3.44</v>
      </c>
      <c r="M216" s="114">
        <v>6.69</v>
      </c>
      <c r="N216" s="114">
        <f>100-(H216+I216+J216+K216+L216+M216)</f>
        <v>6.6800000000000068</v>
      </c>
    </row>
    <row r="217" spans="1:15" s="132" customFormat="1" ht="10.5" customHeight="1">
      <c r="A217" s="109"/>
      <c r="B217" s="209"/>
      <c r="C217" s="238">
        <v>2017</v>
      </c>
      <c r="D217" s="112">
        <v>4931</v>
      </c>
      <c r="E217" s="112">
        <v>3770</v>
      </c>
      <c r="F217" s="113">
        <v>76.459999999999994</v>
      </c>
      <c r="G217" s="113">
        <v>26.450000000000003</v>
      </c>
      <c r="H217" s="114">
        <v>25.650000000000002</v>
      </c>
      <c r="I217" s="114">
        <v>17.82</v>
      </c>
      <c r="J217" s="114">
        <v>19.34</v>
      </c>
      <c r="K217" s="114">
        <v>18.010000000000002</v>
      </c>
      <c r="L217" s="114">
        <v>5.9799999999999995</v>
      </c>
      <c r="M217" s="114">
        <v>6.76</v>
      </c>
      <c r="N217" s="114">
        <f>100-(H217+I217+J217+K217+L217+M217)</f>
        <v>6.4399999999999835</v>
      </c>
      <c r="O217" s="41"/>
    </row>
    <row r="218" spans="1:15" s="132" customFormat="1" ht="10.5" customHeight="1">
      <c r="A218" s="109"/>
      <c r="B218" s="209"/>
      <c r="C218" s="238" t="s">
        <v>644</v>
      </c>
      <c r="D218" s="112">
        <v>-114</v>
      </c>
      <c r="E218" s="112">
        <v>68</v>
      </c>
      <c r="F218" s="113">
        <v>3.2199999999999998</v>
      </c>
      <c r="G218" s="113">
        <v>22.22</v>
      </c>
      <c r="H218" s="114">
        <v>0.62</v>
      </c>
      <c r="I218" s="114">
        <v>-8.82</v>
      </c>
      <c r="J218" s="114">
        <v>-6.51</v>
      </c>
      <c r="K218" s="114">
        <v>17.079999999999998</v>
      </c>
      <c r="L218" s="114">
        <v>-2.54</v>
      </c>
      <c r="M218" s="114">
        <v>-7.0000000000000007E-2</v>
      </c>
      <c r="N218" s="114">
        <f>N216-N217</f>
        <v>0.24000000000002331</v>
      </c>
      <c r="O218" s="41"/>
    </row>
    <row r="219" spans="1:15" s="2" customFormat="1" ht="15" customHeight="1">
      <c r="A219" s="111">
        <v>423</v>
      </c>
      <c r="B219" s="210" t="s">
        <v>276</v>
      </c>
      <c r="C219" s="238">
        <v>2021</v>
      </c>
      <c r="D219" s="112">
        <v>9862</v>
      </c>
      <c r="E219" s="112">
        <v>8098</v>
      </c>
      <c r="F219" s="113">
        <v>82.11</v>
      </c>
      <c r="G219" s="113">
        <v>56.36</v>
      </c>
      <c r="H219" s="114">
        <v>31.480000000000004</v>
      </c>
      <c r="I219" s="114">
        <v>16.07</v>
      </c>
      <c r="J219" s="114">
        <v>8.6</v>
      </c>
      <c r="K219" s="114">
        <v>26.529999999999998</v>
      </c>
      <c r="L219" s="114">
        <v>3.8699999999999997</v>
      </c>
      <c r="M219" s="114">
        <v>8.4699999999999989</v>
      </c>
      <c r="N219" s="114">
        <f>100-(H219+I219+J219+K219+L219+M219)</f>
        <v>4.9799999999999898</v>
      </c>
    </row>
    <row r="220" spans="1:15" s="132" customFormat="1" ht="10.5" customHeight="1">
      <c r="A220" s="109"/>
      <c r="B220" s="209" t="s">
        <v>671</v>
      </c>
      <c r="C220" s="238">
        <v>2017</v>
      </c>
      <c r="D220" s="112">
        <v>10059</v>
      </c>
      <c r="E220" s="112">
        <v>8044</v>
      </c>
      <c r="F220" s="113">
        <v>79.97</v>
      </c>
      <c r="G220" s="113">
        <v>31.330000000000002</v>
      </c>
      <c r="H220" s="114">
        <v>25.650000000000002</v>
      </c>
      <c r="I220" s="114">
        <v>24.92</v>
      </c>
      <c r="J220" s="114">
        <v>13.99</v>
      </c>
      <c r="K220" s="114">
        <v>14.46</v>
      </c>
      <c r="L220" s="114">
        <v>7.31</v>
      </c>
      <c r="M220" s="114">
        <v>9.99</v>
      </c>
      <c r="N220" s="114">
        <f>100-(H220+I220+J220+K220+L220+M220)</f>
        <v>3.6799999999999926</v>
      </c>
      <c r="O220" s="41"/>
    </row>
    <row r="221" spans="1:15" s="132" customFormat="1" ht="10.5" customHeight="1">
      <c r="A221" s="109"/>
      <c r="B221" s="209"/>
      <c r="C221" s="238" t="s">
        <v>644</v>
      </c>
      <c r="D221" s="112">
        <v>-197</v>
      </c>
      <c r="E221" s="112">
        <v>54</v>
      </c>
      <c r="F221" s="113">
        <v>2.1399999999999997</v>
      </c>
      <c r="G221" s="113">
        <v>25.03</v>
      </c>
      <c r="H221" s="114">
        <v>5.83</v>
      </c>
      <c r="I221" s="114">
        <v>-8.85</v>
      </c>
      <c r="J221" s="114">
        <v>-5.39</v>
      </c>
      <c r="K221" s="114">
        <v>12.07</v>
      </c>
      <c r="L221" s="114">
        <v>-3.44</v>
      </c>
      <c r="M221" s="114">
        <v>-1.52</v>
      </c>
      <c r="N221" s="114">
        <f>N219-N220</f>
        <v>1.2999999999999972</v>
      </c>
      <c r="O221" s="41"/>
    </row>
    <row r="222" spans="1:15" s="2" customFormat="1" ht="15" customHeight="1">
      <c r="A222" s="111">
        <v>424</v>
      </c>
      <c r="B222" s="210" t="s">
        <v>670</v>
      </c>
      <c r="C222" s="240"/>
      <c r="D222" s="112"/>
      <c r="E222" s="112"/>
      <c r="F222" s="113"/>
      <c r="G222" s="113"/>
      <c r="H222" s="114"/>
      <c r="I222" s="114"/>
      <c r="J222" s="114"/>
      <c r="K222" s="114"/>
      <c r="L222" s="114"/>
      <c r="M222" s="114"/>
      <c r="N222" s="114"/>
    </row>
    <row r="223" spans="1:15" s="2" customFormat="1" ht="15" customHeight="1">
      <c r="A223" s="111">
        <v>42</v>
      </c>
      <c r="B223" s="210" t="s">
        <v>85</v>
      </c>
      <c r="C223" s="238">
        <v>2021</v>
      </c>
      <c r="D223" s="112">
        <v>19755</v>
      </c>
      <c r="E223" s="112">
        <v>15974</v>
      </c>
      <c r="F223" s="113">
        <v>80.86</v>
      </c>
      <c r="G223" s="113">
        <v>52.959999999999994</v>
      </c>
      <c r="H223" s="114">
        <v>29.01</v>
      </c>
      <c r="I223" s="114">
        <v>12.5</v>
      </c>
      <c r="J223" s="114">
        <v>10.42</v>
      </c>
      <c r="K223" s="114">
        <v>30.84</v>
      </c>
      <c r="L223" s="114">
        <v>3.62</v>
      </c>
      <c r="M223" s="114">
        <v>7.6899999999999995</v>
      </c>
      <c r="N223" s="114">
        <f>100-(H223+I223+J223+K223+L223+M223)</f>
        <v>5.9199999999999875</v>
      </c>
    </row>
    <row r="224" spans="1:15" s="132" customFormat="1" ht="10.5" customHeight="1">
      <c r="A224" s="109"/>
      <c r="B224" s="209"/>
      <c r="C224" s="238">
        <v>2017</v>
      </c>
      <c r="D224" s="112">
        <v>20176</v>
      </c>
      <c r="E224" s="112">
        <v>15775</v>
      </c>
      <c r="F224" s="113">
        <v>78.19</v>
      </c>
      <c r="G224" s="113">
        <v>28.54</v>
      </c>
      <c r="H224" s="114">
        <v>25.650000000000002</v>
      </c>
      <c r="I224" s="114">
        <v>21.3</v>
      </c>
      <c r="J224" s="114">
        <v>16.63</v>
      </c>
      <c r="K224" s="114">
        <v>16.489999999999998</v>
      </c>
      <c r="L224" s="114">
        <v>6.6199999999999992</v>
      </c>
      <c r="M224" s="114">
        <v>8.4</v>
      </c>
      <c r="N224" s="114">
        <f>100-(H224+I224+J224+K224+L224+M224)</f>
        <v>4.9099999999999966</v>
      </c>
      <c r="O224" s="41"/>
    </row>
    <row r="225" spans="1:15" s="132" customFormat="1" ht="10.5" customHeight="1">
      <c r="A225" s="109"/>
      <c r="B225" s="209"/>
      <c r="C225" s="238" t="s">
        <v>644</v>
      </c>
      <c r="D225" s="112">
        <v>-421</v>
      </c>
      <c r="E225" s="112">
        <v>199</v>
      </c>
      <c r="F225" s="113">
        <v>2.67</v>
      </c>
      <c r="G225" s="113">
        <v>24.42</v>
      </c>
      <c r="H225" s="114">
        <v>3.36</v>
      </c>
      <c r="I225" s="114">
        <v>-8.8000000000000007</v>
      </c>
      <c r="J225" s="114">
        <v>-6.21</v>
      </c>
      <c r="K225" s="114">
        <v>14.35</v>
      </c>
      <c r="L225" s="114">
        <v>-3</v>
      </c>
      <c r="M225" s="114">
        <v>-0.71</v>
      </c>
      <c r="N225" s="114">
        <f>N223-N224</f>
        <v>1.0099999999999909</v>
      </c>
      <c r="O225" s="41"/>
    </row>
    <row r="226" spans="1:15" s="2" customFormat="1" ht="15" customHeight="1">
      <c r="A226" s="111">
        <v>431</v>
      </c>
      <c r="B226" s="210" t="s">
        <v>66</v>
      </c>
      <c r="C226" s="238">
        <v>2021</v>
      </c>
      <c r="D226" s="112">
        <v>1962</v>
      </c>
      <c r="E226" s="112">
        <v>1340</v>
      </c>
      <c r="F226" s="113">
        <v>68.300000000000011</v>
      </c>
      <c r="G226" s="113">
        <v>40.520000000000003</v>
      </c>
      <c r="H226" s="114">
        <v>37.769999999999996</v>
      </c>
      <c r="I226" s="114">
        <v>13.389999999999999</v>
      </c>
      <c r="J226" s="114">
        <v>8.9499999999999993</v>
      </c>
      <c r="K226" s="114">
        <v>17.080000000000002</v>
      </c>
      <c r="L226" s="114">
        <v>6.47</v>
      </c>
      <c r="M226" s="114">
        <v>7.4499999999999993</v>
      </c>
      <c r="N226" s="114">
        <f>100-(H226+I226+J226+K226+L226+M226)</f>
        <v>8.89</v>
      </c>
    </row>
    <row r="227" spans="1:15" s="132" customFormat="1" ht="10.5" customHeight="1">
      <c r="A227" s="109"/>
      <c r="B227" s="93"/>
      <c r="C227" s="238">
        <v>2017</v>
      </c>
      <c r="D227" s="112">
        <v>2125</v>
      </c>
      <c r="E227" s="112" t="s">
        <v>518</v>
      </c>
      <c r="F227" s="113" t="s">
        <v>518</v>
      </c>
      <c r="G227" s="113" t="s">
        <v>518</v>
      </c>
      <c r="H227" s="114">
        <v>31.81</v>
      </c>
      <c r="I227" s="114">
        <v>20.190000000000001</v>
      </c>
      <c r="J227" s="114">
        <v>13.62</v>
      </c>
      <c r="K227" s="114">
        <v>10.130000000000001</v>
      </c>
      <c r="L227" s="114">
        <v>10.7</v>
      </c>
      <c r="M227" s="114">
        <v>7.85</v>
      </c>
      <c r="N227" s="114">
        <f>100-(H227+I227+J227+K227+L227+M227)</f>
        <v>5.7000000000000028</v>
      </c>
      <c r="O227" s="41"/>
    </row>
    <row r="228" spans="1:15" s="132" customFormat="1" ht="10.5" customHeight="1">
      <c r="A228" s="109"/>
      <c r="B228" s="209"/>
      <c r="C228" s="238" t="s">
        <v>644</v>
      </c>
      <c r="D228" s="112">
        <v>-163</v>
      </c>
      <c r="E228" s="112" t="s">
        <v>518</v>
      </c>
      <c r="F228" s="113" t="s">
        <v>518</v>
      </c>
      <c r="G228" s="113" t="s">
        <v>518</v>
      </c>
      <c r="H228" s="114">
        <v>5.96</v>
      </c>
      <c r="I228" s="114">
        <v>-6.8</v>
      </c>
      <c r="J228" s="114">
        <v>-4.67</v>
      </c>
      <c r="K228" s="114">
        <v>6.95</v>
      </c>
      <c r="L228" s="114">
        <v>-4.2300000000000004</v>
      </c>
      <c r="M228" s="114">
        <v>-0.4</v>
      </c>
      <c r="N228" s="114">
        <f>N226-N227</f>
        <v>3.1899999999999977</v>
      </c>
      <c r="O228" s="41"/>
    </row>
    <row r="229" spans="1:15" s="2" customFormat="1" ht="15" customHeight="1">
      <c r="A229" s="111">
        <v>432</v>
      </c>
      <c r="B229" s="210" t="s">
        <v>281</v>
      </c>
      <c r="C229" s="238">
        <v>2021</v>
      </c>
      <c r="D229" s="112">
        <v>2884</v>
      </c>
      <c r="E229" s="112">
        <v>1979</v>
      </c>
      <c r="F229" s="113">
        <v>68.62</v>
      </c>
      <c r="G229" s="113">
        <v>40.47</v>
      </c>
      <c r="H229" s="114">
        <v>32.81</v>
      </c>
      <c r="I229" s="114">
        <v>11.799999999999999</v>
      </c>
      <c r="J229" s="114">
        <v>9.3000000000000007</v>
      </c>
      <c r="K229" s="114">
        <v>20.54</v>
      </c>
      <c r="L229" s="114">
        <v>7.7200000000000006</v>
      </c>
      <c r="M229" s="114">
        <v>7.9200000000000008</v>
      </c>
      <c r="N229" s="114">
        <f>100-(H229+I229+J229+K229+L229+M229)</f>
        <v>9.9100000000000108</v>
      </c>
    </row>
    <row r="230" spans="1:15" s="132" customFormat="1" ht="10.5" customHeight="1">
      <c r="A230" s="109"/>
      <c r="B230" s="209"/>
      <c r="C230" s="238">
        <v>2017</v>
      </c>
      <c r="D230" s="112">
        <v>3072</v>
      </c>
      <c r="E230" s="112">
        <v>1997</v>
      </c>
      <c r="F230" s="113">
        <v>65.010000000000005</v>
      </c>
      <c r="G230" s="113">
        <v>22.33</v>
      </c>
      <c r="H230" s="114">
        <v>31.669999999999998</v>
      </c>
      <c r="I230" s="114">
        <v>17.849999999999998</v>
      </c>
      <c r="J230" s="114">
        <v>15.809999999999999</v>
      </c>
      <c r="K230" s="114">
        <v>8.57</v>
      </c>
      <c r="L230" s="114">
        <v>11.78</v>
      </c>
      <c r="M230" s="114">
        <v>8.01</v>
      </c>
      <c r="N230" s="114">
        <f>100-(H230+I230+J230+K230+L230+M230)</f>
        <v>6.3099999999999881</v>
      </c>
      <c r="O230" s="41"/>
    </row>
    <row r="231" spans="1:15" s="132" customFormat="1" ht="10.5" customHeight="1">
      <c r="A231" s="109"/>
      <c r="B231" s="209"/>
      <c r="C231" s="238" t="s">
        <v>644</v>
      </c>
      <c r="D231" s="112">
        <v>-188</v>
      </c>
      <c r="E231" s="112">
        <v>-18</v>
      </c>
      <c r="F231" s="113">
        <v>3.61</v>
      </c>
      <c r="G231" s="113">
        <v>18.14</v>
      </c>
      <c r="H231" s="114">
        <v>1.1399999999999999</v>
      </c>
      <c r="I231" s="114">
        <v>-6.05</v>
      </c>
      <c r="J231" s="114">
        <v>-6.51</v>
      </c>
      <c r="K231" s="114">
        <v>11.97</v>
      </c>
      <c r="L231" s="114">
        <v>-4.0599999999999996</v>
      </c>
      <c r="M231" s="114">
        <v>-0.09</v>
      </c>
      <c r="N231" s="114">
        <f>N229-N230</f>
        <v>3.6000000000000227</v>
      </c>
      <c r="O231" s="41"/>
    </row>
    <row r="232" spans="1:15" s="2" customFormat="1" ht="15" customHeight="1">
      <c r="A232" s="111">
        <v>433</v>
      </c>
      <c r="B232" s="210" t="s">
        <v>283</v>
      </c>
      <c r="C232" s="238">
        <v>2021</v>
      </c>
      <c r="D232" s="112">
        <v>4152</v>
      </c>
      <c r="E232" s="112">
        <v>3006</v>
      </c>
      <c r="F232" s="113">
        <v>72.399999999999991</v>
      </c>
      <c r="G232" s="113">
        <v>45.87</v>
      </c>
      <c r="H232" s="114">
        <v>27.839999999999996</v>
      </c>
      <c r="I232" s="114">
        <v>11.14</v>
      </c>
      <c r="J232" s="114">
        <v>13.489999999999998</v>
      </c>
      <c r="K232" s="114">
        <v>27.24</v>
      </c>
      <c r="L232" s="114">
        <v>5.6899999999999995</v>
      </c>
      <c r="M232" s="114">
        <v>6.69</v>
      </c>
      <c r="N232" s="114">
        <f>100-(H232+I232+J232+K232+L232+M232)</f>
        <v>7.9100000000000108</v>
      </c>
    </row>
    <row r="233" spans="1:15" s="132" customFormat="1" ht="10.5" customHeight="1">
      <c r="A233" s="109"/>
      <c r="B233" s="209"/>
      <c r="C233" s="238">
        <v>2017</v>
      </c>
      <c r="D233" s="112">
        <v>4303</v>
      </c>
      <c r="E233" s="112">
        <v>2968</v>
      </c>
      <c r="F233" s="113">
        <v>68.97999999999999</v>
      </c>
      <c r="G233" s="113">
        <v>23.35</v>
      </c>
      <c r="H233" s="114">
        <v>26.179999999999996</v>
      </c>
      <c r="I233" s="114">
        <v>15.659999999999998</v>
      </c>
      <c r="J233" s="114">
        <v>22.13</v>
      </c>
      <c r="K233" s="114">
        <v>13.65</v>
      </c>
      <c r="L233" s="114">
        <v>8.3800000000000008</v>
      </c>
      <c r="M233" s="114">
        <v>7.35</v>
      </c>
      <c r="N233" s="114">
        <f>100-(H233+I233+J233+K233+L233+M233)</f>
        <v>6.6500000000000057</v>
      </c>
      <c r="O233" s="41"/>
    </row>
    <row r="234" spans="1:15" s="132" customFormat="1" ht="10.5" customHeight="1">
      <c r="A234" s="109"/>
      <c r="B234" s="209"/>
      <c r="C234" s="238" t="s">
        <v>644</v>
      </c>
      <c r="D234" s="112">
        <v>-151</v>
      </c>
      <c r="E234" s="112">
        <v>38</v>
      </c>
      <c r="F234" s="113">
        <v>3.42</v>
      </c>
      <c r="G234" s="113">
        <v>22.52</v>
      </c>
      <c r="H234" s="114">
        <v>1.66</v>
      </c>
      <c r="I234" s="114">
        <v>-4.5199999999999996</v>
      </c>
      <c r="J234" s="114">
        <v>-8.64</v>
      </c>
      <c r="K234" s="114">
        <v>13.59</v>
      </c>
      <c r="L234" s="114">
        <v>-2.69</v>
      </c>
      <c r="M234" s="114">
        <v>-0.66</v>
      </c>
      <c r="N234" s="114">
        <f>N232-N233</f>
        <v>1.2600000000000051</v>
      </c>
      <c r="O234" s="41"/>
    </row>
    <row r="235" spans="1:15" s="2" customFormat="1" ht="15" customHeight="1">
      <c r="A235" s="111">
        <v>434</v>
      </c>
      <c r="B235" s="210" t="s">
        <v>285</v>
      </c>
      <c r="C235" s="238">
        <v>2021</v>
      </c>
      <c r="D235" s="112">
        <v>5097</v>
      </c>
      <c r="E235" s="112">
        <v>3544</v>
      </c>
      <c r="F235" s="113">
        <v>69.53</v>
      </c>
      <c r="G235" s="113">
        <v>46.56</v>
      </c>
      <c r="H235" s="114">
        <v>30.91</v>
      </c>
      <c r="I235" s="114">
        <v>11.31</v>
      </c>
      <c r="J235" s="114">
        <v>12.41</v>
      </c>
      <c r="K235" s="114">
        <v>24.77</v>
      </c>
      <c r="L235" s="114">
        <v>5.8000000000000007</v>
      </c>
      <c r="M235" s="114">
        <v>6.76</v>
      </c>
      <c r="N235" s="114">
        <f>100-(H235+I235+J235+K235+L235+M235)</f>
        <v>8.0400000000000063</v>
      </c>
    </row>
    <row r="236" spans="1:15" s="132" customFormat="1" ht="10.5" customHeight="1">
      <c r="A236" s="109"/>
      <c r="B236" s="209"/>
      <c r="C236" s="238">
        <v>2017</v>
      </c>
      <c r="D236" s="112">
        <v>5362</v>
      </c>
      <c r="E236" s="112">
        <v>3678</v>
      </c>
      <c r="F236" s="113">
        <v>68.589999999999989</v>
      </c>
      <c r="G236" s="113">
        <v>25.990000000000002</v>
      </c>
      <c r="H236" s="114">
        <v>27.07</v>
      </c>
      <c r="I236" s="114">
        <v>18.060000000000002</v>
      </c>
      <c r="J236" s="114">
        <v>20.72</v>
      </c>
      <c r="K236" s="114">
        <v>11.14</v>
      </c>
      <c r="L236" s="114">
        <v>9.69</v>
      </c>
      <c r="M236" s="114">
        <v>7.22</v>
      </c>
      <c r="N236" s="114">
        <f>100-(H236+I236+J236+K236+L236+M236)</f>
        <v>6.1000000000000085</v>
      </c>
      <c r="O236" s="41"/>
    </row>
    <row r="237" spans="1:15" s="132" customFormat="1" ht="10.5" customHeight="1">
      <c r="A237" s="109"/>
      <c r="B237" s="209"/>
      <c r="C237" s="238" t="s">
        <v>644</v>
      </c>
      <c r="D237" s="112">
        <v>-265</v>
      </c>
      <c r="E237" s="112">
        <v>-134</v>
      </c>
      <c r="F237" s="113">
        <v>0.94000000000000006</v>
      </c>
      <c r="G237" s="113">
        <v>20.57</v>
      </c>
      <c r="H237" s="114">
        <v>3.84</v>
      </c>
      <c r="I237" s="114">
        <v>-6.75</v>
      </c>
      <c r="J237" s="114">
        <v>-8.31</v>
      </c>
      <c r="K237" s="114">
        <v>13.63</v>
      </c>
      <c r="L237" s="114">
        <v>-3.89</v>
      </c>
      <c r="M237" s="114">
        <v>-0.46</v>
      </c>
      <c r="N237" s="114">
        <f>N235-N236</f>
        <v>1.9399999999999977</v>
      </c>
      <c r="O237" s="41"/>
    </row>
    <row r="238" spans="1:15" s="2" customFormat="1" ht="15" customHeight="1">
      <c r="A238" s="111">
        <v>435</v>
      </c>
      <c r="B238" s="210" t="s">
        <v>287</v>
      </c>
      <c r="C238" s="238">
        <v>2021</v>
      </c>
      <c r="D238" s="112">
        <v>3328</v>
      </c>
      <c r="E238" s="112">
        <v>2393</v>
      </c>
      <c r="F238" s="113">
        <v>71.91</v>
      </c>
      <c r="G238" s="113">
        <v>41.83</v>
      </c>
      <c r="H238" s="114">
        <v>31.480000000000004</v>
      </c>
      <c r="I238" s="114">
        <v>11.14</v>
      </c>
      <c r="J238" s="114">
        <v>11.27</v>
      </c>
      <c r="K238" s="114">
        <v>22.95</v>
      </c>
      <c r="L238" s="114">
        <v>6.47</v>
      </c>
      <c r="M238" s="114">
        <v>6.94</v>
      </c>
      <c r="N238" s="114">
        <f>100-(H238+I238+J238+K238+L238+M238)</f>
        <v>9.75</v>
      </c>
    </row>
    <row r="239" spans="1:15" s="132" customFormat="1" ht="10.5" customHeight="1">
      <c r="A239" s="115"/>
      <c r="B239" s="209" t="s">
        <v>369</v>
      </c>
      <c r="C239" s="238">
        <v>2017</v>
      </c>
      <c r="D239" s="112">
        <v>3423</v>
      </c>
      <c r="E239" s="112">
        <v>2420</v>
      </c>
      <c r="F239" s="113">
        <v>70.7</v>
      </c>
      <c r="G239" s="113">
        <v>22.36</v>
      </c>
      <c r="H239" s="114">
        <v>28.68</v>
      </c>
      <c r="I239" s="114">
        <v>15.72</v>
      </c>
      <c r="J239" s="114">
        <v>21.4</v>
      </c>
      <c r="K239" s="114">
        <v>10.79</v>
      </c>
      <c r="L239" s="114">
        <v>10.489999999999998</v>
      </c>
      <c r="M239" s="114">
        <v>5.7700000000000005</v>
      </c>
      <c r="N239" s="114">
        <f>100-(H239+I239+J239+K239+L239+M239)</f>
        <v>7.1500000000000057</v>
      </c>
      <c r="O239" s="41"/>
    </row>
    <row r="240" spans="1:15" s="132" customFormat="1" ht="10.5" customHeight="1">
      <c r="A240" s="115"/>
      <c r="B240" s="209"/>
      <c r="C240" s="238" t="s">
        <v>644</v>
      </c>
      <c r="D240" s="112">
        <v>-95</v>
      </c>
      <c r="E240" s="112">
        <v>-27</v>
      </c>
      <c r="F240" s="113">
        <v>1.21</v>
      </c>
      <c r="G240" s="113">
        <v>19.47</v>
      </c>
      <c r="H240" s="114">
        <v>2.8</v>
      </c>
      <c r="I240" s="114">
        <v>-4.58</v>
      </c>
      <c r="J240" s="114">
        <v>-10.130000000000001</v>
      </c>
      <c r="K240" s="114">
        <v>12.16</v>
      </c>
      <c r="L240" s="114">
        <v>-4.0199999999999996</v>
      </c>
      <c r="M240" s="114">
        <v>1.17</v>
      </c>
      <c r="N240" s="114">
        <f>N238-N239</f>
        <v>2.5999999999999943</v>
      </c>
      <c r="O240" s="41"/>
    </row>
    <row r="241" spans="1:15" s="2" customFormat="1" ht="15" customHeight="1">
      <c r="A241" s="111">
        <v>436</v>
      </c>
      <c r="B241" s="210" t="s">
        <v>59</v>
      </c>
      <c r="C241" s="238">
        <v>2021</v>
      </c>
      <c r="D241" s="112">
        <v>238</v>
      </c>
      <c r="E241" s="112">
        <v>80</v>
      </c>
      <c r="F241" s="113">
        <v>33.61</v>
      </c>
      <c r="G241" s="113" t="s">
        <v>518</v>
      </c>
      <c r="H241" s="114">
        <v>43.75</v>
      </c>
      <c r="I241" s="114">
        <v>8.75</v>
      </c>
      <c r="J241" s="114">
        <v>7.5</v>
      </c>
      <c r="K241" s="114">
        <v>5</v>
      </c>
      <c r="L241" s="114">
        <v>18.75</v>
      </c>
      <c r="M241" s="114">
        <v>8.75</v>
      </c>
      <c r="N241" s="114">
        <f>100-(H241+I241+J241+K241+L241+M241)</f>
        <v>7.5</v>
      </c>
    </row>
    <row r="242" spans="1:15" s="132" customFormat="1" ht="10.5" customHeight="1">
      <c r="A242" s="115"/>
      <c r="B242" s="209" t="s">
        <v>328</v>
      </c>
      <c r="C242" s="238">
        <v>2017</v>
      </c>
      <c r="D242" s="112">
        <v>280</v>
      </c>
      <c r="E242" s="112">
        <v>116</v>
      </c>
      <c r="F242" s="113">
        <v>41.43</v>
      </c>
      <c r="G242" s="113" t="s">
        <v>518</v>
      </c>
      <c r="H242" s="114">
        <v>31.3</v>
      </c>
      <c r="I242" s="114">
        <v>18.260000000000002</v>
      </c>
      <c r="J242" s="114">
        <v>15.65</v>
      </c>
      <c r="K242" s="114">
        <v>6.09</v>
      </c>
      <c r="L242" s="114">
        <v>18.260000000000002</v>
      </c>
      <c r="M242" s="114">
        <v>6.9599999999999991</v>
      </c>
      <c r="N242" s="114">
        <f>100-(H242+I242+J242+K242+L242+M242)</f>
        <v>3.4799999999999898</v>
      </c>
      <c r="O242" s="41"/>
    </row>
    <row r="243" spans="1:15" s="132" customFormat="1" ht="10.5" customHeight="1">
      <c r="A243" s="115"/>
      <c r="B243" s="209"/>
      <c r="C243" s="238" t="s">
        <v>644</v>
      </c>
      <c r="D243" s="112">
        <v>-42</v>
      </c>
      <c r="E243" s="112">
        <v>-36</v>
      </c>
      <c r="F243" s="113">
        <v>-7.82</v>
      </c>
      <c r="G243" s="113" t="s">
        <v>518</v>
      </c>
      <c r="H243" s="114">
        <v>12.45</v>
      </c>
      <c r="I243" s="114">
        <v>-9.51</v>
      </c>
      <c r="J243" s="114">
        <v>-8.15</v>
      </c>
      <c r="K243" s="114">
        <v>-1.0900000000000001</v>
      </c>
      <c r="L243" s="114">
        <v>0.49</v>
      </c>
      <c r="M243" s="114">
        <v>1.79</v>
      </c>
      <c r="N243" s="114">
        <f>N241-N242</f>
        <v>4.0200000000000102</v>
      </c>
      <c r="O243" s="41"/>
    </row>
    <row r="244" spans="1:15" s="2" customFormat="1" ht="15" customHeight="1">
      <c r="A244" s="111">
        <v>437</v>
      </c>
      <c r="B244" s="210" t="s">
        <v>290</v>
      </c>
      <c r="C244" s="238">
        <v>2021</v>
      </c>
      <c r="D244" s="112">
        <v>2471</v>
      </c>
      <c r="E244" s="112">
        <v>1889</v>
      </c>
      <c r="F244" s="113">
        <v>76.449999999999989</v>
      </c>
      <c r="G244" s="113">
        <v>54.690000000000005</v>
      </c>
      <c r="H244" s="114">
        <v>25.009999999999998</v>
      </c>
      <c r="I244" s="114">
        <v>18.02</v>
      </c>
      <c r="J244" s="114">
        <v>5.83</v>
      </c>
      <c r="K244" s="114">
        <v>19.71</v>
      </c>
      <c r="L244" s="114">
        <v>4.66</v>
      </c>
      <c r="M244" s="114">
        <v>19.45</v>
      </c>
      <c r="N244" s="114">
        <f>100-(H244+I244+J244+K244+L244+M244)</f>
        <v>7.3200000000000074</v>
      </c>
    </row>
    <row r="245" spans="1:15" s="132" customFormat="1" ht="10.5" customHeight="1">
      <c r="A245" s="115"/>
      <c r="B245" s="93"/>
      <c r="C245" s="238">
        <v>2017</v>
      </c>
      <c r="D245" s="112">
        <v>1114</v>
      </c>
      <c r="E245" s="112">
        <v>841</v>
      </c>
      <c r="F245" s="113">
        <v>75.489999999999995</v>
      </c>
      <c r="G245" s="113">
        <v>33.17</v>
      </c>
      <c r="H245" s="114">
        <v>20.59</v>
      </c>
      <c r="I245" s="114">
        <v>28.52</v>
      </c>
      <c r="J245" s="114">
        <v>7.8100000000000005</v>
      </c>
      <c r="K245" s="114">
        <v>8.64</v>
      </c>
      <c r="L245" s="114">
        <v>8.0500000000000007</v>
      </c>
      <c r="M245" s="114">
        <v>20.59</v>
      </c>
      <c r="N245" s="114">
        <f>100-(H245+I245+J245+K245+L245+M245)</f>
        <v>5.7999999999999972</v>
      </c>
      <c r="O245" s="41"/>
    </row>
    <row r="246" spans="1:15" s="132" customFormat="1" ht="10.5" customHeight="1">
      <c r="A246" s="115"/>
      <c r="B246" s="209"/>
      <c r="C246" s="238" t="s">
        <v>644</v>
      </c>
      <c r="D246" s="112">
        <v>1357</v>
      </c>
      <c r="E246" s="112">
        <v>1048</v>
      </c>
      <c r="F246" s="113">
        <v>0.96</v>
      </c>
      <c r="G246" s="113">
        <v>21.52</v>
      </c>
      <c r="H246" s="114">
        <v>4.42</v>
      </c>
      <c r="I246" s="114">
        <v>-10.5</v>
      </c>
      <c r="J246" s="114">
        <v>-1.98</v>
      </c>
      <c r="K246" s="114">
        <v>11.07</v>
      </c>
      <c r="L246" s="114">
        <v>-3.39</v>
      </c>
      <c r="M246" s="114">
        <v>-1.1399999999999999</v>
      </c>
      <c r="N246" s="114">
        <f>N244-N245</f>
        <v>1.5200000000000102</v>
      </c>
      <c r="O246" s="41"/>
    </row>
    <row r="247" spans="1:15" s="2" customFormat="1" ht="15" customHeight="1">
      <c r="A247" s="111">
        <v>43</v>
      </c>
      <c r="B247" s="210" t="s">
        <v>86</v>
      </c>
      <c r="C247" s="238">
        <v>2021</v>
      </c>
      <c r="D247" s="112">
        <v>20132</v>
      </c>
      <c r="E247" s="112">
        <v>14231</v>
      </c>
      <c r="F247" s="113">
        <v>70.69</v>
      </c>
      <c r="G247" s="113">
        <v>45.019999999999996</v>
      </c>
      <c r="H247" s="114">
        <v>30.55</v>
      </c>
      <c r="I247" s="114">
        <v>12.389999999999999</v>
      </c>
      <c r="J247" s="114">
        <v>10.79</v>
      </c>
      <c r="K247" s="114">
        <v>22.89</v>
      </c>
      <c r="L247" s="114">
        <v>6.1400000000000006</v>
      </c>
      <c r="M247" s="114">
        <v>8.7099999999999991</v>
      </c>
      <c r="N247" s="114">
        <f>100-(H247+I247+J247+K247+L247+M247)</f>
        <v>8.5300000000000011</v>
      </c>
    </row>
    <row r="248" spans="1:15" s="132" customFormat="1" ht="10.5" customHeight="1">
      <c r="A248" s="115"/>
      <c r="B248" s="209"/>
      <c r="C248" s="238">
        <v>2017</v>
      </c>
      <c r="D248" s="112">
        <v>19679</v>
      </c>
      <c r="E248" s="112">
        <v>13436</v>
      </c>
      <c r="F248" s="113">
        <v>68.28</v>
      </c>
      <c r="G248" s="113">
        <v>23.82</v>
      </c>
      <c r="H248" s="114">
        <v>27.97</v>
      </c>
      <c r="I248" s="114">
        <v>17.97</v>
      </c>
      <c r="J248" s="114">
        <v>18.82</v>
      </c>
      <c r="K248" s="114">
        <v>10.94</v>
      </c>
      <c r="L248" s="114">
        <v>9.93</v>
      </c>
      <c r="M248" s="114">
        <v>8.02</v>
      </c>
      <c r="N248" s="114">
        <f>100-(H248+I248+J248+K248+L248+M248)</f>
        <v>6.3500000000000085</v>
      </c>
      <c r="O248" s="41"/>
    </row>
    <row r="249" spans="1:15" s="132" customFormat="1" ht="10.5" customHeight="1">
      <c r="A249" s="115"/>
      <c r="B249" s="209"/>
      <c r="C249" s="238" t="s">
        <v>644</v>
      </c>
      <c r="D249" s="112">
        <v>453</v>
      </c>
      <c r="E249" s="112">
        <v>795</v>
      </c>
      <c r="F249" s="113">
        <v>2.41</v>
      </c>
      <c r="G249" s="113">
        <v>21.2</v>
      </c>
      <c r="H249" s="114">
        <v>2.58</v>
      </c>
      <c r="I249" s="114">
        <v>-5.58</v>
      </c>
      <c r="J249" s="114">
        <v>-8.0299999999999994</v>
      </c>
      <c r="K249" s="114">
        <v>11.95</v>
      </c>
      <c r="L249" s="114">
        <v>-3.79</v>
      </c>
      <c r="M249" s="114">
        <v>0.69</v>
      </c>
      <c r="N249" s="114">
        <f>N247-N248</f>
        <v>2.1799999999999926</v>
      </c>
      <c r="O249" s="41"/>
    </row>
    <row r="250" spans="1:15" s="2" customFormat="1" ht="15" customHeight="1">
      <c r="A250" s="111">
        <v>441</v>
      </c>
      <c r="B250" s="210" t="s">
        <v>292</v>
      </c>
      <c r="C250" s="238">
        <v>2021</v>
      </c>
      <c r="D250" s="112">
        <v>3946</v>
      </c>
      <c r="E250" s="112">
        <v>2238</v>
      </c>
      <c r="F250" s="113">
        <v>56.720000000000006</v>
      </c>
      <c r="G250" s="113">
        <v>35.43</v>
      </c>
      <c r="H250" s="114">
        <v>40.82</v>
      </c>
      <c r="I250" s="114">
        <v>13.05</v>
      </c>
      <c r="J250" s="114">
        <v>9.81</v>
      </c>
      <c r="K250" s="114">
        <v>13.19</v>
      </c>
      <c r="L250" s="114">
        <v>7.9200000000000008</v>
      </c>
      <c r="M250" s="114">
        <v>5.99</v>
      </c>
      <c r="N250" s="114">
        <f>100-(H250+I250+J250+K250+L250+M250)</f>
        <v>9.2199999999999989</v>
      </c>
    </row>
    <row r="251" spans="1:15" s="132" customFormat="1" ht="10.5" customHeight="1">
      <c r="A251" s="115"/>
      <c r="B251" s="209"/>
      <c r="C251" s="238">
        <v>2017</v>
      </c>
      <c r="D251" s="112">
        <v>4328</v>
      </c>
      <c r="E251" s="112">
        <v>2492</v>
      </c>
      <c r="F251" s="113">
        <v>57.58</v>
      </c>
      <c r="G251" s="113">
        <v>21.27</v>
      </c>
      <c r="H251" s="114">
        <v>34.239999999999995</v>
      </c>
      <c r="I251" s="114">
        <v>18</v>
      </c>
      <c r="J251" s="114">
        <v>15.5</v>
      </c>
      <c r="K251" s="114">
        <v>7.6300000000000008</v>
      </c>
      <c r="L251" s="114">
        <v>12.379999999999999</v>
      </c>
      <c r="M251" s="114">
        <v>5.54</v>
      </c>
      <c r="N251" s="114">
        <f>100-(H251+I251+J251+K251+L251+M251)</f>
        <v>6.710000000000008</v>
      </c>
      <c r="O251" s="41"/>
    </row>
    <row r="252" spans="1:15" s="132" customFormat="1" ht="10.5" customHeight="1">
      <c r="A252" s="115"/>
      <c r="B252" s="209"/>
      <c r="C252" s="238" t="s">
        <v>644</v>
      </c>
      <c r="D252" s="112">
        <v>-382</v>
      </c>
      <c r="E252" s="112">
        <v>-254</v>
      </c>
      <c r="F252" s="113">
        <v>-0.86</v>
      </c>
      <c r="G252" s="113">
        <v>14.16</v>
      </c>
      <c r="H252" s="114">
        <v>6.58</v>
      </c>
      <c r="I252" s="114">
        <v>-4.95</v>
      </c>
      <c r="J252" s="114">
        <v>-5.69</v>
      </c>
      <c r="K252" s="114">
        <v>5.56</v>
      </c>
      <c r="L252" s="114">
        <v>-4.46</v>
      </c>
      <c r="M252" s="114">
        <v>0.45</v>
      </c>
      <c r="N252" s="114">
        <f>N250-N251</f>
        <v>2.5099999999999909</v>
      </c>
      <c r="O252" s="41"/>
    </row>
    <row r="253" spans="1:15" s="2" customFormat="1" ht="15" customHeight="1">
      <c r="A253" s="111">
        <v>442</v>
      </c>
      <c r="B253" s="210" t="s">
        <v>294</v>
      </c>
      <c r="C253" s="238">
        <v>2021</v>
      </c>
      <c r="D253" s="112">
        <v>4448</v>
      </c>
      <c r="E253" s="112">
        <v>2391</v>
      </c>
      <c r="F253" s="113">
        <v>53.75</v>
      </c>
      <c r="G253" s="113">
        <v>38.39</v>
      </c>
      <c r="H253" s="114">
        <v>39.61</v>
      </c>
      <c r="I253" s="114">
        <v>14.180000000000001</v>
      </c>
      <c r="J253" s="114">
        <v>8.34</v>
      </c>
      <c r="K253" s="114">
        <v>12.1</v>
      </c>
      <c r="L253" s="114">
        <v>10.5</v>
      </c>
      <c r="M253" s="114">
        <v>6.7299999999999995</v>
      </c>
      <c r="N253" s="114">
        <f>100-(H253+I253+J253+K253+L253+M253)</f>
        <v>8.5400000000000063</v>
      </c>
    </row>
    <row r="254" spans="1:15" s="132" customFormat="1" ht="10.5" customHeight="1">
      <c r="A254" s="109"/>
      <c r="B254" s="209" t="s">
        <v>67</v>
      </c>
      <c r="C254" s="238">
        <v>2017</v>
      </c>
      <c r="D254" s="112">
        <v>4869</v>
      </c>
      <c r="E254" s="112">
        <v>2632</v>
      </c>
      <c r="F254" s="113">
        <v>54.059999999999995</v>
      </c>
      <c r="G254" s="113">
        <v>22.38</v>
      </c>
      <c r="H254" s="114">
        <v>35.620000000000005</v>
      </c>
      <c r="I254" s="114">
        <v>16.97</v>
      </c>
      <c r="J254" s="114">
        <v>14.430000000000001</v>
      </c>
      <c r="K254" s="114">
        <v>6.83</v>
      </c>
      <c r="L254" s="114">
        <v>14.01</v>
      </c>
      <c r="M254" s="114">
        <v>6.87</v>
      </c>
      <c r="N254" s="114">
        <f>100-(H254+I254+J254+K254+L254+M254)</f>
        <v>5.2699999999999818</v>
      </c>
      <c r="O254" s="41"/>
    </row>
    <row r="255" spans="1:15" s="132" customFormat="1" ht="10.5" customHeight="1">
      <c r="A255" s="109"/>
      <c r="B255" s="209"/>
      <c r="C255" s="238" t="s">
        <v>644</v>
      </c>
      <c r="D255" s="112">
        <v>-421</v>
      </c>
      <c r="E255" s="112">
        <v>-241</v>
      </c>
      <c r="F255" s="113">
        <v>-0.31</v>
      </c>
      <c r="G255" s="113">
        <v>16.010000000000002</v>
      </c>
      <c r="H255" s="114">
        <v>3.99</v>
      </c>
      <c r="I255" s="114">
        <v>-2.79</v>
      </c>
      <c r="J255" s="114">
        <v>-6.09</v>
      </c>
      <c r="K255" s="114">
        <v>5.27</v>
      </c>
      <c r="L255" s="114">
        <v>-3.51</v>
      </c>
      <c r="M255" s="114">
        <v>-0.14000000000000001</v>
      </c>
      <c r="N255" s="114">
        <f>N253-N254</f>
        <v>3.2700000000000244</v>
      </c>
      <c r="O255" s="41"/>
    </row>
    <row r="256" spans="1:15" s="2" customFormat="1" ht="15" customHeight="1">
      <c r="A256" s="111">
        <v>443</v>
      </c>
      <c r="B256" s="210" t="s">
        <v>296</v>
      </c>
      <c r="C256" s="238">
        <v>2021</v>
      </c>
      <c r="D256" s="112">
        <v>4341</v>
      </c>
      <c r="E256" s="112">
        <v>2211</v>
      </c>
      <c r="F256" s="113">
        <v>50.93</v>
      </c>
      <c r="G256" s="113">
        <v>39.17</v>
      </c>
      <c r="H256" s="114">
        <v>39.660000000000004</v>
      </c>
      <c r="I256" s="114">
        <v>13.68</v>
      </c>
      <c r="J256" s="114">
        <v>8.6900000000000013</v>
      </c>
      <c r="K256" s="114">
        <v>10.02</v>
      </c>
      <c r="L256" s="114">
        <v>10.93</v>
      </c>
      <c r="M256" s="114">
        <v>7.23</v>
      </c>
      <c r="N256" s="114">
        <f>100-(H256+I256+J256+K256+L256+M256)</f>
        <v>9.7900000000000063</v>
      </c>
    </row>
    <row r="257" spans="1:15" s="132" customFormat="1" ht="10.5" customHeight="1">
      <c r="A257" s="109"/>
      <c r="B257" s="209"/>
      <c r="C257" s="238">
        <v>2017</v>
      </c>
      <c r="D257" s="112">
        <v>4822</v>
      </c>
      <c r="E257" s="112">
        <v>2561</v>
      </c>
      <c r="F257" s="113">
        <v>53.11</v>
      </c>
      <c r="G257" s="113">
        <v>21.36</v>
      </c>
      <c r="H257" s="114">
        <v>32.58</v>
      </c>
      <c r="I257" s="114">
        <v>18.62</v>
      </c>
      <c r="J257" s="114">
        <v>14.549999999999999</v>
      </c>
      <c r="K257" s="114">
        <v>5.66</v>
      </c>
      <c r="L257" s="114">
        <v>15.909999999999998</v>
      </c>
      <c r="M257" s="114">
        <v>5.86</v>
      </c>
      <c r="N257" s="114">
        <f>100-(H257+I257+J257+K257+L257+M257)</f>
        <v>6.8200000000000074</v>
      </c>
      <c r="O257" s="41"/>
    </row>
    <row r="258" spans="1:15" s="132" customFormat="1" ht="10.5" customHeight="1">
      <c r="A258" s="109"/>
      <c r="B258" s="209"/>
      <c r="C258" s="238" t="s">
        <v>644</v>
      </c>
      <c r="D258" s="112">
        <v>-481</v>
      </c>
      <c r="E258" s="112">
        <v>-350</v>
      </c>
      <c r="F258" s="113">
        <v>-2.1800000000000002</v>
      </c>
      <c r="G258" s="113">
        <v>17.809999999999999</v>
      </c>
      <c r="H258" s="114">
        <v>7.08</v>
      </c>
      <c r="I258" s="114">
        <v>-4.9400000000000004</v>
      </c>
      <c r="J258" s="114">
        <v>-5.86</v>
      </c>
      <c r="K258" s="114">
        <v>4.3600000000000003</v>
      </c>
      <c r="L258" s="114">
        <v>-4.9800000000000004</v>
      </c>
      <c r="M258" s="114">
        <v>1.37</v>
      </c>
      <c r="N258" s="114">
        <f>N256-N257</f>
        <v>2.9699999999999989</v>
      </c>
      <c r="O258" s="41"/>
    </row>
    <row r="259" spans="1:15" s="2" customFormat="1" ht="15" customHeight="1">
      <c r="A259" s="111">
        <v>444</v>
      </c>
      <c r="B259" s="210" t="s">
        <v>499</v>
      </c>
      <c r="C259" s="240"/>
      <c r="D259" s="112"/>
      <c r="E259" s="112"/>
      <c r="F259" s="113"/>
      <c r="G259" s="113"/>
      <c r="H259" s="114"/>
      <c r="I259" s="114"/>
      <c r="J259" s="114"/>
      <c r="K259" s="114"/>
      <c r="L259" s="114"/>
      <c r="M259" s="114"/>
      <c r="N259" s="114"/>
    </row>
    <row r="260" spans="1:15" s="2" customFormat="1" ht="15" customHeight="1">
      <c r="A260" s="111">
        <v>445</v>
      </c>
      <c r="B260" s="210" t="s">
        <v>299</v>
      </c>
      <c r="C260" s="238">
        <v>2021</v>
      </c>
      <c r="D260" s="112">
        <v>5394</v>
      </c>
      <c r="E260" s="112">
        <v>3266</v>
      </c>
      <c r="F260" s="113">
        <v>60.550000000000004</v>
      </c>
      <c r="G260" s="113">
        <v>37.26</v>
      </c>
      <c r="H260" s="114">
        <v>38.629999999999995</v>
      </c>
      <c r="I260" s="114">
        <v>15.8</v>
      </c>
      <c r="J260" s="114">
        <v>6.54</v>
      </c>
      <c r="K260" s="114">
        <v>10.130000000000001</v>
      </c>
      <c r="L260" s="114">
        <v>12.21</v>
      </c>
      <c r="M260" s="114">
        <v>7.5</v>
      </c>
      <c r="N260" s="114">
        <f>100-(H260+I260+J260+K260+L260+M260)</f>
        <v>9.1899999999999977</v>
      </c>
    </row>
    <row r="261" spans="1:15" ht="10.5" customHeight="1">
      <c r="A261" s="109"/>
      <c r="B261" s="209" t="s">
        <v>371</v>
      </c>
      <c r="C261" s="238">
        <v>2017</v>
      </c>
      <c r="D261" s="112">
        <v>5751</v>
      </c>
      <c r="E261" s="112">
        <v>3490</v>
      </c>
      <c r="F261" s="113">
        <v>60.69</v>
      </c>
      <c r="G261" s="113">
        <v>17.77</v>
      </c>
      <c r="H261" s="114">
        <v>33.160000000000004</v>
      </c>
      <c r="I261" s="114">
        <v>21.04</v>
      </c>
      <c r="J261" s="114">
        <v>11.39</v>
      </c>
      <c r="K261" s="114">
        <v>5.57</v>
      </c>
      <c r="L261" s="114">
        <v>16.05</v>
      </c>
      <c r="M261" s="114">
        <v>7.3999999999999995</v>
      </c>
      <c r="N261" s="114">
        <f>100-(H261+I261+J261+K261+L261+M261)</f>
        <v>5.3900000000000006</v>
      </c>
    </row>
    <row r="262" spans="1:15" ht="10.5" customHeight="1">
      <c r="A262" s="109"/>
      <c r="B262" s="209"/>
      <c r="C262" s="238" t="s">
        <v>644</v>
      </c>
      <c r="D262" s="112">
        <v>-357</v>
      </c>
      <c r="E262" s="112">
        <v>-224</v>
      </c>
      <c r="F262" s="113">
        <v>-0.13999999999999999</v>
      </c>
      <c r="G262" s="113">
        <v>19.489999999999998</v>
      </c>
      <c r="H262" s="114">
        <v>5.47</v>
      </c>
      <c r="I262" s="114">
        <v>-5.24</v>
      </c>
      <c r="J262" s="114">
        <v>-4.8499999999999996</v>
      </c>
      <c r="K262" s="114">
        <v>4.5599999999999996</v>
      </c>
      <c r="L262" s="114">
        <v>-3.84</v>
      </c>
      <c r="M262" s="114">
        <v>0.1</v>
      </c>
      <c r="N262" s="114">
        <f>N260-N261</f>
        <v>3.7999999999999972</v>
      </c>
    </row>
    <row r="263" spans="1:15" s="2" customFormat="1" ht="15" customHeight="1">
      <c r="A263" s="111">
        <v>44</v>
      </c>
      <c r="B263" s="210" t="s">
        <v>61</v>
      </c>
      <c r="C263" s="238">
        <v>2021</v>
      </c>
      <c r="D263" s="112">
        <v>18129</v>
      </c>
      <c r="E263" s="112">
        <v>10106</v>
      </c>
      <c r="F263" s="113">
        <v>55.74</v>
      </c>
      <c r="G263" s="113">
        <v>37.54</v>
      </c>
      <c r="H263" s="114">
        <v>39.57</v>
      </c>
      <c r="I263" s="114">
        <v>14.34</v>
      </c>
      <c r="J263" s="114">
        <v>8.16</v>
      </c>
      <c r="K263" s="114">
        <v>11.25</v>
      </c>
      <c r="L263" s="114">
        <v>10.57</v>
      </c>
      <c r="M263" s="114">
        <v>6.92</v>
      </c>
      <c r="N263" s="114">
        <f>100-(H263+I263+J263+K263+L263+M263)</f>
        <v>9.1900000000000119</v>
      </c>
    </row>
    <row r="264" spans="1:15" ht="10.5" customHeight="1">
      <c r="A264" s="109"/>
      <c r="B264" s="209" t="s">
        <v>464</v>
      </c>
      <c r="C264" s="238">
        <v>2017</v>
      </c>
      <c r="D264" s="112">
        <v>19770</v>
      </c>
      <c r="E264" s="112">
        <v>11175</v>
      </c>
      <c r="F264" s="113">
        <v>56.53</v>
      </c>
      <c r="G264" s="113">
        <v>20.46</v>
      </c>
      <c r="H264" s="114">
        <v>33.85</v>
      </c>
      <c r="I264" s="114">
        <v>18.850000000000001</v>
      </c>
      <c r="J264" s="114">
        <v>13.750000000000002</v>
      </c>
      <c r="K264" s="114">
        <v>6.35</v>
      </c>
      <c r="L264" s="114">
        <v>14.719999999999999</v>
      </c>
      <c r="M264" s="114">
        <v>6.5100000000000007</v>
      </c>
      <c r="N264" s="114">
        <f>100-(H264+I264+J264+K264+L264+M264)</f>
        <v>5.9699999999999989</v>
      </c>
    </row>
    <row r="265" spans="1:15" ht="10.5" customHeight="1">
      <c r="A265" s="109"/>
      <c r="B265" s="93" t="s">
        <v>465</v>
      </c>
      <c r="C265" s="238" t="s">
        <v>644</v>
      </c>
      <c r="D265" s="112">
        <v>-1641</v>
      </c>
      <c r="E265" s="112">
        <v>-1069</v>
      </c>
      <c r="F265" s="113">
        <v>-0.79</v>
      </c>
      <c r="G265" s="113">
        <v>17.079999999999998</v>
      </c>
      <c r="H265" s="114">
        <v>5.72</v>
      </c>
      <c r="I265" s="114">
        <v>-4.51</v>
      </c>
      <c r="J265" s="114">
        <v>-5.59</v>
      </c>
      <c r="K265" s="114">
        <v>4.9000000000000004</v>
      </c>
      <c r="L265" s="114">
        <v>-4.1500000000000004</v>
      </c>
      <c r="M265" s="114">
        <v>0.41</v>
      </c>
      <c r="N265" s="114">
        <f>N263-N264</f>
        <v>3.2200000000000131</v>
      </c>
    </row>
    <row r="266" spans="1:15" s="2" customFormat="1" ht="15" customHeight="1">
      <c r="A266" s="111">
        <v>4</v>
      </c>
      <c r="B266" s="210" t="s">
        <v>60</v>
      </c>
      <c r="C266" s="238">
        <v>2021</v>
      </c>
      <c r="D266" s="112">
        <v>58362</v>
      </c>
      <c r="E266" s="112">
        <v>40610</v>
      </c>
      <c r="F266" s="113">
        <v>69.58</v>
      </c>
      <c r="G266" s="113">
        <v>46.300000000000004</v>
      </c>
      <c r="H266" s="114">
        <v>32.1</v>
      </c>
      <c r="I266" s="114">
        <v>13.11</v>
      </c>
      <c r="J266" s="114">
        <v>9.9500000000000011</v>
      </c>
      <c r="K266" s="114">
        <v>23.1</v>
      </c>
      <c r="L266" s="114">
        <v>6.22</v>
      </c>
      <c r="M266" s="114">
        <v>7.88</v>
      </c>
      <c r="N266" s="114">
        <f>100-(H266+I266+J266+K266+L266+M266)</f>
        <v>7.6400000000000006</v>
      </c>
    </row>
    <row r="267" spans="1:15" ht="10.5" customHeight="1">
      <c r="A267" s="109"/>
      <c r="B267" s="209"/>
      <c r="C267" s="238">
        <v>2017</v>
      </c>
      <c r="D267" s="112">
        <v>59968</v>
      </c>
      <c r="E267" s="112">
        <v>40678</v>
      </c>
      <c r="F267" s="113">
        <v>67.83</v>
      </c>
      <c r="G267" s="113">
        <v>24.779999999999998</v>
      </c>
      <c r="H267" s="114">
        <v>28.560000000000002</v>
      </c>
      <c r="I267" s="114">
        <v>19.73</v>
      </c>
      <c r="J267" s="114">
        <v>16.5</v>
      </c>
      <c r="K267" s="114">
        <v>11.86</v>
      </c>
      <c r="L267" s="114">
        <v>9.9</v>
      </c>
      <c r="M267" s="114">
        <v>7.8</v>
      </c>
      <c r="N267" s="114">
        <f>100-(H267+I267+J267+K267+L267+M267)</f>
        <v>5.6499999999999915</v>
      </c>
    </row>
    <row r="268" spans="1:15" ht="10.5" customHeight="1">
      <c r="A268" s="109"/>
      <c r="B268" s="209"/>
      <c r="C268" s="238" t="s">
        <v>644</v>
      </c>
      <c r="D268" s="112">
        <v>-1606</v>
      </c>
      <c r="E268" s="112">
        <v>-68</v>
      </c>
      <c r="F268" s="113">
        <v>1.7500000000000002</v>
      </c>
      <c r="G268" s="113">
        <v>21.52</v>
      </c>
      <c r="H268" s="114">
        <v>3.54</v>
      </c>
      <c r="I268" s="114">
        <v>-6.62</v>
      </c>
      <c r="J268" s="114">
        <v>-6.55</v>
      </c>
      <c r="K268" s="114">
        <v>11.24</v>
      </c>
      <c r="L268" s="114">
        <v>-3.68</v>
      </c>
      <c r="M268" s="114">
        <v>0.08</v>
      </c>
      <c r="N268" s="114">
        <f>N266-N267</f>
        <v>1.9900000000000091</v>
      </c>
    </row>
    <row r="269" spans="1:15" s="2" customFormat="1" ht="15" customHeight="1">
      <c r="A269" s="111">
        <v>511</v>
      </c>
      <c r="B269" s="210" t="s">
        <v>62</v>
      </c>
      <c r="C269" s="238">
        <v>2021</v>
      </c>
      <c r="D269" s="112">
        <v>4790</v>
      </c>
      <c r="E269" s="112">
        <v>3456</v>
      </c>
      <c r="F269" s="113">
        <v>72.150000000000006</v>
      </c>
      <c r="G269" s="113">
        <v>43.519999999999996</v>
      </c>
      <c r="H269" s="114">
        <v>34.28</v>
      </c>
      <c r="I269" s="114">
        <v>20.62</v>
      </c>
      <c r="J269" s="114">
        <v>6.5500000000000007</v>
      </c>
      <c r="K269" s="114">
        <v>13.309999999999999</v>
      </c>
      <c r="L269" s="114">
        <v>10.41</v>
      </c>
      <c r="M269" s="114">
        <v>8.83</v>
      </c>
      <c r="N269" s="114">
        <f>100-(H269+I269+J269+K269+L269+M269)</f>
        <v>6</v>
      </c>
    </row>
    <row r="270" spans="1:15" ht="10.5" customHeight="1">
      <c r="A270" s="109"/>
      <c r="B270" s="209" t="s">
        <v>6</v>
      </c>
      <c r="C270" s="238">
        <v>2017</v>
      </c>
      <c r="D270" s="112">
        <v>4899</v>
      </c>
      <c r="E270" s="112">
        <v>3503</v>
      </c>
      <c r="F270" s="113">
        <v>71.5</v>
      </c>
      <c r="G270" s="113">
        <v>23.44</v>
      </c>
      <c r="H270" s="114">
        <v>28.389999999999997</v>
      </c>
      <c r="I270" s="114">
        <v>25.82</v>
      </c>
      <c r="J270" s="114">
        <v>10.979999999999999</v>
      </c>
      <c r="K270" s="114">
        <v>7.1999999999999993</v>
      </c>
      <c r="L270" s="114">
        <v>14.01</v>
      </c>
      <c r="M270" s="114">
        <v>9.19</v>
      </c>
      <c r="N270" s="114">
        <f>100-(H270+I270+J270+K270+L270+M270)</f>
        <v>4.4099999999999966</v>
      </c>
    </row>
    <row r="271" spans="1:15" ht="10.5" customHeight="1">
      <c r="A271" s="109"/>
      <c r="B271" s="209" t="s">
        <v>65</v>
      </c>
      <c r="C271" s="238" t="s">
        <v>644</v>
      </c>
      <c r="D271" s="112">
        <v>-109</v>
      </c>
      <c r="E271" s="112">
        <v>-47</v>
      </c>
      <c r="F271" s="113">
        <v>0.65</v>
      </c>
      <c r="G271" s="113">
        <v>20.079999999999998</v>
      </c>
      <c r="H271" s="114">
        <v>5.89</v>
      </c>
      <c r="I271" s="114">
        <v>-5.2</v>
      </c>
      <c r="J271" s="114">
        <v>-4.43</v>
      </c>
      <c r="K271" s="114">
        <v>6.11</v>
      </c>
      <c r="L271" s="114">
        <v>-3.6</v>
      </c>
      <c r="M271" s="114">
        <v>-0.36</v>
      </c>
      <c r="N271" s="114">
        <f>N269-N270</f>
        <v>1.5900000000000034</v>
      </c>
    </row>
    <row r="272" spans="1:15" s="2" customFormat="1" ht="15" customHeight="1">
      <c r="A272" s="111">
        <v>512</v>
      </c>
      <c r="B272" s="210" t="s">
        <v>68</v>
      </c>
      <c r="C272" s="238">
        <v>2021</v>
      </c>
      <c r="D272" s="112">
        <v>274</v>
      </c>
      <c r="E272" s="112">
        <v>132</v>
      </c>
      <c r="F272" s="113">
        <v>48.18</v>
      </c>
      <c r="G272" s="113">
        <v>0.76</v>
      </c>
      <c r="H272" s="114">
        <v>29.770000000000003</v>
      </c>
      <c r="I272" s="114">
        <v>17.560000000000002</v>
      </c>
      <c r="J272" s="114">
        <v>16.79</v>
      </c>
      <c r="K272" s="114">
        <v>15.27</v>
      </c>
      <c r="L272" s="114">
        <v>6.11</v>
      </c>
      <c r="M272" s="114">
        <v>6.87</v>
      </c>
      <c r="N272" s="114">
        <f>100-(H272+I272+J272+K272+L272+M272)</f>
        <v>7.6299999999999955</v>
      </c>
    </row>
    <row r="273" spans="1:14" ht="10.5" customHeight="1">
      <c r="A273" s="109"/>
      <c r="B273" s="209" t="s">
        <v>328</v>
      </c>
      <c r="C273" s="238">
        <v>2017</v>
      </c>
      <c r="D273" s="112">
        <v>290</v>
      </c>
      <c r="E273" s="112">
        <v>169</v>
      </c>
      <c r="F273" s="113">
        <v>58.28</v>
      </c>
      <c r="G273" s="113">
        <v>1.18</v>
      </c>
      <c r="H273" s="114">
        <v>21.08</v>
      </c>
      <c r="I273" s="114">
        <v>24.7</v>
      </c>
      <c r="J273" s="114">
        <v>15.06</v>
      </c>
      <c r="K273" s="114">
        <v>15.659999999999998</v>
      </c>
      <c r="L273" s="114">
        <v>6.02</v>
      </c>
      <c r="M273" s="114">
        <v>13.86</v>
      </c>
      <c r="N273" s="114">
        <f>100-(H273+I273+J273+K273+L273+M273)</f>
        <v>3.6200000000000045</v>
      </c>
    </row>
    <row r="274" spans="1:14" ht="10.5" customHeight="1">
      <c r="A274" s="109"/>
      <c r="B274" s="209"/>
      <c r="C274" s="238" t="s">
        <v>644</v>
      </c>
      <c r="D274" s="112">
        <v>-16</v>
      </c>
      <c r="E274" s="112">
        <v>-37</v>
      </c>
      <c r="F274" s="113">
        <v>-10.100000000000001</v>
      </c>
      <c r="G274" s="113">
        <v>-0.42</v>
      </c>
      <c r="H274" s="114">
        <v>8.69</v>
      </c>
      <c r="I274" s="114">
        <v>-7.14</v>
      </c>
      <c r="J274" s="114">
        <v>1.73</v>
      </c>
      <c r="K274" s="114">
        <v>-0.39</v>
      </c>
      <c r="L274" s="114">
        <v>0.09</v>
      </c>
      <c r="M274" s="114">
        <v>-6.99</v>
      </c>
      <c r="N274" s="114">
        <f>N272-N273</f>
        <v>4.0099999999999909</v>
      </c>
    </row>
    <row r="275" spans="1:14" s="2" customFormat="1" ht="15" customHeight="1">
      <c r="A275" s="111">
        <v>513</v>
      </c>
      <c r="B275" s="210" t="s">
        <v>303</v>
      </c>
      <c r="C275" s="238">
        <v>2021</v>
      </c>
      <c r="D275" s="112">
        <v>6804</v>
      </c>
      <c r="E275" s="112">
        <v>4239</v>
      </c>
      <c r="F275" s="113">
        <v>62.3</v>
      </c>
      <c r="G275" s="113">
        <v>35.809999999999995</v>
      </c>
      <c r="H275" s="114">
        <v>37.769999999999996</v>
      </c>
      <c r="I275" s="114">
        <v>17.98</v>
      </c>
      <c r="J275" s="114">
        <v>5.1100000000000003</v>
      </c>
      <c r="K275" s="114">
        <v>11.1</v>
      </c>
      <c r="L275" s="114">
        <v>11.75</v>
      </c>
      <c r="M275" s="114">
        <v>9.4499999999999993</v>
      </c>
      <c r="N275" s="114">
        <f>100-(H275+I275+J275+K275+L275+M275)</f>
        <v>6.8400000000000034</v>
      </c>
    </row>
    <row r="276" spans="1:14" ht="10.5" customHeight="1">
      <c r="A276" s="109"/>
      <c r="B276" s="209"/>
      <c r="C276" s="238">
        <v>2017</v>
      </c>
      <c r="D276" s="112">
        <v>7333</v>
      </c>
      <c r="E276" s="112">
        <v>4557</v>
      </c>
      <c r="F276" s="113">
        <v>62.139999999999993</v>
      </c>
      <c r="G276" s="113">
        <v>19.25</v>
      </c>
      <c r="H276" s="114">
        <v>30.86</v>
      </c>
      <c r="I276" s="114">
        <v>24.42</v>
      </c>
      <c r="J276" s="114">
        <v>11.06</v>
      </c>
      <c r="K276" s="114">
        <v>6.09</v>
      </c>
      <c r="L276" s="114">
        <v>15.15</v>
      </c>
      <c r="M276" s="114">
        <v>8.58</v>
      </c>
      <c r="N276" s="114">
        <f>100-(H276+I276+J276+K276+L276+M276)</f>
        <v>3.8399999999999892</v>
      </c>
    </row>
    <row r="277" spans="1:14" ht="10.5" customHeight="1">
      <c r="A277" s="109"/>
      <c r="B277" s="209"/>
      <c r="C277" s="238" t="s">
        <v>644</v>
      </c>
      <c r="D277" s="112">
        <v>-529</v>
      </c>
      <c r="E277" s="112">
        <v>-318</v>
      </c>
      <c r="F277" s="113">
        <v>0.16</v>
      </c>
      <c r="G277" s="113">
        <v>16.559999999999999</v>
      </c>
      <c r="H277" s="114">
        <v>6.91</v>
      </c>
      <c r="I277" s="114">
        <v>-6.44</v>
      </c>
      <c r="J277" s="114">
        <v>-5.95</v>
      </c>
      <c r="K277" s="114">
        <v>5.01</v>
      </c>
      <c r="L277" s="114">
        <v>-3.4</v>
      </c>
      <c r="M277" s="114">
        <v>0.87</v>
      </c>
      <c r="N277" s="114">
        <f>N275-N276</f>
        <v>3.0000000000000142</v>
      </c>
    </row>
    <row r="278" spans="1:14" s="2" customFormat="1" ht="15" customHeight="1">
      <c r="A278" s="111">
        <v>514</v>
      </c>
      <c r="B278" s="210" t="s">
        <v>305</v>
      </c>
      <c r="C278" s="238">
        <v>2021</v>
      </c>
      <c r="D278" s="112">
        <v>6873</v>
      </c>
      <c r="E278" s="112">
        <v>5051</v>
      </c>
      <c r="F278" s="113">
        <v>73.489999999999995</v>
      </c>
      <c r="G278" s="113">
        <v>48.39</v>
      </c>
      <c r="H278" s="114">
        <v>33.96</v>
      </c>
      <c r="I278" s="114">
        <v>20.84</v>
      </c>
      <c r="J278" s="114">
        <v>4.83</v>
      </c>
      <c r="K278" s="114">
        <v>18.559999999999999</v>
      </c>
      <c r="L278" s="114">
        <v>5.94</v>
      </c>
      <c r="M278" s="114">
        <v>9.89</v>
      </c>
      <c r="N278" s="114">
        <f>100-(H278+I278+J278+K278+L278+M278)</f>
        <v>5.980000000000004</v>
      </c>
    </row>
    <row r="279" spans="1:14" ht="10.5" customHeight="1">
      <c r="A279" s="109"/>
      <c r="B279" s="209"/>
      <c r="C279" s="238">
        <v>2017</v>
      </c>
      <c r="D279" s="112">
        <v>7004</v>
      </c>
      <c r="E279" s="112">
        <v>5072</v>
      </c>
      <c r="F279" s="113">
        <v>72.42</v>
      </c>
      <c r="G279" s="113">
        <v>29.26</v>
      </c>
      <c r="H279" s="114">
        <v>26.69</v>
      </c>
      <c r="I279" s="114">
        <v>27.189999999999998</v>
      </c>
      <c r="J279" s="114">
        <v>10.26</v>
      </c>
      <c r="K279" s="114">
        <v>10.4</v>
      </c>
      <c r="L279" s="114">
        <v>10.440000000000001</v>
      </c>
      <c r="M279" s="114">
        <v>11.51</v>
      </c>
      <c r="N279" s="114">
        <f>100-(H279+I279+J279+K279+L279+M279)</f>
        <v>3.5099999999999909</v>
      </c>
    </row>
    <row r="280" spans="1:14" ht="10.5" customHeight="1">
      <c r="A280" s="109"/>
      <c r="B280" s="209"/>
      <c r="C280" s="238" t="s">
        <v>644</v>
      </c>
      <c r="D280" s="112">
        <v>-131</v>
      </c>
      <c r="E280" s="112">
        <v>-21</v>
      </c>
      <c r="F280" s="113">
        <v>1.0699999999999998</v>
      </c>
      <c r="G280" s="113">
        <v>19.13</v>
      </c>
      <c r="H280" s="114">
        <v>7.27</v>
      </c>
      <c r="I280" s="114">
        <v>-6.35</v>
      </c>
      <c r="J280" s="114">
        <v>-5.43</v>
      </c>
      <c r="K280" s="114">
        <v>8.16</v>
      </c>
      <c r="L280" s="114">
        <v>-4.5</v>
      </c>
      <c r="M280" s="114">
        <v>-1.62</v>
      </c>
      <c r="N280" s="114">
        <f>N278-N279</f>
        <v>2.4700000000000131</v>
      </c>
    </row>
    <row r="281" spans="1:14" s="2" customFormat="1" ht="15" customHeight="1">
      <c r="A281" s="111">
        <v>515</v>
      </c>
      <c r="B281" s="210" t="s">
        <v>307</v>
      </c>
      <c r="C281" s="238">
        <v>2021</v>
      </c>
      <c r="D281" s="112">
        <v>4747</v>
      </c>
      <c r="E281" s="112">
        <v>3780</v>
      </c>
      <c r="F281" s="113">
        <v>79.63</v>
      </c>
      <c r="G281" s="113">
        <v>51.93</v>
      </c>
      <c r="H281" s="114">
        <v>29.909999999999997</v>
      </c>
      <c r="I281" s="114">
        <v>23.59</v>
      </c>
      <c r="J281" s="114">
        <v>4.25</v>
      </c>
      <c r="K281" s="114">
        <v>19.689999999999998</v>
      </c>
      <c r="L281" s="114">
        <v>5.82</v>
      </c>
      <c r="M281" s="114">
        <v>11.450000000000001</v>
      </c>
      <c r="N281" s="114">
        <f>100-(H281+I281+J281+K281+L281+M281)</f>
        <v>5.2900000000000063</v>
      </c>
    </row>
    <row r="282" spans="1:14" ht="10.5" customHeight="1">
      <c r="A282" s="115"/>
      <c r="B282" s="209"/>
      <c r="C282" s="238">
        <v>2017</v>
      </c>
      <c r="D282" s="112">
        <v>4774</v>
      </c>
      <c r="E282" s="112">
        <v>3812</v>
      </c>
      <c r="F282" s="113">
        <v>79.849999999999994</v>
      </c>
      <c r="G282" s="113">
        <v>28.93</v>
      </c>
      <c r="H282" s="114">
        <v>23.880000000000003</v>
      </c>
      <c r="I282" s="114">
        <v>30.14</v>
      </c>
      <c r="J282" s="114">
        <v>9.2100000000000009</v>
      </c>
      <c r="K282" s="114">
        <v>10.870000000000001</v>
      </c>
      <c r="L282" s="114">
        <v>9.74</v>
      </c>
      <c r="M282" s="114">
        <v>12.91</v>
      </c>
      <c r="N282" s="114">
        <f>100-(H282+I282+J282+K282+L282+M282)</f>
        <v>3.25</v>
      </c>
    </row>
    <row r="283" spans="1:14" ht="10.5" customHeight="1">
      <c r="A283" s="115"/>
      <c r="B283" s="209"/>
      <c r="C283" s="238" t="s">
        <v>644</v>
      </c>
      <c r="D283" s="112">
        <v>-27</v>
      </c>
      <c r="E283" s="112">
        <v>-32</v>
      </c>
      <c r="F283" s="113">
        <v>-0.22</v>
      </c>
      <c r="G283" s="113">
        <v>23</v>
      </c>
      <c r="H283" s="114">
        <v>6.03</v>
      </c>
      <c r="I283" s="114">
        <v>-6.55</v>
      </c>
      <c r="J283" s="114">
        <v>-4.96</v>
      </c>
      <c r="K283" s="114">
        <v>8.82</v>
      </c>
      <c r="L283" s="114">
        <v>-3.92</v>
      </c>
      <c r="M283" s="114">
        <v>-1.46</v>
      </c>
      <c r="N283" s="114">
        <f>N281-N282</f>
        <v>2.0400000000000063</v>
      </c>
    </row>
    <row r="284" spans="1:14" s="2" customFormat="1" ht="15" customHeight="1">
      <c r="A284" s="111">
        <v>51</v>
      </c>
      <c r="B284" s="210" t="s">
        <v>70</v>
      </c>
      <c r="C284" s="238">
        <v>2021</v>
      </c>
      <c r="D284" s="112">
        <v>23488</v>
      </c>
      <c r="E284" s="112">
        <v>16658</v>
      </c>
      <c r="F284" s="113">
        <v>70.92</v>
      </c>
      <c r="G284" s="113">
        <v>44.6</v>
      </c>
      <c r="H284" s="114">
        <v>34.04</v>
      </c>
      <c r="I284" s="114">
        <v>20.669999999999998</v>
      </c>
      <c r="J284" s="114">
        <v>5.2200000000000006</v>
      </c>
      <c r="K284" s="114">
        <v>15.809999999999999</v>
      </c>
      <c r="L284" s="114">
        <v>8.3099999999999987</v>
      </c>
      <c r="M284" s="114">
        <v>9.89</v>
      </c>
      <c r="N284" s="114">
        <f>100-(H284+I284+J284+K284+L284+M284)</f>
        <v>6.0600000000000023</v>
      </c>
    </row>
    <row r="285" spans="1:14" ht="10.5" customHeight="1">
      <c r="A285" s="115"/>
      <c r="B285" s="209" t="s">
        <v>69</v>
      </c>
      <c r="C285" s="238">
        <v>2017</v>
      </c>
      <c r="D285" s="112">
        <v>24300</v>
      </c>
      <c r="E285" s="112">
        <v>17113</v>
      </c>
      <c r="F285" s="113">
        <v>70.42</v>
      </c>
      <c r="G285" s="113">
        <v>25.05</v>
      </c>
      <c r="H285" s="114">
        <v>27.46</v>
      </c>
      <c r="I285" s="114">
        <v>26.810000000000002</v>
      </c>
      <c r="J285" s="114">
        <v>10.43</v>
      </c>
      <c r="K285" s="114">
        <v>8.76</v>
      </c>
      <c r="L285" s="114">
        <v>12.22</v>
      </c>
      <c r="M285" s="114">
        <v>10.59</v>
      </c>
      <c r="N285" s="114">
        <f>100-(H285+I285+J285+K285+L285+M285)</f>
        <v>3.7299999999999898</v>
      </c>
    </row>
    <row r="286" spans="1:14" ht="10.5" customHeight="1">
      <c r="A286" s="115"/>
      <c r="B286" s="93"/>
      <c r="C286" s="238" t="s">
        <v>644</v>
      </c>
      <c r="D286" s="112">
        <v>-812</v>
      </c>
      <c r="E286" s="112">
        <v>-455</v>
      </c>
      <c r="F286" s="113">
        <v>0.5</v>
      </c>
      <c r="G286" s="113">
        <v>19.55</v>
      </c>
      <c r="H286" s="114">
        <v>6.58</v>
      </c>
      <c r="I286" s="114">
        <v>-6.14</v>
      </c>
      <c r="J286" s="114">
        <v>-5.21</v>
      </c>
      <c r="K286" s="114">
        <v>7.05</v>
      </c>
      <c r="L286" s="114">
        <v>-3.91</v>
      </c>
      <c r="M286" s="114">
        <v>-0.7</v>
      </c>
      <c r="N286" s="114">
        <f>N284-N285</f>
        <v>2.3300000000000125</v>
      </c>
    </row>
    <row r="287" spans="1:14" s="2" customFormat="1" ht="15" customHeight="1">
      <c r="A287" s="111">
        <v>521</v>
      </c>
      <c r="B287" s="210" t="s">
        <v>309</v>
      </c>
      <c r="C287" s="238">
        <v>2021</v>
      </c>
      <c r="D287" s="112">
        <v>4757</v>
      </c>
      <c r="E287" s="112">
        <v>3329</v>
      </c>
      <c r="F287" s="113">
        <v>69.98</v>
      </c>
      <c r="G287" s="113">
        <v>46.32</v>
      </c>
      <c r="H287" s="114">
        <v>33.58</v>
      </c>
      <c r="I287" s="114">
        <v>19.68</v>
      </c>
      <c r="J287" s="114">
        <v>6.12</v>
      </c>
      <c r="K287" s="114">
        <v>16.86</v>
      </c>
      <c r="L287" s="114">
        <v>6.99</v>
      </c>
      <c r="M287" s="114">
        <v>9.1399999999999988</v>
      </c>
      <c r="N287" s="114">
        <f>100-(H287+I287+J287+K287+L287+M287)</f>
        <v>7.6300000000000097</v>
      </c>
    </row>
    <row r="288" spans="1:14" ht="10.5" customHeight="1">
      <c r="A288" s="115"/>
      <c r="B288" s="93"/>
      <c r="C288" s="238">
        <v>2017</v>
      </c>
      <c r="D288" s="112">
        <v>4975</v>
      </c>
      <c r="E288" s="112">
        <v>3460</v>
      </c>
      <c r="F288" s="113">
        <v>69.55</v>
      </c>
      <c r="G288" s="113">
        <v>25.75</v>
      </c>
      <c r="H288" s="114">
        <v>27.76</v>
      </c>
      <c r="I288" s="114">
        <v>26.790000000000003</v>
      </c>
      <c r="J288" s="114">
        <v>11.27</v>
      </c>
      <c r="K288" s="114">
        <v>9.4</v>
      </c>
      <c r="L288" s="114">
        <v>10.95</v>
      </c>
      <c r="M288" s="114">
        <v>9.7799999999999994</v>
      </c>
      <c r="N288" s="114">
        <f>100-(H288+I288+J288+K288+L288+M288)</f>
        <v>4.0499999999999829</v>
      </c>
    </row>
    <row r="289" spans="1:14" ht="10.5" customHeight="1">
      <c r="A289" s="115"/>
      <c r="B289" s="209"/>
      <c r="C289" s="238" t="s">
        <v>644</v>
      </c>
      <c r="D289" s="112">
        <v>-218</v>
      </c>
      <c r="E289" s="112">
        <v>-131</v>
      </c>
      <c r="F289" s="113">
        <v>0.43</v>
      </c>
      <c r="G289" s="113">
        <v>20.57</v>
      </c>
      <c r="H289" s="114">
        <v>5.82</v>
      </c>
      <c r="I289" s="114">
        <v>-7.11</v>
      </c>
      <c r="J289" s="114">
        <v>-5.15</v>
      </c>
      <c r="K289" s="114">
        <v>7.46</v>
      </c>
      <c r="L289" s="114">
        <v>-3.96</v>
      </c>
      <c r="M289" s="114">
        <v>-0.64</v>
      </c>
      <c r="N289" s="114">
        <f>N287-N288</f>
        <v>3.5800000000000267</v>
      </c>
    </row>
    <row r="290" spans="1:14" s="2" customFormat="1" ht="15" customHeight="1">
      <c r="A290" s="111">
        <v>522</v>
      </c>
      <c r="B290" s="210" t="s">
        <v>311</v>
      </c>
      <c r="C290" s="238">
        <v>2021</v>
      </c>
      <c r="D290" s="112">
        <v>3255</v>
      </c>
      <c r="E290" s="112">
        <v>2250</v>
      </c>
      <c r="F290" s="113">
        <v>69.12</v>
      </c>
      <c r="G290" s="113">
        <v>49.419999999999995</v>
      </c>
      <c r="H290" s="114">
        <v>36.549999999999997</v>
      </c>
      <c r="I290" s="114">
        <v>18.25</v>
      </c>
      <c r="J290" s="114">
        <v>5.71</v>
      </c>
      <c r="K290" s="114">
        <v>15.079999999999998</v>
      </c>
      <c r="L290" s="114">
        <v>9.01</v>
      </c>
      <c r="M290" s="114">
        <v>8.39</v>
      </c>
      <c r="N290" s="114">
        <f>100-(H290+I290+J290+K290+L290+M290)</f>
        <v>7.0099999999999909</v>
      </c>
    </row>
    <row r="291" spans="1:14" ht="10.5" customHeight="1">
      <c r="A291" s="115"/>
      <c r="B291" s="209"/>
      <c r="C291" s="238">
        <v>2017</v>
      </c>
      <c r="D291" s="112">
        <v>3249</v>
      </c>
      <c r="E291" s="112">
        <v>2281</v>
      </c>
      <c r="F291" s="113">
        <v>70.209999999999994</v>
      </c>
      <c r="G291" s="113">
        <v>25.729999999999997</v>
      </c>
      <c r="H291" s="114">
        <v>29.64</v>
      </c>
      <c r="I291" s="114">
        <v>26.76</v>
      </c>
      <c r="J291" s="114">
        <v>10.440000000000001</v>
      </c>
      <c r="K291" s="114">
        <v>7.870000000000001</v>
      </c>
      <c r="L291" s="114">
        <v>12.09</v>
      </c>
      <c r="M291" s="114">
        <v>8.76</v>
      </c>
      <c r="N291" s="114">
        <f>100-(H291+I291+J291+K291+L291+M291)</f>
        <v>4.4399999999999835</v>
      </c>
    </row>
    <row r="292" spans="1:14" ht="10.5" customHeight="1">
      <c r="A292" s="115"/>
      <c r="B292" s="209"/>
      <c r="C292" s="238" t="s">
        <v>644</v>
      </c>
      <c r="D292" s="112">
        <v>6</v>
      </c>
      <c r="E292" s="112">
        <v>-31</v>
      </c>
      <c r="F292" s="113">
        <v>-1.0900000000000001</v>
      </c>
      <c r="G292" s="113">
        <v>23.69</v>
      </c>
      <c r="H292" s="114">
        <v>6.91</v>
      </c>
      <c r="I292" s="114">
        <v>-8.51</v>
      </c>
      <c r="J292" s="114">
        <v>-4.7300000000000004</v>
      </c>
      <c r="K292" s="114">
        <v>7.21</v>
      </c>
      <c r="L292" s="114">
        <v>-3.08</v>
      </c>
      <c r="M292" s="114">
        <v>-0.37</v>
      </c>
      <c r="N292" s="114">
        <f>N290-N291</f>
        <v>2.5700000000000074</v>
      </c>
    </row>
    <row r="293" spans="1:14" s="2" customFormat="1" ht="15" customHeight="1">
      <c r="A293" s="111">
        <v>523</v>
      </c>
      <c r="B293" s="210" t="s">
        <v>313</v>
      </c>
      <c r="C293" s="238">
        <v>2021</v>
      </c>
      <c r="D293" s="112">
        <v>3858</v>
      </c>
      <c r="E293" s="112">
        <v>3002</v>
      </c>
      <c r="F293" s="113">
        <v>77.81</v>
      </c>
      <c r="G293" s="113">
        <v>48.03</v>
      </c>
      <c r="H293" s="114">
        <v>31.46</v>
      </c>
      <c r="I293" s="114">
        <v>20.200000000000003</v>
      </c>
      <c r="J293" s="114">
        <v>5.16</v>
      </c>
      <c r="K293" s="114">
        <v>20.3</v>
      </c>
      <c r="L293" s="114">
        <v>6.370000000000001</v>
      </c>
      <c r="M293" s="114">
        <v>9.65</v>
      </c>
      <c r="N293" s="114">
        <f>100-(H293+I293+J293+K293+L293+M293)</f>
        <v>6.8599999999999852</v>
      </c>
    </row>
    <row r="294" spans="1:14" ht="10.5" customHeight="1">
      <c r="A294" s="115"/>
      <c r="B294" s="209"/>
      <c r="C294" s="238">
        <v>2017</v>
      </c>
      <c r="D294" s="112">
        <v>4089</v>
      </c>
      <c r="E294" s="112">
        <v>3096</v>
      </c>
      <c r="F294" s="113">
        <v>75.72</v>
      </c>
      <c r="G294" s="113">
        <v>25.779999999999998</v>
      </c>
      <c r="H294" s="114">
        <v>25.419999999999998</v>
      </c>
      <c r="I294" s="114">
        <v>26.6</v>
      </c>
      <c r="J294" s="114">
        <v>10.56</v>
      </c>
      <c r="K294" s="114">
        <v>12.22</v>
      </c>
      <c r="L294" s="114">
        <v>10.72</v>
      </c>
      <c r="M294" s="114">
        <v>10.92</v>
      </c>
      <c r="N294" s="114">
        <f>100-(H294+I294+J294+K294+L294+M294)</f>
        <v>3.5600000000000023</v>
      </c>
    </row>
    <row r="295" spans="1:14" ht="10.5" customHeight="1">
      <c r="A295" s="115"/>
      <c r="B295" s="209"/>
      <c r="C295" s="238" t="s">
        <v>644</v>
      </c>
      <c r="D295" s="112">
        <v>-231</v>
      </c>
      <c r="E295" s="112">
        <v>-94</v>
      </c>
      <c r="F295" s="113">
        <v>2.09</v>
      </c>
      <c r="G295" s="113">
        <v>22.25</v>
      </c>
      <c r="H295" s="114">
        <v>6.04</v>
      </c>
      <c r="I295" s="114">
        <v>-6.4</v>
      </c>
      <c r="J295" s="114">
        <v>-5.4</v>
      </c>
      <c r="K295" s="114">
        <v>8.08</v>
      </c>
      <c r="L295" s="114">
        <v>-4.3499999999999996</v>
      </c>
      <c r="M295" s="114">
        <v>-1.27</v>
      </c>
      <c r="N295" s="114">
        <f>N293-N294</f>
        <v>3.2999999999999829</v>
      </c>
    </row>
    <row r="296" spans="1:14" s="2" customFormat="1" ht="15" customHeight="1">
      <c r="A296" s="111">
        <v>524</v>
      </c>
      <c r="B296" s="210" t="s">
        <v>315</v>
      </c>
      <c r="C296" s="238">
        <v>2021</v>
      </c>
      <c r="D296" s="112">
        <v>5235</v>
      </c>
      <c r="E296" s="112">
        <v>3621</v>
      </c>
      <c r="F296" s="113">
        <v>69.17</v>
      </c>
      <c r="G296" s="113">
        <v>39.160000000000004</v>
      </c>
      <c r="H296" s="114">
        <v>38.879999999999995</v>
      </c>
      <c r="I296" s="114">
        <v>17.54</v>
      </c>
      <c r="J296" s="114">
        <v>4.75</v>
      </c>
      <c r="K296" s="114">
        <v>13.3</v>
      </c>
      <c r="L296" s="114">
        <v>10</v>
      </c>
      <c r="M296" s="114">
        <v>8.58</v>
      </c>
      <c r="N296" s="114">
        <f>100-(H296+I296+J296+K296+L296+M296)</f>
        <v>6.9500000000000028</v>
      </c>
    </row>
    <row r="297" spans="1:14" ht="10.5" customHeight="1">
      <c r="A297" s="109"/>
      <c r="B297" s="209"/>
      <c r="C297" s="238">
        <v>2017</v>
      </c>
      <c r="D297" s="112">
        <v>5442</v>
      </c>
      <c r="E297" s="112">
        <v>3768</v>
      </c>
      <c r="F297" s="113">
        <v>69.239999999999995</v>
      </c>
      <c r="G297" s="113">
        <v>18.02</v>
      </c>
      <c r="H297" s="114">
        <v>30.709999999999997</v>
      </c>
      <c r="I297" s="114">
        <v>24.279999999999998</v>
      </c>
      <c r="J297" s="114">
        <v>10.92</v>
      </c>
      <c r="K297" s="114">
        <v>7.9399999999999995</v>
      </c>
      <c r="L297" s="114">
        <v>14.219999999999999</v>
      </c>
      <c r="M297" s="114">
        <v>7.32</v>
      </c>
      <c r="N297" s="114">
        <f>100-(H297+I297+J297+K297+L297+M297)</f>
        <v>4.6100000000000136</v>
      </c>
    </row>
    <row r="298" spans="1:14" ht="10.5" customHeight="1">
      <c r="A298" s="109"/>
      <c r="B298" s="209"/>
      <c r="C298" s="238" t="s">
        <v>644</v>
      </c>
      <c r="D298" s="112">
        <v>-207</v>
      </c>
      <c r="E298" s="112">
        <v>-147</v>
      </c>
      <c r="F298" s="113">
        <v>-6.9999999999999993E-2</v>
      </c>
      <c r="G298" s="113">
        <v>21.14</v>
      </c>
      <c r="H298" s="114">
        <v>8.17</v>
      </c>
      <c r="I298" s="114">
        <v>-6.74</v>
      </c>
      <c r="J298" s="114">
        <v>-6.17</v>
      </c>
      <c r="K298" s="114">
        <v>5.36</v>
      </c>
      <c r="L298" s="114">
        <v>-4.22</v>
      </c>
      <c r="M298" s="114">
        <v>1.26</v>
      </c>
      <c r="N298" s="114">
        <f>N296-N297</f>
        <v>2.3399999999999892</v>
      </c>
    </row>
    <row r="299" spans="1:14" s="2" customFormat="1" ht="15" customHeight="1">
      <c r="A299" s="111">
        <v>525</v>
      </c>
      <c r="B299" s="210" t="s">
        <v>317</v>
      </c>
      <c r="C299" s="238">
        <v>2021</v>
      </c>
      <c r="D299" s="112">
        <v>5537</v>
      </c>
      <c r="E299" s="112">
        <v>3620</v>
      </c>
      <c r="F299" s="113">
        <v>65.38000000000001</v>
      </c>
      <c r="G299" s="113">
        <v>41.77</v>
      </c>
      <c r="H299" s="114">
        <v>35.449999999999996</v>
      </c>
      <c r="I299" s="114">
        <v>19.2</v>
      </c>
      <c r="J299" s="114">
        <v>5.9700000000000006</v>
      </c>
      <c r="K299" s="114">
        <v>13.23</v>
      </c>
      <c r="L299" s="114">
        <v>10.24</v>
      </c>
      <c r="M299" s="114">
        <v>8.7099999999999991</v>
      </c>
      <c r="N299" s="114">
        <f>100-(H299+I299+J299+K299+L299+M299)</f>
        <v>7.2000000000000171</v>
      </c>
    </row>
    <row r="300" spans="1:14" ht="10.5" customHeight="1">
      <c r="A300" s="109"/>
      <c r="B300" s="209"/>
      <c r="C300" s="238">
        <v>2017</v>
      </c>
      <c r="D300" s="112">
        <v>5939</v>
      </c>
      <c r="E300" s="112">
        <v>3855</v>
      </c>
      <c r="F300" s="113">
        <v>64.91</v>
      </c>
      <c r="G300" s="113">
        <v>18.990000000000002</v>
      </c>
      <c r="H300" s="114">
        <v>31.34</v>
      </c>
      <c r="I300" s="114">
        <v>25.11</v>
      </c>
      <c r="J300" s="114">
        <v>10.23</v>
      </c>
      <c r="K300" s="114">
        <v>6.6199999999999992</v>
      </c>
      <c r="L300" s="114">
        <v>14.219999999999999</v>
      </c>
      <c r="M300" s="114">
        <v>7.26</v>
      </c>
      <c r="N300" s="114">
        <f>100-(H300+I300+J300+K300+L300+M300)</f>
        <v>5.2199999999999847</v>
      </c>
    </row>
    <row r="301" spans="1:14" ht="10.5" customHeight="1">
      <c r="A301" s="109"/>
      <c r="B301" s="209"/>
      <c r="C301" s="238" t="s">
        <v>644</v>
      </c>
      <c r="D301" s="112">
        <v>-402</v>
      </c>
      <c r="E301" s="112">
        <v>-235</v>
      </c>
      <c r="F301" s="113">
        <v>0.47000000000000003</v>
      </c>
      <c r="G301" s="113">
        <v>22.78</v>
      </c>
      <c r="H301" s="114">
        <v>4.1100000000000003</v>
      </c>
      <c r="I301" s="114">
        <v>-5.91</v>
      </c>
      <c r="J301" s="114">
        <v>-4.26</v>
      </c>
      <c r="K301" s="114">
        <v>6.61</v>
      </c>
      <c r="L301" s="114">
        <v>-3.98</v>
      </c>
      <c r="M301" s="114">
        <v>1.45</v>
      </c>
      <c r="N301" s="114">
        <f>N299-N300</f>
        <v>1.9800000000000324</v>
      </c>
    </row>
    <row r="302" spans="1:14" s="2" customFormat="1" ht="15" customHeight="1">
      <c r="A302" s="111">
        <v>52</v>
      </c>
      <c r="B302" s="210" t="s">
        <v>87</v>
      </c>
      <c r="C302" s="238">
        <v>2021</v>
      </c>
      <c r="D302" s="112">
        <v>22642</v>
      </c>
      <c r="E302" s="112">
        <v>15822</v>
      </c>
      <c r="F302" s="113">
        <v>69.88</v>
      </c>
      <c r="G302" s="113">
        <v>44.41</v>
      </c>
      <c r="H302" s="114">
        <v>35.229999999999997</v>
      </c>
      <c r="I302" s="114">
        <v>18.98</v>
      </c>
      <c r="J302" s="114">
        <v>5.53</v>
      </c>
      <c r="K302" s="114">
        <v>15.620000000000001</v>
      </c>
      <c r="L302" s="114">
        <v>8.59</v>
      </c>
      <c r="M302" s="114">
        <v>8.9</v>
      </c>
      <c r="N302" s="114">
        <f>100-(H302+I302+J302+K302+L302+M302)</f>
        <v>7.1499999999999915</v>
      </c>
    </row>
    <row r="303" spans="1:14" ht="10.5" customHeight="1">
      <c r="A303" s="109"/>
      <c r="B303" s="209"/>
      <c r="C303" s="238">
        <v>2017</v>
      </c>
      <c r="D303" s="112">
        <v>23694</v>
      </c>
      <c r="E303" s="112">
        <v>16460</v>
      </c>
      <c r="F303" s="113">
        <v>69.47</v>
      </c>
      <c r="G303" s="113">
        <v>22.400000000000002</v>
      </c>
      <c r="H303" s="114">
        <v>29.09</v>
      </c>
      <c r="I303" s="114">
        <v>25.779999999999998</v>
      </c>
      <c r="J303" s="114">
        <v>10.7</v>
      </c>
      <c r="K303" s="114">
        <v>8.74</v>
      </c>
      <c r="L303" s="114">
        <v>12.58</v>
      </c>
      <c r="M303" s="114">
        <v>8.6999999999999993</v>
      </c>
      <c r="N303" s="114">
        <f>100-(H303+I303+J303+K303+L303+M303)</f>
        <v>4.4100000000000108</v>
      </c>
    </row>
    <row r="304" spans="1:14" ht="10.5" customHeight="1">
      <c r="A304" s="109"/>
      <c r="B304" s="209"/>
      <c r="C304" s="238" t="s">
        <v>644</v>
      </c>
      <c r="D304" s="112">
        <v>-1052</v>
      </c>
      <c r="E304" s="112">
        <v>-638</v>
      </c>
      <c r="F304" s="113">
        <v>0.41000000000000003</v>
      </c>
      <c r="G304" s="113">
        <v>22.01</v>
      </c>
      <c r="H304" s="114">
        <v>6.14</v>
      </c>
      <c r="I304" s="114">
        <v>-6.8</v>
      </c>
      <c r="J304" s="114">
        <v>-5.17</v>
      </c>
      <c r="K304" s="114">
        <v>6.88</v>
      </c>
      <c r="L304" s="114">
        <v>-3.99</v>
      </c>
      <c r="M304" s="114">
        <v>0.2</v>
      </c>
      <c r="N304" s="114">
        <f>N302-N303</f>
        <v>2.7399999999999807</v>
      </c>
    </row>
    <row r="305" spans="1:15" s="2" customFormat="1" ht="15" customHeight="1">
      <c r="A305" s="111">
        <v>531</v>
      </c>
      <c r="B305" s="210" t="s">
        <v>319</v>
      </c>
      <c r="C305" s="238">
        <v>2021</v>
      </c>
      <c r="D305" s="112">
        <v>5682</v>
      </c>
      <c r="E305" s="112">
        <v>3517</v>
      </c>
      <c r="F305" s="113">
        <v>61.9</v>
      </c>
      <c r="G305" s="113">
        <v>38.299999999999997</v>
      </c>
      <c r="H305" s="114">
        <v>35.22</v>
      </c>
      <c r="I305" s="114">
        <v>18.62</v>
      </c>
      <c r="J305" s="114">
        <v>6.1899999999999995</v>
      </c>
      <c r="K305" s="114">
        <v>10.56</v>
      </c>
      <c r="L305" s="114">
        <v>12.26</v>
      </c>
      <c r="M305" s="114">
        <v>8.92</v>
      </c>
      <c r="N305" s="114">
        <f>100-(H305+I305+J305+K305+L305+M305)</f>
        <v>8.2299999999999898</v>
      </c>
    </row>
    <row r="306" spans="1:15" s="132" customFormat="1" ht="10.5" customHeight="1">
      <c r="A306" s="109"/>
      <c r="B306" s="209"/>
      <c r="C306" s="238">
        <v>2017</v>
      </c>
      <c r="D306" s="112">
        <v>6024</v>
      </c>
      <c r="E306" s="112">
        <v>3731</v>
      </c>
      <c r="F306" s="113">
        <v>61.94</v>
      </c>
      <c r="G306" s="113">
        <v>20.61</v>
      </c>
      <c r="H306" s="114">
        <v>29.39</v>
      </c>
      <c r="I306" s="114">
        <v>24.990000000000002</v>
      </c>
      <c r="J306" s="114">
        <v>9.64</v>
      </c>
      <c r="K306" s="114">
        <v>6.63</v>
      </c>
      <c r="L306" s="114">
        <v>15.73</v>
      </c>
      <c r="M306" s="114">
        <v>8.3699999999999992</v>
      </c>
      <c r="N306" s="114">
        <f>100-(H306+I306+J306+K306+L306+M306)</f>
        <v>5.2499999999999858</v>
      </c>
      <c r="O306" s="41"/>
    </row>
    <row r="307" spans="1:15" s="132" customFormat="1" ht="10.5" customHeight="1">
      <c r="A307" s="109"/>
      <c r="B307" s="209"/>
      <c r="C307" s="238" t="s">
        <v>644</v>
      </c>
      <c r="D307" s="112">
        <v>-342</v>
      </c>
      <c r="E307" s="112">
        <v>-214</v>
      </c>
      <c r="F307" s="113">
        <v>-0.04</v>
      </c>
      <c r="G307" s="113">
        <v>17.690000000000001</v>
      </c>
      <c r="H307" s="114">
        <v>5.83</v>
      </c>
      <c r="I307" s="114">
        <v>-6.37</v>
      </c>
      <c r="J307" s="114">
        <v>-3.45</v>
      </c>
      <c r="K307" s="114">
        <v>3.93</v>
      </c>
      <c r="L307" s="114">
        <v>-3.47</v>
      </c>
      <c r="M307" s="114">
        <v>0.55000000000000004</v>
      </c>
      <c r="N307" s="114">
        <f>N305-N306</f>
        <v>2.980000000000004</v>
      </c>
      <c r="O307" s="41"/>
    </row>
    <row r="308" spans="1:15" s="2" customFormat="1" ht="15" customHeight="1">
      <c r="A308" s="111">
        <v>532</v>
      </c>
      <c r="B308" s="210" t="s">
        <v>321</v>
      </c>
      <c r="C308" s="238">
        <v>2021</v>
      </c>
      <c r="D308" s="112">
        <v>3313</v>
      </c>
      <c r="E308" s="112">
        <v>2229</v>
      </c>
      <c r="F308" s="113">
        <v>67.28</v>
      </c>
      <c r="G308" s="113">
        <v>39.479999999999997</v>
      </c>
      <c r="H308" s="114">
        <v>39.519999999999996</v>
      </c>
      <c r="I308" s="114">
        <v>20.369999999999997</v>
      </c>
      <c r="J308" s="114">
        <v>3.8600000000000003</v>
      </c>
      <c r="K308" s="114">
        <v>10.16</v>
      </c>
      <c r="L308" s="114">
        <v>11.12</v>
      </c>
      <c r="M308" s="114">
        <v>8.2100000000000009</v>
      </c>
      <c r="N308" s="114">
        <f>100-(H308+I308+J308+K308+L308+M308)</f>
        <v>6.7599999999999909</v>
      </c>
    </row>
    <row r="309" spans="1:15" s="132" customFormat="1" ht="10.5" customHeight="1">
      <c r="A309" s="109"/>
      <c r="B309" s="209"/>
      <c r="C309" s="238">
        <v>2017</v>
      </c>
      <c r="D309" s="112">
        <v>3361</v>
      </c>
      <c r="E309" s="112">
        <v>2256</v>
      </c>
      <c r="F309" s="113">
        <v>67.12</v>
      </c>
      <c r="G309" s="113">
        <v>19.189999999999998</v>
      </c>
      <c r="H309" s="114">
        <v>31.790000000000003</v>
      </c>
      <c r="I309" s="114">
        <v>28.299999999999997</v>
      </c>
      <c r="J309" s="114">
        <v>7.89</v>
      </c>
      <c r="K309" s="114">
        <v>5.0200000000000005</v>
      </c>
      <c r="L309" s="114">
        <v>15.290000000000001</v>
      </c>
      <c r="M309" s="114">
        <v>7.85</v>
      </c>
      <c r="N309" s="114">
        <f>100-(H309+I309+J309+K309+L309+M309)</f>
        <v>3.8599999999999994</v>
      </c>
      <c r="O309" s="41"/>
    </row>
    <row r="310" spans="1:15" s="132" customFormat="1" ht="10.5" customHeight="1">
      <c r="A310" s="109"/>
      <c r="B310" s="209"/>
      <c r="C310" s="238" t="s">
        <v>644</v>
      </c>
      <c r="D310" s="112">
        <v>-48</v>
      </c>
      <c r="E310" s="112">
        <v>-27</v>
      </c>
      <c r="F310" s="113">
        <v>0.16</v>
      </c>
      <c r="G310" s="113">
        <v>20.29</v>
      </c>
      <c r="H310" s="114">
        <v>7.73</v>
      </c>
      <c r="I310" s="114">
        <v>-7.93</v>
      </c>
      <c r="J310" s="114">
        <v>-4.03</v>
      </c>
      <c r="K310" s="114">
        <v>5.14</v>
      </c>
      <c r="L310" s="114">
        <v>-4.17</v>
      </c>
      <c r="M310" s="114">
        <v>0.36</v>
      </c>
      <c r="N310" s="114">
        <f>N308-N309</f>
        <v>2.8999999999999915</v>
      </c>
      <c r="O310" s="41"/>
    </row>
    <row r="311" spans="1:15" s="2" customFormat="1" ht="15" customHeight="1">
      <c r="A311" s="111">
        <v>533</v>
      </c>
      <c r="B311" s="210" t="s">
        <v>323</v>
      </c>
      <c r="C311" s="238">
        <v>2021</v>
      </c>
      <c r="D311" s="112">
        <v>7818</v>
      </c>
      <c r="E311" s="112">
        <v>4752</v>
      </c>
      <c r="F311" s="113">
        <v>60.78</v>
      </c>
      <c r="G311" s="113">
        <v>39.46</v>
      </c>
      <c r="H311" s="114">
        <v>39.42</v>
      </c>
      <c r="I311" s="114">
        <v>17.59</v>
      </c>
      <c r="J311" s="114">
        <v>4.92</v>
      </c>
      <c r="K311" s="114">
        <v>10.33</v>
      </c>
      <c r="L311" s="114">
        <v>12.65</v>
      </c>
      <c r="M311" s="114">
        <v>7.7700000000000005</v>
      </c>
      <c r="N311" s="114">
        <f>100-(H311+I311+J311+K311+L311+M311)</f>
        <v>7.3199999999999932</v>
      </c>
    </row>
    <row r="312" spans="1:15" s="132" customFormat="1" ht="10.5" customHeight="1">
      <c r="A312" s="109"/>
      <c r="B312" s="209"/>
      <c r="C312" s="238">
        <v>2017</v>
      </c>
      <c r="D312" s="112">
        <v>8248</v>
      </c>
      <c r="E312" s="112">
        <v>5065</v>
      </c>
      <c r="F312" s="113">
        <v>61.41</v>
      </c>
      <c r="G312" s="113">
        <v>20.380000000000003</v>
      </c>
      <c r="H312" s="114">
        <v>31.979999999999997</v>
      </c>
      <c r="I312" s="114">
        <v>23.93</v>
      </c>
      <c r="J312" s="114">
        <v>10.029999999999999</v>
      </c>
      <c r="K312" s="114">
        <v>5.81</v>
      </c>
      <c r="L312" s="114">
        <v>16.54</v>
      </c>
      <c r="M312" s="114">
        <v>7.2700000000000005</v>
      </c>
      <c r="N312" s="114">
        <f>100-(H312+I312+J312+K312+L312+M312)</f>
        <v>4.4400000000000119</v>
      </c>
      <c r="O312" s="41"/>
    </row>
    <row r="313" spans="1:15" s="132" customFormat="1" ht="10.5" customHeight="1">
      <c r="A313" s="109"/>
      <c r="B313" s="209"/>
      <c r="C313" s="238" t="s">
        <v>644</v>
      </c>
      <c r="D313" s="112">
        <v>-430</v>
      </c>
      <c r="E313" s="112">
        <v>-313</v>
      </c>
      <c r="F313" s="113">
        <v>-0.63</v>
      </c>
      <c r="G313" s="113">
        <v>19.079999999999998</v>
      </c>
      <c r="H313" s="114">
        <v>7.44</v>
      </c>
      <c r="I313" s="114">
        <v>-6.34</v>
      </c>
      <c r="J313" s="114">
        <v>-5.1100000000000003</v>
      </c>
      <c r="K313" s="114">
        <v>4.5199999999999996</v>
      </c>
      <c r="L313" s="114">
        <v>-3.89</v>
      </c>
      <c r="M313" s="114">
        <v>0.5</v>
      </c>
      <c r="N313" s="114">
        <f>N311-N312</f>
        <v>2.8799999999999812</v>
      </c>
      <c r="O313" s="41"/>
    </row>
    <row r="314" spans="1:15" s="2" customFormat="1" ht="15" customHeight="1">
      <c r="A314" s="111">
        <v>534</v>
      </c>
      <c r="B314" s="210" t="s">
        <v>325</v>
      </c>
      <c r="C314" s="238">
        <v>2021</v>
      </c>
      <c r="D314" s="112">
        <v>2123</v>
      </c>
      <c r="E314" s="112">
        <v>1535</v>
      </c>
      <c r="F314" s="113">
        <v>72.3</v>
      </c>
      <c r="G314" s="113">
        <v>37.130000000000003</v>
      </c>
      <c r="H314" s="114">
        <v>35.909999999999997</v>
      </c>
      <c r="I314" s="114">
        <v>21.17</v>
      </c>
      <c r="J314" s="114">
        <v>3.93</v>
      </c>
      <c r="K314" s="114">
        <v>11.07</v>
      </c>
      <c r="L314" s="114">
        <v>12.78</v>
      </c>
      <c r="M314" s="114">
        <v>8.19</v>
      </c>
      <c r="N314" s="114">
        <f>100-(H314+I314+J314+K314+L314+M314)</f>
        <v>6.9500000000000028</v>
      </c>
    </row>
    <row r="315" spans="1:15" s="132" customFormat="1" ht="10.5" customHeight="1">
      <c r="A315" s="109"/>
      <c r="B315" s="209"/>
      <c r="C315" s="238">
        <v>2017</v>
      </c>
      <c r="D315" s="112">
        <v>2231</v>
      </c>
      <c r="E315" s="112">
        <v>1594</v>
      </c>
      <c r="F315" s="113">
        <v>71.45</v>
      </c>
      <c r="G315" s="113">
        <v>16.309999999999999</v>
      </c>
      <c r="H315" s="114">
        <v>28.62</v>
      </c>
      <c r="I315" s="114">
        <v>26.02</v>
      </c>
      <c r="J315" s="114">
        <v>8.06</v>
      </c>
      <c r="K315" s="114">
        <v>6.92</v>
      </c>
      <c r="L315" s="114">
        <v>17.32</v>
      </c>
      <c r="M315" s="114">
        <v>8.19</v>
      </c>
      <c r="N315" s="114">
        <f>100-(H315+I315+J315+K315+L315+M315)</f>
        <v>4.8700000000000045</v>
      </c>
      <c r="O315" s="41"/>
    </row>
    <row r="316" spans="1:15" s="132" customFormat="1" ht="10.5" customHeight="1">
      <c r="A316" s="109"/>
      <c r="B316" s="209"/>
      <c r="C316" s="238" t="s">
        <v>644</v>
      </c>
      <c r="D316" s="112">
        <v>-108</v>
      </c>
      <c r="E316" s="112">
        <v>-59</v>
      </c>
      <c r="F316" s="113">
        <v>0.85000000000000009</v>
      </c>
      <c r="G316" s="113">
        <v>20.82</v>
      </c>
      <c r="H316" s="114">
        <v>7.29</v>
      </c>
      <c r="I316" s="114">
        <v>-4.8499999999999996</v>
      </c>
      <c r="J316" s="114">
        <v>-4.13</v>
      </c>
      <c r="K316" s="114">
        <v>4.1500000000000004</v>
      </c>
      <c r="L316" s="114">
        <v>-4.54</v>
      </c>
      <c r="M316" s="114">
        <v>0</v>
      </c>
      <c r="N316" s="114">
        <f>N314-N315</f>
        <v>2.0799999999999983</v>
      </c>
      <c r="O316" s="41"/>
    </row>
    <row r="317" spans="1:15" s="2" customFormat="1" ht="15" customHeight="1">
      <c r="A317" s="111">
        <v>535</v>
      </c>
      <c r="B317" s="210" t="s">
        <v>327</v>
      </c>
      <c r="C317" s="238">
        <v>2021</v>
      </c>
      <c r="D317" s="112">
        <v>1795</v>
      </c>
      <c r="E317" s="112">
        <v>1390</v>
      </c>
      <c r="F317" s="113">
        <v>77.44</v>
      </c>
      <c r="G317" s="113">
        <v>40.58</v>
      </c>
      <c r="H317" s="114">
        <v>33.21</v>
      </c>
      <c r="I317" s="114">
        <v>24.240000000000002</v>
      </c>
      <c r="J317" s="114">
        <v>3.18</v>
      </c>
      <c r="K317" s="114">
        <v>10.780000000000001</v>
      </c>
      <c r="L317" s="114">
        <v>12.879999999999999</v>
      </c>
      <c r="M317" s="114">
        <v>8.32</v>
      </c>
      <c r="N317" s="114">
        <f>100-(H317+I317+J317+K317+L317+M317)</f>
        <v>7.3900000000000148</v>
      </c>
    </row>
    <row r="318" spans="1:15" s="132" customFormat="1" ht="10.5" customHeight="1">
      <c r="A318" s="109"/>
      <c r="B318" s="209"/>
      <c r="C318" s="238">
        <v>2017</v>
      </c>
      <c r="D318" s="112">
        <v>1873</v>
      </c>
      <c r="E318" s="112">
        <v>1429</v>
      </c>
      <c r="F318" s="113">
        <v>76.290000000000006</v>
      </c>
      <c r="G318" s="113">
        <v>17.21</v>
      </c>
      <c r="H318" s="114">
        <v>27.939999999999998</v>
      </c>
      <c r="I318" s="114">
        <v>28.01</v>
      </c>
      <c r="J318" s="114">
        <v>8.41</v>
      </c>
      <c r="K318" s="114">
        <v>6.13</v>
      </c>
      <c r="L318" s="114">
        <v>17.25</v>
      </c>
      <c r="M318" s="114">
        <v>8.0500000000000007</v>
      </c>
      <c r="N318" s="114">
        <f>100-(H318+I318+J318+K318+L318+M318)</f>
        <v>4.210000000000008</v>
      </c>
      <c r="O318" s="41"/>
    </row>
    <row r="319" spans="1:15" s="132" customFormat="1" ht="10.5" customHeight="1">
      <c r="A319" s="109"/>
      <c r="B319" s="209"/>
      <c r="C319" s="238" t="s">
        <v>644</v>
      </c>
      <c r="D319" s="112">
        <v>-78</v>
      </c>
      <c r="E319" s="112">
        <v>-39</v>
      </c>
      <c r="F319" s="113">
        <v>1.1499999999999999</v>
      </c>
      <c r="G319" s="113">
        <v>23.37</v>
      </c>
      <c r="H319" s="114">
        <v>5.27</v>
      </c>
      <c r="I319" s="114">
        <v>-3.77</v>
      </c>
      <c r="J319" s="114">
        <v>-5.23</v>
      </c>
      <c r="K319" s="114">
        <v>4.6500000000000004</v>
      </c>
      <c r="L319" s="114">
        <v>-4.37</v>
      </c>
      <c r="M319" s="114">
        <v>0.27</v>
      </c>
      <c r="N319" s="114">
        <f>N317-N318</f>
        <v>3.1800000000000068</v>
      </c>
      <c r="O319" s="41"/>
    </row>
    <row r="320" spans="1:15" s="2" customFormat="1" ht="15" customHeight="1">
      <c r="A320" s="111">
        <v>53</v>
      </c>
      <c r="B320" s="210" t="s">
        <v>88</v>
      </c>
      <c r="C320" s="238">
        <v>2021</v>
      </c>
      <c r="D320" s="112">
        <v>20731</v>
      </c>
      <c r="E320" s="112">
        <v>13423</v>
      </c>
      <c r="F320" s="113">
        <v>64.75</v>
      </c>
      <c r="G320" s="113">
        <v>39.01</v>
      </c>
      <c r="H320" s="114">
        <v>37.29</v>
      </c>
      <c r="I320" s="114">
        <v>19.420000000000002</v>
      </c>
      <c r="J320" s="114">
        <v>4.78</v>
      </c>
      <c r="K320" s="114">
        <v>10.489999999999998</v>
      </c>
      <c r="L320" s="114">
        <v>12.33</v>
      </c>
      <c r="M320" s="114">
        <v>8.25</v>
      </c>
      <c r="N320" s="114">
        <f>100-(H320+I320+J320+K320+L320+M320)</f>
        <v>7.4399999999999977</v>
      </c>
    </row>
    <row r="321" spans="1:15" s="132" customFormat="1" ht="10.5" customHeight="1">
      <c r="A321" s="109"/>
      <c r="B321" s="209"/>
      <c r="C321" s="238">
        <v>2017</v>
      </c>
      <c r="D321" s="112">
        <v>21737</v>
      </c>
      <c r="E321" s="112">
        <v>14075</v>
      </c>
      <c r="F321" s="113">
        <v>64.75</v>
      </c>
      <c r="G321" s="113">
        <v>19.470000000000002</v>
      </c>
      <c r="H321" s="114">
        <v>30.48</v>
      </c>
      <c r="I321" s="114">
        <v>25.56</v>
      </c>
      <c r="J321" s="114">
        <v>9.1999999999999993</v>
      </c>
      <c r="K321" s="114">
        <v>6.0600000000000005</v>
      </c>
      <c r="L321" s="114">
        <v>16.29</v>
      </c>
      <c r="M321" s="114">
        <v>7.84</v>
      </c>
      <c r="N321" s="114">
        <f>100-(H321+I321+J321+K321+L321+M321)</f>
        <v>4.5699999999999932</v>
      </c>
      <c r="O321" s="41"/>
    </row>
    <row r="322" spans="1:15" s="132" customFormat="1" ht="10.5" customHeight="1">
      <c r="A322" s="109"/>
      <c r="B322" s="209"/>
      <c r="C322" s="238" t="s">
        <v>644</v>
      </c>
      <c r="D322" s="112">
        <v>-1006</v>
      </c>
      <c r="E322" s="112">
        <v>-652</v>
      </c>
      <c r="F322" s="113">
        <v>0</v>
      </c>
      <c r="G322" s="113">
        <v>19.54</v>
      </c>
      <c r="H322" s="114">
        <v>6.81</v>
      </c>
      <c r="I322" s="114">
        <v>-6.14</v>
      </c>
      <c r="J322" s="114">
        <v>-4.42</v>
      </c>
      <c r="K322" s="114">
        <v>4.43</v>
      </c>
      <c r="L322" s="114">
        <v>-3.96</v>
      </c>
      <c r="M322" s="114">
        <v>0.41</v>
      </c>
      <c r="N322" s="114">
        <f>N320-N321</f>
        <v>2.8700000000000045</v>
      </c>
      <c r="O322" s="41"/>
    </row>
    <row r="323" spans="1:15" s="2" customFormat="1" ht="15" customHeight="1">
      <c r="A323" s="111">
        <v>5</v>
      </c>
      <c r="B323" s="210" t="s">
        <v>32</v>
      </c>
      <c r="C323" s="238">
        <v>2021</v>
      </c>
      <c r="D323" s="112">
        <v>66861</v>
      </c>
      <c r="E323" s="112">
        <v>45903</v>
      </c>
      <c r="F323" s="113">
        <v>68.650000000000006</v>
      </c>
      <c r="G323" s="113">
        <v>42.9</v>
      </c>
      <c r="H323" s="114">
        <v>35.4</v>
      </c>
      <c r="I323" s="114">
        <v>19.72</v>
      </c>
      <c r="J323" s="114">
        <v>5.2</v>
      </c>
      <c r="K323" s="114">
        <v>14.19</v>
      </c>
      <c r="L323" s="114">
        <v>9.58</v>
      </c>
      <c r="M323" s="114">
        <v>9.07</v>
      </c>
      <c r="N323" s="114">
        <f>100-(H323+I323+J323+K323+L323+M323)</f>
        <v>6.8400000000000034</v>
      </c>
    </row>
    <row r="324" spans="1:15" s="132" customFormat="1" ht="10.5" customHeight="1">
      <c r="A324" s="109"/>
      <c r="B324" s="209"/>
      <c r="C324" s="238">
        <v>2017</v>
      </c>
      <c r="D324" s="112">
        <v>69731</v>
      </c>
      <c r="E324" s="112">
        <v>47648</v>
      </c>
      <c r="F324" s="113">
        <v>68.33</v>
      </c>
      <c r="G324" s="113">
        <v>22.49</v>
      </c>
      <c r="H324" s="114">
        <v>28.910000000000004</v>
      </c>
      <c r="I324" s="114">
        <v>26.090000000000003</v>
      </c>
      <c r="J324" s="114">
        <v>10.16</v>
      </c>
      <c r="K324" s="114">
        <v>7.9600000000000009</v>
      </c>
      <c r="L324" s="114">
        <v>13.54</v>
      </c>
      <c r="M324" s="114">
        <v>9.1300000000000008</v>
      </c>
      <c r="N324" s="114">
        <f>100-(H324+I324+J324+K324+L324+M324)</f>
        <v>4.210000000000008</v>
      </c>
      <c r="O324" s="41"/>
    </row>
    <row r="325" spans="1:15" s="132" customFormat="1" ht="10.5" customHeight="1">
      <c r="A325" s="109"/>
      <c r="B325" s="209"/>
      <c r="C325" s="238" t="s">
        <v>644</v>
      </c>
      <c r="D325" s="112">
        <v>-2870</v>
      </c>
      <c r="E325" s="112">
        <v>-1745</v>
      </c>
      <c r="F325" s="113">
        <v>0.32</v>
      </c>
      <c r="G325" s="113">
        <v>20.41</v>
      </c>
      <c r="H325" s="114">
        <v>6.49</v>
      </c>
      <c r="I325" s="114">
        <v>-6.37</v>
      </c>
      <c r="J325" s="114">
        <v>-4.96</v>
      </c>
      <c r="K325" s="114">
        <v>6.23</v>
      </c>
      <c r="L325" s="114">
        <v>-3.96</v>
      </c>
      <c r="M325" s="114">
        <v>-0.06</v>
      </c>
      <c r="N325" s="114">
        <f>N323-N324</f>
        <v>2.6299999999999955</v>
      </c>
      <c r="O325" s="41"/>
    </row>
    <row r="326" spans="1:15" s="2" customFormat="1" ht="15" customHeight="1">
      <c r="A326" s="111"/>
      <c r="B326" s="210" t="s">
        <v>7</v>
      </c>
      <c r="C326" s="238">
        <v>2021</v>
      </c>
      <c r="D326" s="112">
        <v>381163</v>
      </c>
      <c r="E326" s="112">
        <v>280193</v>
      </c>
      <c r="F326" s="113">
        <v>73.509999999999991</v>
      </c>
      <c r="G326" s="113">
        <v>48.699999999999996</v>
      </c>
      <c r="H326" s="114">
        <v>30.570000000000004</v>
      </c>
      <c r="I326" s="114">
        <v>17.18</v>
      </c>
      <c r="J326" s="114">
        <v>8.129999999999999</v>
      </c>
      <c r="K326" s="114">
        <v>22.07</v>
      </c>
      <c r="L326" s="114">
        <v>6.21</v>
      </c>
      <c r="M326" s="114">
        <v>9.4499999999999993</v>
      </c>
      <c r="N326" s="114">
        <f>100-(H326+I326+J326+K326+L326+M326)</f>
        <v>6.3900000000000148</v>
      </c>
    </row>
    <row r="327" spans="1:15" s="132" customFormat="1" ht="10.5" customHeight="1">
      <c r="A327" s="109"/>
      <c r="B327" s="209"/>
      <c r="C327" s="238">
        <v>2017</v>
      </c>
      <c r="D327" s="112">
        <v>393286</v>
      </c>
      <c r="E327" s="112">
        <v>284113</v>
      </c>
      <c r="F327" s="113">
        <v>72.240000000000009</v>
      </c>
      <c r="G327" s="113">
        <v>26.69</v>
      </c>
      <c r="H327" s="114">
        <v>26</v>
      </c>
      <c r="I327" s="114">
        <v>25.040000000000003</v>
      </c>
      <c r="J327" s="114">
        <v>13.79</v>
      </c>
      <c r="K327" s="114">
        <v>11.63</v>
      </c>
      <c r="L327" s="114">
        <v>9.5500000000000007</v>
      </c>
      <c r="M327" s="114">
        <v>9.66</v>
      </c>
      <c r="N327" s="114">
        <f>100-(H327+I327+J327+K327+L327+M327)</f>
        <v>4.3299999999999983</v>
      </c>
      <c r="O327" s="41"/>
    </row>
    <row r="328" spans="1:15" s="132" customFormat="1" ht="10.5" customHeight="1">
      <c r="A328" s="109"/>
      <c r="B328" s="209"/>
      <c r="C328" s="238" t="s">
        <v>644</v>
      </c>
      <c r="D328" s="112">
        <v>-12123</v>
      </c>
      <c r="E328" s="112">
        <v>-3920</v>
      </c>
      <c r="F328" s="113">
        <v>1.27</v>
      </c>
      <c r="G328" s="113">
        <v>22.01</v>
      </c>
      <c r="H328" s="114">
        <v>4.57</v>
      </c>
      <c r="I328" s="114">
        <v>-7.86</v>
      </c>
      <c r="J328" s="114">
        <v>-5.66</v>
      </c>
      <c r="K328" s="114">
        <v>10.44</v>
      </c>
      <c r="L328" s="114">
        <v>-3.34</v>
      </c>
      <c r="M328" s="114">
        <v>-0.21</v>
      </c>
      <c r="N328" s="114">
        <f>N326-N327</f>
        <v>2.0600000000000165</v>
      </c>
      <c r="O328" s="41"/>
    </row>
  </sheetData>
  <mergeCells count="9">
    <mergeCell ref="O2:Q2"/>
    <mergeCell ref="D4:E4"/>
    <mergeCell ref="F4:M4"/>
    <mergeCell ref="A1:N1"/>
    <mergeCell ref="A2:B4"/>
    <mergeCell ref="C2:C4"/>
    <mergeCell ref="D2:D3"/>
    <mergeCell ref="E2:G2"/>
    <mergeCell ref="H2:N2"/>
  </mergeCells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  <rowBreaks count="6" manualBreakCount="6">
    <brk id="53" max="16383" man="1"/>
    <brk id="104" max="16383" man="1"/>
    <brk id="155" max="16383" man="1"/>
    <brk id="206" max="16383" man="1"/>
    <brk id="255" max="16383" man="1"/>
    <brk id="30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8"/>
  <dimension ref="A1:N384"/>
  <sheetViews>
    <sheetView zoomScale="130" workbookViewId="0">
      <pane ySplit="4" topLeftCell="A5" activePane="bottomLeft" state="frozen"/>
      <selection activeCell="L55" sqref="L55"/>
      <selection pane="bottomLeft" sqref="A1:N1"/>
    </sheetView>
  </sheetViews>
  <sheetFormatPr baseColWidth="10" defaultColWidth="11.42578125" defaultRowHeight="9.9499999999999993" customHeight="1"/>
  <cols>
    <col min="1" max="1" width="3.5703125" style="24" customWidth="1"/>
    <col min="2" max="2" width="15.7109375" style="132" customWidth="1"/>
    <col min="3" max="3" width="7.85546875" style="80" customWidth="1"/>
    <col min="4" max="4" width="7.140625" style="71" customWidth="1"/>
    <col min="5" max="5" width="6.42578125" style="71" customWidth="1"/>
    <col min="6" max="6" width="6.42578125" style="70" customWidth="1"/>
    <col min="7" max="7" width="6.85546875" style="70" customWidth="1"/>
    <col min="8" max="8" width="5.42578125" style="70" customWidth="1"/>
    <col min="9" max="12" width="5.42578125" style="68" customWidth="1"/>
    <col min="13" max="13" width="5.42578125" style="70" customWidth="1"/>
    <col min="14" max="14" width="5.42578125" style="67" customWidth="1"/>
    <col min="15" max="16384" width="11.42578125" style="67"/>
  </cols>
  <sheetData>
    <row r="1" spans="1:14" ht="39.950000000000003" customHeight="1">
      <c r="A1" s="456" t="s">
        <v>645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</row>
    <row r="2" spans="1:14" s="73" customFormat="1" ht="12" customHeight="1">
      <c r="A2" s="441" t="s">
        <v>63</v>
      </c>
      <c r="B2" s="467"/>
      <c r="C2" s="425" t="s">
        <v>375</v>
      </c>
      <c r="D2" s="467" t="s">
        <v>501</v>
      </c>
      <c r="E2" s="496" t="s">
        <v>659</v>
      </c>
      <c r="F2" s="496"/>
      <c r="G2" s="496"/>
      <c r="H2" s="427" t="s">
        <v>189</v>
      </c>
      <c r="I2" s="428"/>
      <c r="J2" s="428"/>
      <c r="K2" s="428"/>
      <c r="L2" s="428"/>
      <c r="M2" s="428"/>
      <c r="N2" s="428"/>
    </row>
    <row r="3" spans="1:14" s="73" customFormat="1" ht="24" customHeight="1">
      <c r="A3" s="441"/>
      <c r="B3" s="467"/>
      <c r="C3" s="498"/>
      <c r="D3" s="467"/>
      <c r="E3" s="231" t="s">
        <v>373</v>
      </c>
      <c r="F3" s="233" t="s">
        <v>374</v>
      </c>
      <c r="G3" s="233" t="s">
        <v>725</v>
      </c>
      <c r="H3" s="288" t="s">
        <v>100</v>
      </c>
      <c r="I3" s="288" t="s">
        <v>101</v>
      </c>
      <c r="J3" s="290" t="s">
        <v>461</v>
      </c>
      <c r="K3" s="290" t="s">
        <v>102</v>
      </c>
      <c r="L3" s="288" t="s">
        <v>184</v>
      </c>
      <c r="M3" s="289" t="s">
        <v>104</v>
      </c>
      <c r="N3" s="289" t="s">
        <v>131</v>
      </c>
    </row>
    <row r="4" spans="1:14" s="73" customFormat="1" ht="12" customHeight="1">
      <c r="A4" s="441"/>
      <c r="B4" s="467"/>
      <c r="C4" s="499"/>
      <c r="D4" s="467" t="s">
        <v>191</v>
      </c>
      <c r="E4" s="467"/>
      <c r="F4" s="496" t="s">
        <v>721</v>
      </c>
      <c r="G4" s="496"/>
      <c r="H4" s="496"/>
      <c r="I4" s="496"/>
      <c r="J4" s="496"/>
      <c r="K4" s="496"/>
      <c r="L4" s="496"/>
      <c r="M4" s="497"/>
      <c r="N4" s="61"/>
    </row>
    <row r="5" spans="1:14" s="116" customFormat="1" ht="15" customHeight="1">
      <c r="A5" s="111">
        <v>111</v>
      </c>
      <c r="B5" s="208" t="s">
        <v>177</v>
      </c>
      <c r="C5" s="211">
        <v>2021</v>
      </c>
      <c r="D5" s="247">
        <v>429</v>
      </c>
      <c r="E5" s="247">
        <v>271</v>
      </c>
      <c r="F5" s="113">
        <v>63.17</v>
      </c>
      <c r="G5" s="113" t="s">
        <v>518</v>
      </c>
      <c r="H5" s="113">
        <v>34.57</v>
      </c>
      <c r="I5" s="113">
        <v>14.87</v>
      </c>
      <c r="J5" s="113">
        <v>2.97</v>
      </c>
      <c r="K5" s="113">
        <v>13.750000000000002</v>
      </c>
      <c r="L5" s="113">
        <v>16.73</v>
      </c>
      <c r="M5" s="113">
        <v>8.5500000000000007</v>
      </c>
      <c r="N5" s="113">
        <f>100-(H5+I5+J5+K5+L5+M5)</f>
        <v>8.5600000000000023</v>
      </c>
    </row>
    <row r="6" spans="1:14" s="73" customFormat="1" ht="10.5" customHeight="1">
      <c r="A6" s="60">
        <v>11</v>
      </c>
      <c r="B6" s="212" t="s">
        <v>171</v>
      </c>
      <c r="C6" s="239">
        <v>2017</v>
      </c>
      <c r="D6" s="246">
        <v>431</v>
      </c>
      <c r="E6" s="246">
        <v>287</v>
      </c>
      <c r="F6" s="113">
        <v>66.59</v>
      </c>
      <c r="G6" s="113" t="s">
        <v>518</v>
      </c>
      <c r="H6" s="113">
        <v>30.740000000000002</v>
      </c>
      <c r="I6" s="113">
        <v>27.21</v>
      </c>
      <c r="J6" s="113">
        <v>6.01</v>
      </c>
      <c r="K6" s="113">
        <v>10.25</v>
      </c>
      <c r="L6" s="113">
        <v>14.13</v>
      </c>
      <c r="M6" s="113">
        <v>6.01</v>
      </c>
      <c r="N6" s="113">
        <f>100-(H6+I6+J6+K6+L6+M6)</f>
        <v>5.6499999999999915</v>
      </c>
    </row>
    <row r="7" spans="1:14" s="73" customFormat="1" ht="10.5" customHeight="1">
      <c r="A7" s="57"/>
      <c r="B7" s="236" t="s">
        <v>328</v>
      </c>
      <c r="C7" s="239" t="s">
        <v>644</v>
      </c>
      <c r="D7" s="246">
        <v>-2</v>
      </c>
      <c r="E7" s="246">
        <v>-16</v>
      </c>
      <c r="F7" s="113">
        <v>-3.42</v>
      </c>
      <c r="G7" s="113" t="s">
        <v>518</v>
      </c>
      <c r="H7" s="113">
        <v>3.83</v>
      </c>
      <c r="I7" s="113">
        <v>-12.34</v>
      </c>
      <c r="J7" s="113">
        <v>-3.04</v>
      </c>
      <c r="K7" s="113">
        <v>3.5</v>
      </c>
      <c r="L7" s="113">
        <v>2.6</v>
      </c>
      <c r="M7" s="113">
        <v>2.54</v>
      </c>
      <c r="N7" s="113">
        <f>N5-N6</f>
        <v>2.9100000000000108</v>
      </c>
    </row>
    <row r="8" spans="1:14" s="116" customFormat="1" ht="15" customHeight="1">
      <c r="A8" s="111">
        <v>121</v>
      </c>
      <c r="B8" s="210" t="s">
        <v>151</v>
      </c>
      <c r="C8" s="238">
        <v>2021</v>
      </c>
      <c r="D8" s="247">
        <v>4300</v>
      </c>
      <c r="E8" s="247">
        <v>3091</v>
      </c>
      <c r="F8" s="113">
        <v>71.88</v>
      </c>
      <c r="G8" s="113">
        <v>36.36</v>
      </c>
      <c r="H8" s="113">
        <v>36.89</v>
      </c>
      <c r="I8" s="113">
        <v>18.079999999999998</v>
      </c>
      <c r="J8" s="113">
        <v>4.87</v>
      </c>
      <c r="K8" s="113">
        <v>13.18</v>
      </c>
      <c r="L8" s="113">
        <v>10.79</v>
      </c>
      <c r="M8" s="113">
        <v>10.07</v>
      </c>
      <c r="N8" s="113">
        <f>100-(H8+I8+J8+K8+L8+M8)</f>
        <v>6.1200000000000045</v>
      </c>
    </row>
    <row r="9" spans="1:14" s="73" customFormat="1" ht="10.5" customHeight="1">
      <c r="A9" s="57"/>
      <c r="B9" s="236"/>
      <c r="C9" s="239">
        <v>2017</v>
      </c>
      <c r="D9" s="246">
        <v>4392</v>
      </c>
      <c r="E9" s="246">
        <v>3245</v>
      </c>
      <c r="F9" s="113">
        <v>73.88</v>
      </c>
      <c r="G9" s="113">
        <v>20.25</v>
      </c>
      <c r="H9" s="113">
        <v>31.009999999999998</v>
      </c>
      <c r="I9" s="113">
        <v>27.18</v>
      </c>
      <c r="J9" s="113">
        <v>9.15</v>
      </c>
      <c r="K9" s="113">
        <v>7.22</v>
      </c>
      <c r="L9" s="113">
        <v>13.36</v>
      </c>
      <c r="M9" s="113">
        <v>8.81</v>
      </c>
      <c r="N9" s="113">
        <f>100-(H9+I9+J9+K9+L9+M9)</f>
        <v>3.269999999999996</v>
      </c>
    </row>
    <row r="10" spans="1:14" s="73" customFormat="1" ht="10.5" customHeight="1">
      <c r="A10" s="57"/>
      <c r="B10" s="236"/>
      <c r="C10" s="239" t="s">
        <v>644</v>
      </c>
      <c r="D10" s="246">
        <v>-92</v>
      </c>
      <c r="E10" s="246">
        <v>-154</v>
      </c>
      <c r="F10" s="113">
        <v>-2</v>
      </c>
      <c r="G10" s="113">
        <v>16.11</v>
      </c>
      <c r="H10" s="113">
        <v>5.88</v>
      </c>
      <c r="I10" s="113">
        <v>-9.1</v>
      </c>
      <c r="J10" s="113">
        <v>-4.28</v>
      </c>
      <c r="K10" s="113">
        <v>5.96</v>
      </c>
      <c r="L10" s="113">
        <v>-2.57</v>
      </c>
      <c r="M10" s="113">
        <v>1.26</v>
      </c>
      <c r="N10" s="113">
        <f>N8-N9</f>
        <v>2.8500000000000085</v>
      </c>
    </row>
    <row r="11" spans="1:14" s="116" customFormat="1" ht="15" customHeight="1">
      <c r="A11" s="111">
        <v>122</v>
      </c>
      <c r="B11" s="210" t="s">
        <v>152</v>
      </c>
      <c r="C11" s="238">
        <v>2021</v>
      </c>
      <c r="D11" s="247">
        <v>2268</v>
      </c>
      <c r="E11" s="247">
        <v>1710</v>
      </c>
      <c r="F11" s="113">
        <v>75.400000000000006</v>
      </c>
      <c r="G11" s="113">
        <v>33.57</v>
      </c>
      <c r="H11" s="113">
        <v>37.03</v>
      </c>
      <c r="I11" s="113">
        <v>20.260000000000002</v>
      </c>
      <c r="J11" s="113">
        <v>3.37</v>
      </c>
      <c r="K11" s="113">
        <v>11.05</v>
      </c>
      <c r="L11" s="113">
        <v>12.64</v>
      </c>
      <c r="M11" s="113">
        <v>9.51</v>
      </c>
      <c r="N11" s="113">
        <f>100-(H11+I11+J11+K11+L11+M11)</f>
        <v>6.1399999999999864</v>
      </c>
    </row>
    <row r="12" spans="1:14" ht="10.5" customHeight="1">
      <c r="B12" s="236"/>
      <c r="C12" s="239">
        <v>2017</v>
      </c>
      <c r="D12" s="246">
        <v>2334</v>
      </c>
      <c r="E12" s="246">
        <v>1711</v>
      </c>
      <c r="F12" s="113">
        <v>73.31</v>
      </c>
      <c r="G12" s="113">
        <v>16.66</v>
      </c>
      <c r="H12" s="113">
        <v>30.990000000000002</v>
      </c>
      <c r="I12" s="113">
        <v>27.98</v>
      </c>
      <c r="J12" s="113">
        <v>10.51</v>
      </c>
      <c r="K12" s="113">
        <v>5.8999999999999995</v>
      </c>
      <c r="L12" s="113">
        <v>13.22</v>
      </c>
      <c r="M12" s="113">
        <v>7.7299999999999995</v>
      </c>
      <c r="N12" s="113">
        <f>100-(H12+I12+J12+K12+L12+M12)</f>
        <v>3.6699999999999875</v>
      </c>
    </row>
    <row r="13" spans="1:14" ht="10.5" customHeight="1">
      <c r="B13" s="236"/>
      <c r="C13" s="239" t="s">
        <v>644</v>
      </c>
      <c r="D13" s="246">
        <v>-66</v>
      </c>
      <c r="E13" s="246">
        <v>-1</v>
      </c>
      <c r="F13" s="113">
        <v>2.09</v>
      </c>
      <c r="G13" s="113">
        <v>16.91</v>
      </c>
      <c r="H13" s="113">
        <v>6.04</v>
      </c>
      <c r="I13" s="113">
        <v>-7.72</v>
      </c>
      <c r="J13" s="113">
        <v>-7.14</v>
      </c>
      <c r="K13" s="113">
        <v>5.15</v>
      </c>
      <c r="L13" s="113">
        <v>-0.57999999999999996</v>
      </c>
      <c r="M13" s="113">
        <v>1.78</v>
      </c>
      <c r="N13" s="113">
        <f>N11-N12</f>
        <v>2.4699999999999989</v>
      </c>
    </row>
    <row r="14" spans="1:14" s="116" customFormat="1" ht="15" customHeight="1">
      <c r="A14" s="111">
        <v>123</v>
      </c>
      <c r="B14" s="210" t="s">
        <v>153</v>
      </c>
      <c r="C14" s="238">
        <v>2021</v>
      </c>
      <c r="D14" s="247">
        <v>5151</v>
      </c>
      <c r="E14" s="247">
        <v>2473</v>
      </c>
      <c r="F14" s="113">
        <v>48.010000000000005</v>
      </c>
      <c r="G14" s="113">
        <v>21.959999999999997</v>
      </c>
      <c r="H14" s="113">
        <v>35.709999999999994</v>
      </c>
      <c r="I14" s="113">
        <v>17.28</v>
      </c>
      <c r="J14" s="113">
        <v>5.81</v>
      </c>
      <c r="K14" s="113">
        <v>6.8900000000000006</v>
      </c>
      <c r="L14" s="113">
        <v>19.39</v>
      </c>
      <c r="M14" s="113">
        <v>7.1</v>
      </c>
      <c r="N14" s="113">
        <f>100-(H14+I14+J14+K14+L14+M14)</f>
        <v>7.8200000000000074</v>
      </c>
    </row>
    <row r="15" spans="1:14" ht="10.5" customHeight="1">
      <c r="B15" s="236"/>
      <c r="C15" s="239">
        <v>2017</v>
      </c>
      <c r="D15" s="246">
        <v>5339</v>
      </c>
      <c r="E15" s="246">
        <v>2692</v>
      </c>
      <c r="F15" s="113">
        <v>50.42</v>
      </c>
      <c r="G15" s="113">
        <v>12.26</v>
      </c>
      <c r="H15" s="113">
        <v>31.19</v>
      </c>
      <c r="I15" s="113">
        <v>24.779999999999998</v>
      </c>
      <c r="J15" s="113">
        <v>12.950000000000001</v>
      </c>
      <c r="K15" s="113">
        <v>4.6899999999999995</v>
      </c>
      <c r="L15" s="113">
        <v>18.899999999999999</v>
      </c>
      <c r="M15" s="113">
        <v>4.2299999999999995</v>
      </c>
      <c r="N15" s="113">
        <f>100-(H15+I15+J15+K15+L15+M15)</f>
        <v>3.2600000000000051</v>
      </c>
    </row>
    <row r="16" spans="1:14" ht="10.5" customHeight="1">
      <c r="B16" s="236"/>
      <c r="C16" s="239" t="s">
        <v>644</v>
      </c>
      <c r="D16" s="246">
        <v>-188</v>
      </c>
      <c r="E16" s="246">
        <v>-219</v>
      </c>
      <c r="F16" s="113">
        <v>-2.41</v>
      </c>
      <c r="G16" s="113">
        <v>9.6999999999999993</v>
      </c>
      <c r="H16" s="113">
        <v>4.5199999999999996</v>
      </c>
      <c r="I16" s="113">
        <v>-7.5</v>
      </c>
      <c r="J16" s="113">
        <v>-7.14</v>
      </c>
      <c r="K16" s="113">
        <v>2.2000000000000002</v>
      </c>
      <c r="L16" s="113">
        <v>0.49</v>
      </c>
      <c r="M16" s="113">
        <v>2.87</v>
      </c>
      <c r="N16" s="113">
        <f>N14-N15</f>
        <v>4.5600000000000023</v>
      </c>
    </row>
    <row r="17" spans="1:14" s="116" customFormat="1" ht="15" customHeight="1">
      <c r="A17" s="111">
        <v>12</v>
      </c>
      <c r="B17" s="210" t="s">
        <v>154</v>
      </c>
      <c r="C17" s="238">
        <v>2021</v>
      </c>
      <c r="D17" s="247">
        <v>11719</v>
      </c>
      <c r="E17" s="247">
        <v>7274</v>
      </c>
      <c r="F17" s="113">
        <v>62.07</v>
      </c>
      <c r="G17" s="113">
        <v>30.81</v>
      </c>
      <c r="H17" s="113">
        <v>36.53</v>
      </c>
      <c r="I17" s="113">
        <v>18.329999999999998</v>
      </c>
      <c r="J17" s="113">
        <v>4.83</v>
      </c>
      <c r="K17" s="113">
        <v>10.56</v>
      </c>
      <c r="L17" s="113">
        <v>14.12</v>
      </c>
      <c r="M17" s="113">
        <v>8.94</v>
      </c>
      <c r="N17" s="113">
        <f>100-(H17+I17+J17+K17+L17+M17)</f>
        <v>6.6899999999999977</v>
      </c>
    </row>
    <row r="18" spans="1:14" ht="10.5" customHeight="1">
      <c r="B18" s="236"/>
      <c r="C18" s="239">
        <v>2017</v>
      </c>
      <c r="D18" s="246">
        <v>12065</v>
      </c>
      <c r="E18" s="246">
        <v>7648</v>
      </c>
      <c r="F18" s="113">
        <v>63.39</v>
      </c>
      <c r="G18" s="113">
        <v>16.63</v>
      </c>
      <c r="H18" s="113">
        <v>31.069999999999997</v>
      </c>
      <c r="I18" s="113">
        <v>26.529999999999998</v>
      </c>
      <c r="J18" s="113">
        <v>10.77</v>
      </c>
      <c r="K18" s="113">
        <v>6.05</v>
      </c>
      <c r="L18" s="113">
        <v>15.25</v>
      </c>
      <c r="M18" s="113">
        <v>6.98</v>
      </c>
      <c r="N18" s="113">
        <f>100-(H18+I18+J18+K18+L18+M18)</f>
        <v>3.3500000000000085</v>
      </c>
    </row>
    <row r="19" spans="1:14" ht="10.5" customHeight="1">
      <c r="B19" s="236"/>
      <c r="C19" s="239" t="s">
        <v>644</v>
      </c>
      <c r="D19" s="246">
        <v>-346</v>
      </c>
      <c r="E19" s="246">
        <v>-374</v>
      </c>
      <c r="F19" s="113">
        <v>-1.32</v>
      </c>
      <c r="G19" s="113">
        <v>14.18</v>
      </c>
      <c r="H19" s="113">
        <v>5.46</v>
      </c>
      <c r="I19" s="113">
        <v>-8.1999999999999993</v>
      </c>
      <c r="J19" s="113">
        <v>-5.94</v>
      </c>
      <c r="K19" s="113">
        <v>4.51</v>
      </c>
      <c r="L19" s="113">
        <v>-1.1299999999999999</v>
      </c>
      <c r="M19" s="113">
        <v>1.96</v>
      </c>
      <c r="N19" s="113">
        <f>N17-N18</f>
        <v>3.3399999999999892</v>
      </c>
    </row>
    <row r="20" spans="1:14" s="116" customFormat="1" ht="15" customHeight="1">
      <c r="A20" s="111">
        <v>131</v>
      </c>
      <c r="B20" s="210" t="s">
        <v>334</v>
      </c>
      <c r="C20" s="238">
        <v>2021</v>
      </c>
      <c r="D20" s="247">
        <v>2562</v>
      </c>
      <c r="E20" s="247">
        <v>2229</v>
      </c>
      <c r="F20" s="113">
        <v>87</v>
      </c>
      <c r="G20" s="113">
        <v>42.26</v>
      </c>
      <c r="H20" s="113">
        <v>31.04</v>
      </c>
      <c r="I20" s="113">
        <v>24.490000000000002</v>
      </c>
      <c r="J20" s="113">
        <v>4.0199999999999996</v>
      </c>
      <c r="K20" s="113">
        <v>19.16</v>
      </c>
      <c r="L20" s="113">
        <v>5.92</v>
      </c>
      <c r="M20" s="113">
        <v>10.209999999999999</v>
      </c>
      <c r="N20" s="113">
        <f>100-(H20+I20+J20+K20+L20+M20)</f>
        <v>5.1600000000000108</v>
      </c>
    </row>
    <row r="21" spans="1:14" ht="10.5" customHeight="1">
      <c r="B21" s="236" t="s">
        <v>8</v>
      </c>
      <c r="C21" s="239">
        <v>2017</v>
      </c>
      <c r="D21" s="246">
        <v>2562</v>
      </c>
      <c r="E21" s="246">
        <v>2201</v>
      </c>
      <c r="F21" s="113">
        <v>85.91</v>
      </c>
      <c r="G21" s="113">
        <v>27.529999999999998</v>
      </c>
      <c r="H21" s="113">
        <v>24.52</v>
      </c>
      <c r="I21" s="113">
        <v>34.43</v>
      </c>
      <c r="J21" s="113">
        <v>8.4500000000000011</v>
      </c>
      <c r="K21" s="113">
        <v>10.37</v>
      </c>
      <c r="L21" s="113">
        <v>8.9</v>
      </c>
      <c r="M21" s="113">
        <v>11.28</v>
      </c>
      <c r="N21" s="113">
        <f>100-(H21+I21+J21+K21+L21+M21)</f>
        <v>2.0499999999999829</v>
      </c>
    </row>
    <row r="22" spans="1:14" ht="10.5" customHeight="1">
      <c r="B22" s="236"/>
      <c r="C22" s="239" t="s">
        <v>644</v>
      </c>
      <c r="D22" s="246">
        <v>0</v>
      </c>
      <c r="E22" s="246">
        <v>28</v>
      </c>
      <c r="F22" s="113">
        <v>1.0900000000000001</v>
      </c>
      <c r="G22" s="113">
        <v>14.73</v>
      </c>
      <c r="H22" s="113">
        <v>6.52</v>
      </c>
      <c r="I22" s="113">
        <v>-9.94</v>
      </c>
      <c r="J22" s="113">
        <v>-4.43</v>
      </c>
      <c r="K22" s="113">
        <v>8.7899999999999991</v>
      </c>
      <c r="L22" s="113">
        <v>-2.98</v>
      </c>
      <c r="M22" s="113">
        <v>-1.07</v>
      </c>
      <c r="N22" s="113">
        <f>N20-N21</f>
        <v>3.1100000000000279</v>
      </c>
    </row>
    <row r="23" spans="1:14" s="116" customFormat="1" ht="15" customHeight="1">
      <c r="A23" s="111">
        <v>132</v>
      </c>
      <c r="B23" s="210" t="s">
        <v>155</v>
      </c>
      <c r="C23" s="238">
        <v>2021</v>
      </c>
      <c r="D23" s="247">
        <v>3978</v>
      </c>
      <c r="E23" s="247">
        <v>2692</v>
      </c>
      <c r="F23" s="113">
        <v>67.67</v>
      </c>
      <c r="G23" s="113">
        <v>35.25</v>
      </c>
      <c r="H23" s="113">
        <v>37.590000000000003</v>
      </c>
      <c r="I23" s="113">
        <v>17.239999999999998</v>
      </c>
      <c r="J23" s="113">
        <v>4.3900000000000006</v>
      </c>
      <c r="K23" s="113">
        <v>13.83</v>
      </c>
      <c r="L23" s="113">
        <v>12.11</v>
      </c>
      <c r="M23" s="113">
        <v>7.3800000000000008</v>
      </c>
      <c r="N23" s="113">
        <f>100-(H23+I23+J23+K23+L23+M23)</f>
        <v>7.460000000000008</v>
      </c>
    </row>
    <row r="24" spans="1:14" ht="10.5" customHeight="1">
      <c r="B24" s="236"/>
      <c r="C24" s="239">
        <v>2017</v>
      </c>
      <c r="D24" s="246">
        <v>4056</v>
      </c>
      <c r="E24" s="246">
        <v>2743</v>
      </c>
      <c r="F24" s="113">
        <v>67.63</v>
      </c>
      <c r="G24" s="113">
        <v>18.63</v>
      </c>
      <c r="H24" s="113">
        <v>32.56</v>
      </c>
      <c r="I24" s="113">
        <v>24.560000000000002</v>
      </c>
      <c r="J24" s="113">
        <v>11.48</v>
      </c>
      <c r="K24" s="113">
        <v>8.33</v>
      </c>
      <c r="L24" s="113">
        <v>12.590000000000002</v>
      </c>
      <c r="M24" s="113">
        <v>7.19</v>
      </c>
      <c r="N24" s="113">
        <f>100-(H24+I24+J24+K24+L24+M24)</f>
        <v>3.289999999999992</v>
      </c>
    </row>
    <row r="25" spans="1:14" ht="10.5" customHeight="1">
      <c r="B25" s="236"/>
      <c r="C25" s="239" t="s">
        <v>644</v>
      </c>
      <c r="D25" s="246">
        <v>-78</v>
      </c>
      <c r="E25" s="246">
        <v>-51</v>
      </c>
      <c r="F25" s="113">
        <v>0.04</v>
      </c>
      <c r="G25" s="113">
        <v>16.62</v>
      </c>
      <c r="H25" s="113">
        <v>5.03</v>
      </c>
      <c r="I25" s="113">
        <v>-7.32</v>
      </c>
      <c r="J25" s="113">
        <v>-7.09</v>
      </c>
      <c r="K25" s="113">
        <v>5.5</v>
      </c>
      <c r="L25" s="113">
        <v>-0.48</v>
      </c>
      <c r="M25" s="113">
        <v>0.19</v>
      </c>
      <c r="N25" s="113">
        <f>N23-N24</f>
        <v>4.1700000000000159</v>
      </c>
    </row>
    <row r="26" spans="1:14" s="116" customFormat="1" ht="15" customHeight="1">
      <c r="A26" s="111">
        <v>133</v>
      </c>
      <c r="B26" s="210" t="s">
        <v>156</v>
      </c>
      <c r="C26" s="238">
        <v>2021</v>
      </c>
      <c r="D26" s="247">
        <v>2823</v>
      </c>
      <c r="E26" s="247">
        <v>1551</v>
      </c>
      <c r="F26" s="113">
        <v>54.94</v>
      </c>
      <c r="G26" s="113">
        <v>30.75</v>
      </c>
      <c r="H26" s="113">
        <v>41.24</v>
      </c>
      <c r="I26" s="113">
        <v>12.61</v>
      </c>
      <c r="J26" s="113">
        <v>7.39</v>
      </c>
      <c r="K26" s="113">
        <v>11.05</v>
      </c>
      <c r="L26" s="113">
        <v>11.83</v>
      </c>
      <c r="M26" s="113">
        <v>6.1400000000000006</v>
      </c>
      <c r="N26" s="113">
        <f>100-(H26+I26+J26+K26+L26+M26)</f>
        <v>9.7399999999999949</v>
      </c>
    </row>
    <row r="27" spans="1:14" ht="10.5" customHeight="1">
      <c r="B27" s="236"/>
      <c r="C27" s="239">
        <v>2017</v>
      </c>
      <c r="D27" s="246">
        <v>3044</v>
      </c>
      <c r="E27" s="246">
        <v>1722</v>
      </c>
      <c r="F27" s="113">
        <v>56.57</v>
      </c>
      <c r="G27" s="113">
        <v>17.190000000000001</v>
      </c>
      <c r="H27" s="113">
        <v>34.5</v>
      </c>
      <c r="I27" s="113">
        <v>20.39</v>
      </c>
      <c r="J27" s="113">
        <v>12.24</v>
      </c>
      <c r="K27" s="113">
        <v>6.9099999999999993</v>
      </c>
      <c r="L27" s="113">
        <v>15.409999999999998</v>
      </c>
      <c r="M27" s="113">
        <v>5.3900000000000006</v>
      </c>
      <c r="N27" s="113">
        <f>100-(H27+I27+J27+K27+L27+M27)</f>
        <v>5.1600000000000108</v>
      </c>
    </row>
    <row r="28" spans="1:14" ht="10.5" customHeight="1">
      <c r="B28" s="236"/>
      <c r="C28" s="239" t="s">
        <v>644</v>
      </c>
      <c r="D28" s="246">
        <v>-221</v>
      </c>
      <c r="E28" s="246">
        <v>-171</v>
      </c>
      <c r="F28" s="113">
        <v>-1.63</v>
      </c>
      <c r="G28" s="113">
        <v>13.56</v>
      </c>
      <c r="H28" s="113">
        <v>6.74</v>
      </c>
      <c r="I28" s="113">
        <v>-7.78</v>
      </c>
      <c r="J28" s="113">
        <v>-4.8499999999999996</v>
      </c>
      <c r="K28" s="113">
        <v>4.1399999999999997</v>
      </c>
      <c r="L28" s="113">
        <v>-3.58</v>
      </c>
      <c r="M28" s="113">
        <v>0.75</v>
      </c>
      <c r="N28" s="113">
        <f>N26-N27</f>
        <v>4.5799999999999841</v>
      </c>
    </row>
    <row r="29" spans="1:14" s="116" customFormat="1" ht="15" customHeight="1">
      <c r="A29" s="111">
        <v>134</v>
      </c>
      <c r="B29" s="210" t="s">
        <v>157</v>
      </c>
      <c r="C29" s="238">
        <v>2021</v>
      </c>
      <c r="D29" s="247">
        <v>3507</v>
      </c>
      <c r="E29" s="247">
        <v>1675</v>
      </c>
      <c r="F29" s="113">
        <v>47.760000000000005</v>
      </c>
      <c r="G29" s="113">
        <v>29.849999999999998</v>
      </c>
      <c r="H29" s="113">
        <v>33.68</v>
      </c>
      <c r="I29" s="113">
        <v>10.24</v>
      </c>
      <c r="J29" s="113">
        <v>9.39</v>
      </c>
      <c r="K29" s="113">
        <v>18.11</v>
      </c>
      <c r="L29" s="113">
        <v>13.569999999999999</v>
      </c>
      <c r="M29" s="113">
        <v>6.12</v>
      </c>
      <c r="N29" s="113">
        <f>100-(H29+I29+J29+K29+L29+M29)</f>
        <v>8.89</v>
      </c>
    </row>
    <row r="30" spans="1:14" ht="10.5" customHeight="1">
      <c r="B30" s="236"/>
      <c r="C30" s="239">
        <v>2017</v>
      </c>
      <c r="D30" s="246">
        <v>3726</v>
      </c>
      <c r="E30" s="246">
        <v>1830</v>
      </c>
      <c r="F30" s="113">
        <v>49.11</v>
      </c>
      <c r="G30" s="113">
        <v>14.48</v>
      </c>
      <c r="H30" s="113">
        <v>30.59</v>
      </c>
      <c r="I30" s="113">
        <v>16.27</v>
      </c>
      <c r="J30" s="113">
        <v>16.82</v>
      </c>
      <c r="K30" s="113">
        <v>9.0499999999999989</v>
      </c>
      <c r="L30" s="113">
        <v>15.440000000000001</v>
      </c>
      <c r="M30" s="113">
        <v>5</v>
      </c>
      <c r="N30" s="113">
        <f>100-(H30+I30+J30+K30+L30+M30)</f>
        <v>6.8299999999999983</v>
      </c>
    </row>
    <row r="31" spans="1:14" ht="10.5" customHeight="1">
      <c r="B31" s="236"/>
      <c r="C31" s="239" t="s">
        <v>644</v>
      </c>
      <c r="D31" s="246">
        <v>-219</v>
      </c>
      <c r="E31" s="246">
        <v>-155</v>
      </c>
      <c r="F31" s="113">
        <v>-1.35</v>
      </c>
      <c r="G31" s="113">
        <v>15.37</v>
      </c>
      <c r="H31" s="113">
        <v>3.09</v>
      </c>
      <c r="I31" s="113">
        <v>-6.03</v>
      </c>
      <c r="J31" s="113">
        <v>-7.43</v>
      </c>
      <c r="K31" s="113">
        <v>9.06</v>
      </c>
      <c r="L31" s="113">
        <v>-1.87</v>
      </c>
      <c r="M31" s="113">
        <v>1.1200000000000001</v>
      </c>
      <c r="N31" s="113">
        <f>N29-N30</f>
        <v>2.0600000000000023</v>
      </c>
    </row>
    <row r="32" spans="1:14" s="116" customFormat="1" ht="15" customHeight="1">
      <c r="A32" s="111">
        <v>135</v>
      </c>
      <c r="B32" s="210" t="s">
        <v>158</v>
      </c>
      <c r="C32" s="238">
        <v>2021</v>
      </c>
      <c r="D32" s="247">
        <v>6217</v>
      </c>
      <c r="E32" s="247">
        <v>3382</v>
      </c>
      <c r="F32" s="113">
        <v>54.400000000000006</v>
      </c>
      <c r="G32" s="113">
        <v>32.440000000000005</v>
      </c>
      <c r="H32" s="113">
        <v>35.089999999999996</v>
      </c>
      <c r="I32" s="113">
        <v>15.459999999999999</v>
      </c>
      <c r="J32" s="113">
        <v>7.02</v>
      </c>
      <c r="K32" s="113">
        <v>14.32</v>
      </c>
      <c r="L32" s="113">
        <v>12.1</v>
      </c>
      <c r="M32" s="113">
        <v>7.6</v>
      </c>
      <c r="N32" s="113">
        <f>100-(H32+I32+J32+K32+L32+M32)</f>
        <v>8.410000000000025</v>
      </c>
    </row>
    <row r="33" spans="1:14" ht="10.5" customHeight="1">
      <c r="B33" s="236"/>
      <c r="C33" s="239">
        <v>2017</v>
      </c>
      <c r="D33" s="246">
        <v>6487</v>
      </c>
      <c r="E33" s="246">
        <v>3593</v>
      </c>
      <c r="F33" s="113">
        <v>55.389999999999993</v>
      </c>
      <c r="G33" s="113">
        <v>16.950000000000003</v>
      </c>
      <c r="H33" s="113">
        <v>30.97</v>
      </c>
      <c r="I33" s="113">
        <v>21.37</v>
      </c>
      <c r="J33" s="113">
        <v>13.350000000000001</v>
      </c>
      <c r="K33" s="113">
        <v>7.99</v>
      </c>
      <c r="L33" s="113">
        <v>13.88</v>
      </c>
      <c r="M33" s="113">
        <v>6.660000000000001</v>
      </c>
      <c r="N33" s="113">
        <f>100-(H33+I33+J33+K33+L33+M33)</f>
        <v>5.7800000000000153</v>
      </c>
    </row>
    <row r="34" spans="1:14" ht="10.5" customHeight="1">
      <c r="B34" s="236"/>
      <c r="C34" s="239" t="s">
        <v>644</v>
      </c>
      <c r="D34" s="246">
        <v>-270</v>
      </c>
      <c r="E34" s="246">
        <v>-211</v>
      </c>
      <c r="F34" s="113">
        <v>-0.9900000000000001</v>
      </c>
      <c r="G34" s="113">
        <v>15.49</v>
      </c>
      <c r="H34" s="113">
        <v>4.12</v>
      </c>
      <c r="I34" s="113">
        <v>-5.91</v>
      </c>
      <c r="J34" s="113">
        <v>-6.33</v>
      </c>
      <c r="K34" s="113">
        <v>6.33</v>
      </c>
      <c r="L34" s="113">
        <v>-1.78</v>
      </c>
      <c r="M34" s="113">
        <v>0.94</v>
      </c>
      <c r="N34" s="113">
        <f>N32-N33</f>
        <v>2.6300000000000097</v>
      </c>
    </row>
    <row r="35" spans="1:14" s="116" customFormat="1" ht="15" customHeight="1">
      <c r="A35" s="111">
        <v>136</v>
      </c>
      <c r="B35" s="210" t="s">
        <v>172</v>
      </c>
      <c r="C35" s="238">
        <v>2021</v>
      </c>
      <c r="D35" s="247">
        <v>4480</v>
      </c>
      <c r="E35" s="247">
        <v>3192</v>
      </c>
      <c r="F35" s="113">
        <v>71.25</v>
      </c>
      <c r="G35" s="113">
        <v>38.690000000000005</v>
      </c>
      <c r="H35" s="113">
        <v>32.85</v>
      </c>
      <c r="I35" s="113">
        <v>21.29</v>
      </c>
      <c r="J35" s="113">
        <v>4.18</v>
      </c>
      <c r="K35" s="113">
        <v>11.62</v>
      </c>
      <c r="L35" s="113">
        <v>15.55</v>
      </c>
      <c r="M35" s="113">
        <v>8.52</v>
      </c>
      <c r="N35" s="113">
        <f>100-(H35+I35+J35+K35+L35+M35)</f>
        <v>5.9900000000000091</v>
      </c>
    </row>
    <row r="36" spans="1:14" ht="10.5" customHeight="1">
      <c r="B36" s="236" t="s">
        <v>9</v>
      </c>
      <c r="C36" s="239">
        <v>2017</v>
      </c>
      <c r="D36" s="246">
        <v>4585</v>
      </c>
      <c r="E36" s="246">
        <v>3206</v>
      </c>
      <c r="F36" s="113">
        <v>69.92</v>
      </c>
      <c r="G36" s="113">
        <v>20.02</v>
      </c>
      <c r="H36" s="113">
        <v>26.669999999999998</v>
      </c>
      <c r="I36" s="113">
        <v>28.189999999999998</v>
      </c>
      <c r="J36" s="113">
        <v>11.87</v>
      </c>
      <c r="K36" s="113">
        <v>7.2700000000000005</v>
      </c>
      <c r="L36" s="113">
        <v>15.75</v>
      </c>
      <c r="M36" s="113">
        <v>6.4799999999999995</v>
      </c>
      <c r="N36" s="113">
        <f>100-(H36+I36+J36+K36+L36+M36)</f>
        <v>3.769999999999996</v>
      </c>
    </row>
    <row r="37" spans="1:14" ht="10.5" customHeight="1">
      <c r="B37" s="236"/>
      <c r="C37" s="239" t="s">
        <v>644</v>
      </c>
      <c r="D37" s="246">
        <v>-105</v>
      </c>
      <c r="E37" s="246">
        <v>-14</v>
      </c>
      <c r="F37" s="113">
        <v>1.3299999999999998</v>
      </c>
      <c r="G37" s="113">
        <v>18.670000000000002</v>
      </c>
      <c r="H37" s="113">
        <v>6.18</v>
      </c>
      <c r="I37" s="113">
        <v>-6.9</v>
      </c>
      <c r="J37" s="113">
        <v>-7.69</v>
      </c>
      <c r="K37" s="113">
        <v>4.3499999999999996</v>
      </c>
      <c r="L37" s="113">
        <v>-0.2</v>
      </c>
      <c r="M37" s="113">
        <v>2.04</v>
      </c>
      <c r="N37" s="113">
        <f>N35-N36</f>
        <v>2.2200000000000131</v>
      </c>
    </row>
    <row r="38" spans="1:14" s="116" customFormat="1" ht="15" customHeight="1">
      <c r="A38" s="111">
        <v>137</v>
      </c>
      <c r="B38" s="210" t="s">
        <v>345</v>
      </c>
      <c r="C38" s="238">
        <v>2021</v>
      </c>
      <c r="D38" s="247">
        <v>592</v>
      </c>
      <c r="E38" s="247">
        <v>313</v>
      </c>
      <c r="F38" s="113">
        <v>52.87</v>
      </c>
      <c r="G38" s="113" t="s">
        <v>518</v>
      </c>
      <c r="H38" s="113">
        <v>40.32</v>
      </c>
      <c r="I38" s="113">
        <v>16.45</v>
      </c>
      <c r="J38" s="113">
        <v>3.8699999999999997</v>
      </c>
      <c r="K38" s="113">
        <v>11.29</v>
      </c>
      <c r="L38" s="113">
        <v>10.97</v>
      </c>
      <c r="M38" s="113">
        <v>9.35</v>
      </c>
      <c r="N38" s="113">
        <f>100-(H38+I38+J38+K38+L38+M38)</f>
        <v>7.7500000000000142</v>
      </c>
    </row>
    <row r="39" spans="1:14" ht="10.5" customHeight="1">
      <c r="B39" s="236" t="s">
        <v>328</v>
      </c>
      <c r="C39" s="239">
        <v>2017</v>
      </c>
      <c r="D39" s="246">
        <v>579</v>
      </c>
      <c r="E39" s="246">
        <v>359</v>
      </c>
      <c r="F39" s="113">
        <v>62</v>
      </c>
      <c r="G39" s="113" t="s">
        <v>518</v>
      </c>
      <c r="H39" s="113">
        <v>26.840000000000003</v>
      </c>
      <c r="I39" s="113">
        <v>25.990000000000002</v>
      </c>
      <c r="J39" s="113">
        <v>12.15</v>
      </c>
      <c r="K39" s="113">
        <v>6.5</v>
      </c>
      <c r="L39" s="113">
        <v>17.8</v>
      </c>
      <c r="M39" s="113">
        <v>7.6300000000000008</v>
      </c>
      <c r="N39" s="113">
        <f>100-(H39+I39+J39+K39+L39+M39)</f>
        <v>3.0900000000000034</v>
      </c>
    </row>
    <row r="40" spans="1:14" ht="10.5" customHeight="1">
      <c r="B40" s="236"/>
      <c r="C40" s="239" t="s">
        <v>644</v>
      </c>
      <c r="D40" s="246">
        <v>13</v>
      </c>
      <c r="E40" s="246">
        <v>-46</v>
      </c>
      <c r="F40" s="113">
        <v>-9.1300000000000008</v>
      </c>
      <c r="G40" s="113" t="s">
        <v>518</v>
      </c>
      <c r="H40" s="113">
        <v>13.48</v>
      </c>
      <c r="I40" s="113">
        <v>-9.5399999999999991</v>
      </c>
      <c r="J40" s="113">
        <v>-8.2799999999999994</v>
      </c>
      <c r="K40" s="113">
        <v>4.79</v>
      </c>
      <c r="L40" s="113">
        <v>-6.83</v>
      </c>
      <c r="M40" s="113">
        <v>1.72</v>
      </c>
      <c r="N40" s="113">
        <f>N38-N39</f>
        <v>4.6600000000000108</v>
      </c>
    </row>
    <row r="41" spans="1:14" s="116" customFormat="1" ht="15" customHeight="1">
      <c r="A41" s="111">
        <v>13</v>
      </c>
      <c r="B41" s="210" t="s">
        <v>173</v>
      </c>
      <c r="C41" s="238">
        <v>2021</v>
      </c>
      <c r="D41" s="247">
        <v>24159</v>
      </c>
      <c r="E41" s="247">
        <v>15034</v>
      </c>
      <c r="F41" s="113">
        <v>62.23</v>
      </c>
      <c r="G41" s="113">
        <v>34.589999999999996</v>
      </c>
      <c r="H41" s="113">
        <v>35.049999999999997</v>
      </c>
      <c r="I41" s="113">
        <v>17.510000000000002</v>
      </c>
      <c r="J41" s="113">
        <v>5.7299999999999995</v>
      </c>
      <c r="K41" s="113">
        <v>14.399999999999999</v>
      </c>
      <c r="L41" s="113">
        <v>12.030000000000001</v>
      </c>
      <c r="M41" s="113">
        <v>7.870000000000001</v>
      </c>
      <c r="N41" s="113">
        <f>100-(H41+I41+J41+K41+L41+M41)</f>
        <v>7.4099999999999966</v>
      </c>
    </row>
    <row r="42" spans="1:14" ht="10.5" customHeight="1">
      <c r="B42" s="236" t="s">
        <v>8</v>
      </c>
      <c r="C42" s="239">
        <v>2017</v>
      </c>
      <c r="D42" s="246">
        <v>25039</v>
      </c>
      <c r="E42" s="246">
        <v>15654</v>
      </c>
      <c r="F42" s="113">
        <v>62.519999999999996</v>
      </c>
      <c r="G42" s="113">
        <v>18.709999999999997</v>
      </c>
      <c r="H42" s="113">
        <v>29.709999999999997</v>
      </c>
      <c r="I42" s="113">
        <v>24.57</v>
      </c>
      <c r="J42" s="113">
        <v>12.280000000000001</v>
      </c>
      <c r="K42" s="113">
        <v>8.2100000000000009</v>
      </c>
      <c r="L42" s="113">
        <v>13.77</v>
      </c>
      <c r="M42" s="113">
        <v>7.06</v>
      </c>
      <c r="N42" s="113">
        <f>100-(H42+I42+J42+K42+L42+M42)</f>
        <v>4.3999999999999915</v>
      </c>
    </row>
    <row r="43" spans="1:14" ht="10.5" customHeight="1">
      <c r="B43" s="236"/>
      <c r="C43" s="239" t="s">
        <v>644</v>
      </c>
      <c r="D43" s="246">
        <v>-880</v>
      </c>
      <c r="E43" s="246">
        <v>-620</v>
      </c>
      <c r="F43" s="113">
        <v>-0.28999999999999998</v>
      </c>
      <c r="G43" s="113">
        <v>15.88</v>
      </c>
      <c r="H43" s="113">
        <v>5.34</v>
      </c>
      <c r="I43" s="113">
        <v>-7.06</v>
      </c>
      <c r="J43" s="113">
        <v>-6.55</v>
      </c>
      <c r="K43" s="113">
        <v>6.19</v>
      </c>
      <c r="L43" s="113">
        <v>-1.74</v>
      </c>
      <c r="M43" s="113">
        <v>0.81</v>
      </c>
      <c r="N43" s="113">
        <f>N41-N42</f>
        <v>3.0100000000000051</v>
      </c>
    </row>
    <row r="44" spans="1:14" s="116" customFormat="1" ht="15" customHeight="1">
      <c r="A44" s="111">
        <v>141</v>
      </c>
      <c r="B44" s="210" t="s">
        <v>159</v>
      </c>
      <c r="C44" s="238">
        <v>2021</v>
      </c>
      <c r="D44" s="247">
        <v>4188</v>
      </c>
      <c r="E44" s="247">
        <v>2833</v>
      </c>
      <c r="F44" s="113">
        <v>67.650000000000006</v>
      </c>
      <c r="G44" s="113">
        <v>46.81</v>
      </c>
      <c r="H44" s="113">
        <v>35.21</v>
      </c>
      <c r="I44" s="113">
        <v>20.72</v>
      </c>
      <c r="J44" s="113">
        <v>5.62</v>
      </c>
      <c r="K44" s="113">
        <v>15.590000000000002</v>
      </c>
      <c r="L44" s="113">
        <v>7.19</v>
      </c>
      <c r="M44" s="113">
        <v>9.58</v>
      </c>
      <c r="N44" s="113">
        <f>100-(H44+I44+J44+K44+L44+M44)</f>
        <v>6.0900000000000034</v>
      </c>
    </row>
    <row r="45" spans="1:14" ht="10.5" customHeight="1">
      <c r="B45" s="236"/>
      <c r="C45" s="239">
        <v>2017</v>
      </c>
      <c r="D45" s="246">
        <v>4087</v>
      </c>
      <c r="E45" s="246">
        <v>2715</v>
      </c>
      <c r="F45" s="113">
        <v>66.430000000000007</v>
      </c>
      <c r="G45" s="113">
        <v>27.37</v>
      </c>
      <c r="H45" s="113">
        <v>28.139999999999997</v>
      </c>
      <c r="I45" s="113">
        <v>29.75</v>
      </c>
      <c r="J45" s="113">
        <v>10.94</v>
      </c>
      <c r="K45" s="113">
        <v>7.2700000000000005</v>
      </c>
      <c r="L45" s="113">
        <v>10</v>
      </c>
      <c r="M45" s="113">
        <v>10.040000000000001</v>
      </c>
      <c r="N45" s="113">
        <f>100-(H45+I45+J45+K45+L45+M45)</f>
        <v>3.8599999999999994</v>
      </c>
    </row>
    <row r="46" spans="1:14" ht="10.5" customHeight="1">
      <c r="B46" s="236"/>
      <c r="C46" s="239" t="s">
        <v>644</v>
      </c>
      <c r="D46" s="246">
        <v>101</v>
      </c>
      <c r="E46" s="246">
        <v>118</v>
      </c>
      <c r="F46" s="113">
        <v>1.22</v>
      </c>
      <c r="G46" s="113">
        <v>19.440000000000001</v>
      </c>
      <c r="H46" s="113">
        <v>7.07</v>
      </c>
      <c r="I46" s="113">
        <v>-9.0299999999999994</v>
      </c>
      <c r="J46" s="113">
        <v>-5.32</v>
      </c>
      <c r="K46" s="113">
        <v>8.32</v>
      </c>
      <c r="L46" s="113">
        <v>-2.81</v>
      </c>
      <c r="M46" s="113">
        <v>-0.46</v>
      </c>
      <c r="N46" s="113">
        <f>N44-N45</f>
        <v>2.230000000000004</v>
      </c>
    </row>
    <row r="47" spans="1:14" s="116" customFormat="1" ht="15" customHeight="1">
      <c r="A47" s="111">
        <v>142</v>
      </c>
      <c r="B47" s="210" t="s">
        <v>160</v>
      </c>
      <c r="C47" s="238">
        <v>2021</v>
      </c>
      <c r="D47" s="247">
        <v>4727</v>
      </c>
      <c r="E47" s="247">
        <v>3137</v>
      </c>
      <c r="F47" s="113">
        <v>66.36</v>
      </c>
      <c r="G47" s="113">
        <v>37.200000000000003</v>
      </c>
      <c r="H47" s="113">
        <v>34.520000000000003</v>
      </c>
      <c r="I47" s="113">
        <v>11.03</v>
      </c>
      <c r="J47" s="113">
        <v>8.0399999999999991</v>
      </c>
      <c r="K47" s="113">
        <v>22.57</v>
      </c>
      <c r="L47" s="113">
        <v>7.01</v>
      </c>
      <c r="M47" s="113">
        <v>7.88</v>
      </c>
      <c r="N47" s="113">
        <f>100-(H47+I47+J47+K47+L47+M47)</f>
        <v>8.9500000000000028</v>
      </c>
    </row>
    <row r="48" spans="1:14" ht="10.5" customHeight="1">
      <c r="B48" s="236"/>
      <c r="C48" s="239">
        <v>2017</v>
      </c>
      <c r="D48" s="246">
        <v>4836</v>
      </c>
      <c r="E48" s="246">
        <v>3143</v>
      </c>
      <c r="F48" s="113">
        <v>64.990000000000009</v>
      </c>
      <c r="G48" s="113">
        <v>19.470000000000002</v>
      </c>
      <c r="H48" s="113">
        <v>29.45</v>
      </c>
      <c r="I48" s="113">
        <v>21</v>
      </c>
      <c r="J48" s="113">
        <v>15.590000000000002</v>
      </c>
      <c r="K48" s="113">
        <v>11.51</v>
      </c>
      <c r="L48" s="113">
        <v>9.32</v>
      </c>
      <c r="M48" s="113">
        <v>7.4300000000000006</v>
      </c>
      <c r="N48" s="113">
        <f>100-(H48+I48+J48+K48+L48+M48)</f>
        <v>5.6999999999999886</v>
      </c>
    </row>
    <row r="49" spans="1:14" ht="10.5" customHeight="1">
      <c r="B49" s="236"/>
      <c r="C49" s="239" t="s">
        <v>644</v>
      </c>
      <c r="D49" s="246">
        <v>-109</v>
      </c>
      <c r="E49" s="246">
        <v>-6</v>
      </c>
      <c r="F49" s="113">
        <v>1.37</v>
      </c>
      <c r="G49" s="113">
        <v>17.73</v>
      </c>
      <c r="H49" s="113">
        <v>5.07</v>
      </c>
      <c r="I49" s="113">
        <v>-9.9700000000000006</v>
      </c>
      <c r="J49" s="113">
        <v>-7.55</v>
      </c>
      <c r="K49" s="113">
        <v>11.06</v>
      </c>
      <c r="L49" s="113">
        <v>-2.31</v>
      </c>
      <c r="M49" s="113">
        <v>0.45</v>
      </c>
      <c r="N49" s="113">
        <f>N47-N48</f>
        <v>3.2500000000000142</v>
      </c>
    </row>
    <row r="50" spans="1:14" s="116" customFormat="1" ht="15" customHeight="1">
      <c r="A50" s="111">
        <v>14</v>
      </c>
      <c r="B50" s="210" t="s">
        <v>161</v>
      </c>
      <c r="C50" s="238">
        <v>2021</v>
      </c>
      <c r="D50" s="247">
        <v>8915</v>
      </c>
      <c r="E50" s="247">
        <v>5970</v>
      </c>
      <c r="F50" s="113">
        <v>66.97</v>
      </c>
      <c r="G50" s="113">
        <v>41.760000000000005</v>
      </c>
      <c r="H50" s="113">
        <v>34.849999999999994</v>
      </c>
      <c r="I50" s="113">
        <v>15.629999999999999</v>
      </c>
      <c r="J50" s="113">
        <v>6.8900000000000006</v>
      </c>
      <c r="K50" s="113">
        <v>19.259999999999998</v>
      </c>
      <c r="L50" s="113">
        <v>7.0900000000000007</v>
      </c>
      <c r="M50" s="113">
        <v>8.68</v>
      </c>
      <c r="N50" s="113">
        <f>100-(H50+I50+J50+K50+L50+M50)</f>
        <v>7.5999999999999943</v>
      </c>
    </row>
    <row r="51" spans="1:14" ht="10.5" customHeight="1">
      <c r="B51" s="236"/>
      <c r="C51" s="239">
        <v>2017</v>
      </c>
      <c r="D51" s="246">
        <v>8923</v>
      </c>
      <c r="E51" s="246">
        <v>5858</v>
      </c>
      <c r="F51" s="113">
        <v>65.649999999999991</v>
      </c>
      <c r="G51" s="113">
        <v>23.13</v>
      </c>
      <c r="H51" s="113">
        <v>28.849999999999998</v>
      </c>
      <c r="I51" s="113">
        <v>25.040000000000003</v>
      </c>
      <c r="J51" s="113">
        <v>13.450000000000001</v>
      </c>
      <c r="K51" s="113">
        <v>9.5500000000000007</v>
      </c>
      <c r="L51" s="113">
        <v>9.64</v>
      </c>
      <c r="M51" s="113">
        <v>8.6300000000000008</v>
      </c>
      <c r="N51" s="113">
        <f>100-(H51+I51+J51+K51+L51+M51)</f>
        <v>4.8400000000000034</v>
      </c>
    </row>
    <row r="52" spans="1:14" ht="10.5" customHeight="1">
      <c r="B52" s="236"/>
      <c r="C52" s="239" t="s">
        <v>644</v>
      </c>
      <c r="D52" s="246">
        <v>-8</v>
      </c>
      <c r="E52" s="246">
        <v>112</v>
      </c>
      <c r="F52" s="113">
        <v>1.32</v>
      </c>
      <c r="G52" s="113">
        <v>18.63</v>
      </c>
      <c r="H52" s="113">
        <v>6</v>
      </c>
      <c r="I52" s="113">
        <v>-9.41</v>
      </c>
      <c r="J52" s="113">
        <v>-6.56</v>
      </c>
      <c r="K52" s="113">
        <v>9.7100000000000009</v>
      </c>
      <c r="L52" s="113">
        <v>-2.5499999999999998</v>
      </c>
      <c r="M52" s="113">
        <v>0.05</v>
      </c>
      <c r="N52" s="113">
        <f>N50-N51</f>
        <v>2.7599999999999909</v>
      </c>
    </row>
    <row r="53" spans="1:14" s="116" customFormat="1" ht="15" customHeight="1">
      <c r="A53" s="111">
        <v>1</v>
      </c>
      <c r="B53" s="210" t="s">
        <v>162</v>
      </c>
      <c r="C53" s="238">
        <v>2021</v>
      </c>
      <c r="D53" s="247">
        <v>45222</v>
      </c>
      <c r="E53" s="247">
        <v>28549</v>
      </c>
      <c r="F53" s="113">
        <v>63.129999999999995</v>
      </c>
      <c r="G53" s="113">
        <v>34.799999999999997</v>
      </c>
      <c r="H53" s="113">
        <v>35.380000000000003</v>
      </c>
      <c r="I53" s="113">
        <v>17.299999999999997</v>
      </c>
      <c r="J53" s="113">
        <v>5.72</v>
      </c>
      <c r="K53" s="113">
        <v>14.44</v>
      </c>
      <c r="L53" s="113">
        <v>11.57</v>
      </c>
      <c r="M53" s="113">
        <v>8.32</v>
      </c>
      <c r="N53" s="113">
        <f>100-(H53+I53+J53+K53+L53+M53)</f>
        <v>7.2700000000000102</v>
      </c>
    </row>
    <row r="54" spans="1:14" ht="10.5" customHeight="1">
      <c r="B54" s="236"/>
      <c r="C54" s="239">
        <v>2017</v>
      </c>
      <c r="D54" s="246">
        <v>46458</v>
      </c>
      <c r="E54" s="246">
        <v>29447</v>
      </c>
      <c r="F54" s="113">
        <v>63.38</v>
      </c>
      <c r="G54" s="113">
        <v>18.87</v>
      </c>
      <c r="H54" s="113">
        <v>29.9</v>
      </c>
      <c r="I54" s="113">
        <v>25.2</v>
      </c>
      <c r="J54" s="113">
        <v>12.06</v>
      </c>
      <c r="K54" s="113">
        <v>7.9399999999999995</v>
      </c>
      <c r="L54" s="113">
        <v>13.33</v>
      </c>
      <c r="M54" s="113">
        <v>7.3400000000000007</v>
      </c>
      <c r="N54" s="113">
        <f>100-(H54+I54+J54+K54+L54+M54)</f>
        <v>4.230000000000004</v>
      </c>
    </row>
    <row r="55" spans="1:14" ht="10.5" customHeight="1">
      <c r="B55" s="236"/>
      <c r="C55" s="239" t="s">
        <v>644</v>
      </c>
      <c r="D55" s="246">
        <v>-1236</v>
      </c>
      <c r="E55" s="246">
        <v>-898</v>
      </c>
      <c r="F55" s="113">
        <v>-0.25</v>
      </c>
      <c r="G55" s="113">
        <v>15.93</v>
      </c>
      <c r="H55" s="113">
        <v>5.48</v>
      </c>
      <c r="I55" s="113">
        <v>-7.9</v>
      </c>
      <c r="J55" s="113">
        <v>-6.34</v>
      </c>
      <c r="K55" s="113">
        <v>6.5</v>
      </c>
      <c r="L55" s="113">
        <v>-1.76</v>
      </c>
      <c r="M55" s="113">
        <v>0.98</v>
      </c>
      <c r="N55" s="113">
        <f>N53-N54</f>
        <v>3.0400000000000063</v>
      </c>
    </row>
    <row r="56" spans="1:14" s="116" customFormat="1" ht="15" customHeight="1">
      <c r="A56" s="111">
        <v>211</v>
      </c>
      <c r="B56" s="210" t="s">
        <v>163</v>
      </c>
      <c r="C56" s="238">
        <v>2021</v>
      </c>
      <c r="D56" s="247">
        <v>4714</v>
      </c>
      <c r="E56" s="247">
        <v>3185</v>
      </c>
      <c r="F56" s="113">
        <v>67.56</v>
      </c>
      <c r="G56" s="113">
        <v>40.82</v>
      </c>
      <c r="H56" s="113">
        <v>37.24</v>
      </c>
      <c r="I56" s="113">
        <v>17.48</v>
      </c>
      <c r="J56" s="113">
        <v>5.53</v>
      </c>
      <c r="K56" s="113">
        <v>16.02</v>
      </c>
      <c r="L56" s="113">
        <v>7.88</v>
      </c>
      <c r="M56" s="113">
        <v>9.2200000000000006</v>
      </c>
      <c r="N56" s="113">
        <f>100-(H56+I56+J56+K56+L56+M56)</f>
        <v>6.6300000000000097</v>
      </c>
    </row>
    <row r="57" spans="1:14" ht="10.5" customHeight="1">
      <c r="B57" s="236"/>
      <c r="C57" s="239">
        <v>2017</v>
      </c>
      <c r="D57" s="246">
        <v>4823</v>
      </c>
      <c r="E57" s="246">
        <v>3216</v>
      </c>
      <c r="F57" s="113">
        <v>66.679999999999993</v>
      </c>
      <c r="G57" s="113">
        <v>23.69</v>
      </c>
      <c r="H57" s="113">
        <v>29.78</v>
      </c>
      <c r="I57" s="113">
        <v>26.729999999999997</v>
      </c>
      <c r="J57" s="113">
        <v>9.75</v>
      </c>
      <c r="K57" s="113">
        <v>8.6199999999999992</v>
      </c>
      <c r="L57" s="113">
        <v>11.19</v>
      </c>
      <c r="M57" s="113">
        <v>9.15</v>
      </c>
      <c r="N57" s="113">
        <f>100-(H57+I57+J57+K57+L57+M57)</f>
        <v>4.7800000000000011</v>
      </c>
    </row>
    <row r="58" spans="1:14" ht="10.5" customHeight="1">
      <c r="B58" s="236"/>
      <c r="C58" s="239" t="s">
        <v>644</v>
      </c>
      <c r="D58" s="246">
        <v>-109</v>
      </c>
      <c r="E58" s="246">
        <v>-31</v>
      </c>
      <c r="F58" s="113">
        <v>0.88</v>
      </c>
      <c r="G58" s="113">
        <v>17.13</v>
      </c>
      <c r="H58" s="113">
        <v>7.46</v>
      </c>
      <c r="I58" s="113">
        <v>-9.25</v>
      </c>
      <c r="J58" s="113">
        <v>-4.22</v>
      </c>
      <c r="K58" s="113">
        <v>7.4</v>
      </c>
      <c r="L58" s="113">
        <v>-3.31</v>
      </c>
      <c r="M58" s="113">
        <v>7.0000000000000007E-2</v>
      </c>
      <c r="N58" s="113">
        <f>N56-N57</f>
        <v>1.8500000000000085</v>
      </c>
    </row>
    <row r="59" spans="1:14" s="116" customFormat="1" ht="15" customHeight="1">
      <c r="A59" s="111">
        <v>212</v>
      </c>
      <c r="B59" s="210" t="s">
        <v>164</v>
      </c>
      <c r="C59" s="238">
        <v>2021</v>
      </c>
      <c r="D59" s="247">
        <v>7330</v>
      </c>
      <c r="E59" s="247">
        <v>4241</v>
      </c>
      <c r="F59" s="113">
        <v>57.86</v>
      </c>
      <c r="G59" s="113">
        <v>34.050000000000004</v>
      </c>
      <c r="H59" s="113">
        <v>36.809999999999995</v>
      </c>
      <c r="I59" s="113">
        <v>14.69</v>
      </c>
      <c r="J59" s="113">
        <v>6.84</v>
      </c>
      <c r="K59" s="113">
        <v>16.29</v>
      </c>
      <c r="L59" s="113">
        <v>8.66</v>
      </c>
      <c r="M59" s="113">
        <v>7.1</v>
      </c>
      <c r="N59" s="113">
        <f>100-(H59+I59+J59+K59+L59+M59)</f>
        <v>9.6100000000000136</v>
      </c>
    </row>
    <row r="60" spans="1:14" ht="10.5" customHeight="1">
      <c r="B60" s="236"/>
      <c r="C60" s="239">
        <v>2017</v>
      </c>
      <c r="D60" s="246">
        <v>7697</v>
      </c>
      <c r="E60" s="246">
        <v>4503</v>
      </c>
      <c r="F60" s="113">
        <v>58.5</v>
      </c>
      <c r="G60" s="113">
        <v>19.32</v>
      </c>
      <c r="H60" s="113">
        <v>31.7</v>
      </c>
      <c r="I60" s="113">
        <v>22.650000000000002</v>
      </c>
      <c r="J60" s="113">
        <v>12.9</v>
      </c>
      <c r="K60" s="113">
        <v>8.98</v>
      </c>
      <c r="L60" s="113">
        <v>11.26</v>
      </c>
      <c r="M60" s="113">
        <v>7.0499999999999989</v>
      </c>
      <c r="N60" s="113">
        <f>100-(H60+I60+J60+K60+L60+M60)</f>
        <v>5.4599999999999937</v>
      </c>
    </row>
    <row r="61" spans="1:14" ht="10.5" customHeight="1">
      <c r="B61" s="236"/>
      <c r="C61" s="239" t="s">
        <v>644</v>
      </c>
      <c r="D61" s="246">
        <v>-367</v>
      </c>
      <c r="E61" s="246">
        <v>-262</v>
      </c>
      <c r="F61" s="113">
        <v>-0.64</v>
      </c>
      <c r="G61" s="113">
        <v>14.73</v>
      </c>
      <c r="H61" s="113">
        <v>5.1100000000000003</v>
      </c>
      <c r="I61" s="113">
        <v>-7.96</v>
      </c>
      <c r="J61" s="113">
        <v>-6.06</v>
      </c>
      <c r="K61" s="113">
        <v>7.31</v>
      </c>
      <c r="L61" s="113">
        <v>-2.6</v>
      </c>
      <c r="M61" s="113">
        <v>0.05</v>
      </c>
      <c r="N61" s="113">
        <f>N59-N60</f>
        <v>4.1500000000000199</v>
      </c>
    </row>
    <row r="62" spans="1:14" s="116" customFormat="1" ht="15" customHeight="1">
      <c r="A62" s="111">
        <v>213</v>
      </c>
      <c r="B62" s="210" t="s">
        <v>165</v>
      </c>
      <c r="C62" s="238">
        <v>2021</v>
      </c>
      <c r="D62" s="247">
        <v>2163</v>
      </c>
      <c r="E62" s="247">
        <v>1283</v>
      </c>
      <c r="F62" s="113">
        <v>59.319999999999993</v>
      </c>
      <c r="G62" s="113">
        <v>35.46</v>
      </c>
      <c r="H62" s="113">
        <v>42.44</v>
      </c>
      <c r="I62" s="113">
        <v>14.17</v>
      </c>
      <c r="J62" s="113">
        <v>5.79</v>
      </c>
      <c r="K62" s="113">
        <v>11.200000000000001</v>
      </c>
      <c r="L62" s="113">
        <v>11.12</v>
      </c>
      <c r="M62" s="113">
        <v>5.9499999999999993</v>
      </c>
      <c r="N62" s="113">
        <f>100-(H62+I62+J62+K62+L62+M62)</f>
        <v>9.3299999999999983</v>
      </c>
    </row>
    <row r="63" spans="1:14" ht="10.5" customHeight="1">
      <c r="B63" s="236"/>
      <c r="C63" s="239">
        <v>2017</v>
      </c>
      <c r="D63" s="246">
        <v>2303</v>
      </c>
      <c r="E63" s="246">
        <v>1416</v>
      </c>
      <c r="F63" s="113">
        <v>61.49</v>
      </c>
      <c r="G63" s="113">
        <v>16.88</v>
      </c>
      <c r="H63" s="113">
        <v>37.9</v>
      </c>
      <c r="I63" s="113">
        <v>20.84</v>
      </c>
      <c r="J63" s="113">
        <v>12.559999999999999</v>
      </c>
      <c r="K63" s="113">
        <v>6.0699999999999994</v>
      </c>
      <c r="L63" s="113">
        <v>11.63</v>
      </c>
      <c r="M63" s="113">
        <v>5.8500000000000005</v>
      </c>
      <c r="N63" s="113">
        <f>100-(H63+I63+J63+K63+L63+M63)</f>
        <v>5.1500000000000199</v>
      </c>
    </row>
    <row r="64" spans="1:14" ht="10.5" customHeight="1">
      <c r="B64" s="236"/>
      <c r="C64" s="239" t="s">
        <v>644</v>
      </c>
      <c r="D64" s="246">
        <v>-140</v>
      </c>
      <c r="E64" s="246">
        <v>-133</v>
      </c>
      <c r="F64" s="113">
        <v>-2.17</v>
      </c>
      <c r="G64" s="113">
        <v>18.579999999999998</v>
      </c>
      <c r="H64" s="113">
        <v>4.54</v>
      </c>
      <c r="I64" s="113">
        <v>-6.67</v>
      </c>
      <c r="J64" s="113">
        <v>-6.77</v>
      </c>
      <c r="K64" s="113">
        <v>5.13</v>
      </c>
      <c r="L64" s="113">
        <v>-0.51</v>
      </c>
      <c r="M64" s="113">
        <v>0.1</v>
      </c>
      <c r="N64" s="113">
        <f>N62-N63</f>
        <v>4.1799999999999784</v>
      </c>
    </row>
    <row r="65" spans="1:14" s="116" customFormat="1" ht="15" customHeight="1">
      <c r="A65" s="111">
        <v>214</v>
      </c>
      <c r="B65" s="210" t="s">
        <v>166</v>
      </c>
      <c r="C65" s="238">
        <v>2021</v>
      </c>
      <c r="D65" s="247">
        <v>3741</v>
      </c>
      <c r="E65" s="247">
        <v>2543</v>
      </c>
      <c r="F65" s="113">
        <v>67.97999999999999</v>
      </c>
      <c r="G65" s="113">
        <v>40.35</v>
      </c>
      <c r="H65" s="113">
        <v>33.93</v>
      </c>
      <c r="I65" s="113">
        <v>21.89</v>
      </c>
      <c r="J65" s="113">
        <v>4.2799999999999994</v>
      </c>
      <c r="K65" s="113">
        <v>16.71</v>
      </c>
      <c r="L65" s="113">
        <v>8.23</v>
      </c>
      <c r="M65" s="113">
        <v>8.4699999999999989</v>
      </c>
      <c r="N65" s="113">
        <f>100-(H65+I65+J65+K65+L65+M65)</f>
        <v>6.4899999999999949</v>
      </c>
    </row>
    <row r="66" spans="1:14" ht="10.5" customHeight="1">
      <c r="B66" s="236"/>
      <c r="C66" s="239">
        <v>2017</v>
      </c>
      <c r="D66" s="246">
        <v>3752</v>
      </c>
      <c r="E66" s="246">
        <v>2512</v>
      </c>
      <c r="F66" s="113">
        <v>66.95</v>
      </c>
      <c r="G66" s="113">
        <v>23.57</v>
      </c>
      <c r="H66" s="113">
        <v>25.790000000000003</v>
      </c>
      <c r="I66" s="113">
        <v>31.419999999999998</v>
      </c>
      <c r="J66" s="113">
        <v>11.899999999999999</v>
      </c>
      <c r="K66" s="113">
        <v>7.8100000000000005</v>
      </c>
      <c r="L66" s="113">
        <v>10.040000000000001</v>
      </c>
      <c r="M66" s="113">
        <v>9.6</v>
      </c>
      <c r="N66" s="113">
        <f>100-(H66+I66+J66+K66+L66+M66)</f>
        <v>3.4399999999999977</v>
      </c>
    </row>
    <row r="67" spans="1:14" ht="10.5" customHeight="1">
      <c r="B67" s="236"/>
      <c r="C67" s="239" t="s">
        <v>644</v>
      </c>
      <c r="D67" s="246">
        <v>-11</v>
      </c>
      <c r="E67" s="246">
        <v>31</v>
      </c>
      <c r="F67" s="113">
        <v>1.03</v>
      </c>
      <c r="G67" s="113">
        <v>16.78</v>
      </c>
      <c r="H67" s="113">
        <v>8.14</v>
      </c>
      <c r="I67" s="113">
        <v>-9.5299999999999994</v>
      </c>
      <c r="J67" s="113">
        <v>-7.62</v>
      </c>
      <c r="K67" s="113">
        <v>8.9</v>
      </c>
      <c r="L67" s="113">
        <v>-1.81</v>
      </c>
      <c r="M67" s="113">
        <v>-1.1299999999999999</v>
      </c>
      <c r="N67" s="113">
        <f>N65-N66</f>
        <v>3.0499999999999972</v>
      </c>
    </row>
    <row r="68" spans="1:14" s="116" customFormat="1" ht="15" customHeight="1">
      <c r="A68" s="111">
        <v>215</v>
      </c>
      <c r="B68" s="210" t="s">
        <v>167</v>
      </c>
      <c r="C68" s="238">
        <v>2021</v>
      </c>
      <c r="D68" s="247">
        <v>3372</v>
      </c>
      <c r="E68" s="247">
        <v>1767</v>
      </c>
      <c r="F68" s="113">
        <v>52.400000000000006</v>
      </c>
      <c r="G68" s="113">
        <v>28.13</v>
      </c>
      <c r="H68" s="113">
        <v>39.910000000000004</v>
      </c>
      <c r="I68" s="113">
        <v>16.79</v>
      </c>
      <c r="J68" s="113">
        <v>5</v>
      </c>
      <c r="K68" s="113">
        <v>8.74</v>
      </c>
      <c r="L68" s="113">
        <v>12.08</v>
      </c>
      <c r="M68" s="113">
        <v>9.0300000000000011</v>
      </c>
      <c r="N68" s="113">
        <f>100-(H68+I68+J68+K68+L68+M68)</f>
        <v>8.4500000000000028</v>
      </c>
    </row>
    <row r="69" spans="1:14" ht="10.5" customHeight="1">
      <c r="B69" s="236"/>
      <c r="C69" s="239">
        <v>2017</v>
      </c>
      <c r="D69" s="246">
        <v>3570</v>
      </c>
      <c r="E69" s="246">
        <v>1946</v>
      </c>
      <c r="F69" s="113">
        <v>54.510000000000005</v>
      </c>
      <c r="G69" s="113">
        <v>13.87</v>
      </c>
      <c r="H69" s="113">
        <v>33.92</v>
      </c>
      <c r="I69" s="113">
        <v>24.08</v>
      </c>
      <c r="J69" s="113">
        <v>10.26</v>
      </c>
      <c r="K69" s="113">
        <v>6.17</v>
      </c>
      <c r="L69" s="113">
        <v>14.249999999999998</v>
      </c>
      <c r="M69" s="113">
        <v>7.4399999999999995</v>
      </c>
      <c r="N69" s="113">
        <f>100-(H69+I69+J69+K69+L69+M69)</f>
        <v>3.8799999999999955</v>
      </c>
    </row>
    <row r="70" spans="1:14" ht="10.5" customHeight="1">
      <c r="B70" s="236"/>
      <c r="C70" s="239" t="s">
        <v>644</v>
      </c>
      <c r="D70" s="246">
        <v>-198</v>
      </c>
      <c r="E70" s="246">
        <v>-179</v>
      </c>
      <c r="F70" s="113">
        <v>-2.11</v>
      </c>
      <c r="G70" s="113">
        <v>14.26</v>
      </c>
      <c r="H70" s="113">
        <v>5.99</v>
      </c>
      <c r="I70" s="113">
        <v>-7.29</v>
      </c>
      <c r="J70" s="113">
        <v>-5.26</v>
      </c>
      <c r="K70" s="113">
        <v>2.57</v>
      </c>
      <c r="L70" s="113">
        <v>-2.17</v>
      </c>
      <c r="M70" s="113">
        <v>1.59</v>
      </c>
      <c r="N70" s="113">
        <f>N68-N69</f>
        <v>4.5700000000000074</v>
      </c>
    </row>
    <row r="71" spans="1:14" s="116" customFormat="1" ht="15" customHeight="1">
      <c r="A71" s="111">
        <v>21</v>
      </c>
      <c r="B71" s="210" t="s">
        <v>168</v>
      </c>
      <c r="C71" s="238">
        <v>2021</v>
      </c>
      <c r="D71" s="247">
        <v>21320</v>
      </c>
      <c r="E71" s="247">
        <v>13019</v>
      </c>
      <c r="F71" s="113">
        <v>61.06</v>
      </c>
      <c r="G71" s="113">
        <v>36.270000000000003</v>
      </c>
      <c r="H71" s="113">
        <v>37.330000000000005</v>
      </c>
      <c r="I71" s="113">
        <v>17.02</v>
      </c>
      <c r="J71" s="113">
        <v>5.66</v>
      </c>
      <c r="K71" s="113">
        <v>14.78</v>
      </c>
      <c r="L71" s="113">
        <v>9.09</v>
      </c>
      <c r="M71" s="113">
        <v>8.0299999999999994</v>
      </c>
      <c r="N71" s="113">
        <f>100-(H71+I71+J71+K71+L71+M71)</f>
        <v>8.0899999999999892</v>
      </c>
    </row>
    <row r="72" spans="1:14" ht="10.5" customHeight="1">
      <c r="B72" s="236"/>
      <c r="C72" s="239">
        <v>2017</v>
      </c>
      <c r="D72" s="246">
        <v>22145</v>
      </c>
      <c r="E72" s="246">
        <v>13593</v>
      </c>
      <c r="F72" s="113">
        <v>61.38</v>
      </c>
      <c r="G72" s="113">
        <v>20.11</v>
      </c>
      <c r="H72" s="113">
        <v>31.11</v>
      </c>
      <c r="I72" s="113">
        <v>25.25</v>
      </c>
      <c r="J72" s="113">
        <v>11.559999999999999</v>
      </c>
      <c r="K72" s="113">
        <v>7.9799999999999995</v>
      </c>
      <c r="L72" s="113">
        <v>11.48</v>
      </c>
      <c r="M72" s="113">
        <v>7.95</v>
      </c>
      <c r="N72" s="113">
        <f>100-(H72+I72+J72+K72+L72+M72)</f>
        <v>4.6699999999999875</v>
      </c>
    </row>
    <row r="73" spans="1:14" ht="10.5" customHeight="1">
      <c r="B73" s="236"/>
      <c r="C73" s="239" t="s">
        <v>644</v>
      </c>
      <c r="D73" s="246">
        <v>-825</v>
      </c>
      <c r="E73" s="246">
        <v>-574</v>
      </c>
      <c r="F73" s="113">
        <v>-0.32</v>
      </c>
      <c r="G73" s="113">
        <v>16.16</v>
      </c>
      <c r="H73" s="113">
        <v>6.22</v>
      </c>
      <c r="I73" s="113">
        <v>-8.23</v>
      </c>
      <c r="J73" s="113">
        <v>-5.9</v>
      </c>
      <c r="K73" s="113">
        <v>6.8</v>
      </c>
      <c r="L73" s="113">
        <v>-2.39</v>
      </c>
      <c r="M73" s="113">
        <v>0.08</v>
      </c>
      <c r="N73" s="113">
        <f>N71-N72</f>
        <v>3.4200000000000017</v>
      </c>
    </row>
    <row r="74" spans="1:14" s="116" customFormat="1" ht="15" customHeight="1">
      <c r="A74" s="111">
        <v>221</v>
      </c>
      <c r="B74" s="210" t="s">
        <v>178</v>
      </c>
      <c r="C74" s="238">
        <v>2021</v>
      </c>
      <c r="D74" s="247">
        <v>2111</v>
      </c>
      <c r="E74" s="247">
        <v>1613</v>
      </c>
      <c r="F74" s="113">
        <v>76.41</v>
      </c>
      <c r="G74" s="113">
        <v>40.92</v>
      </c>
      <c r="H74" s="113">
        <v>35.15</v>
      </c>
      <c r="I74" s="113">
        <v>19.89</v>
      </c>
      <c r="J74" s="113">
        <v>4.07</v>
      </c>
      <c r="K74" s="113">
        <v>15.509999999999998</v>
      </c>
      <c r="L74" s="113">
        <v>8.2600000000000016</v>
      </c>
      <c r="M74" s="113">
        <v>10.190000000000001</v>
      </c>
      <c r="N74" s="113">
        <f>100-(H74+I74+J74+K74+L74+M74)</f>
        <v>6.9299999999999926</v>
      </c>
    </row>
    <row r="75" spans="1:14" ht="10.5" customHeight="1">
      <c r="A75" s="22">
        <v>22</v>
      </c>
      <c r="B75" s="212" t="s">
        <v>175</v>
      </c>
      <c r="C75" s="239">
        <v>2017</v>
      </c>
      <c r="D75" s="246">
        <v>2046</v>
      </c>
      <c r="E75" s="246">
        <v>1595</v>
      </c>
      <c r="F75" s="113">
        <v>77.959999999999994</v>
      </c>
      <c r="G75" s="113">
        <v>21.88</v>
      </c>
      <c r="H75" s="113">
        <v>30.78</v>
      </c>
      <c r="I75" s="113">
        <v>28.110000000000003</v>
      </c>
      <c r="J75" s="113">
        <v>9.43</v>
      </c>
      <c r="K75" s="113">
        <v>8.92</v>
      </c>
      <c r="L75" s="113">
        <v>10.52</v>
      </c>
      <c r="M75" s="113">
        <v>7.84</v>
      </c>
      <c r="N75" s="113">
        <f>100-(H75+I75+J75+K75+L75+M75)</f>
        <v>4.4000000000000057</v>
      </c>
    </row>
    <row r="76" spans="1:14" ht="10.5" customHeight="1">
      <c r="B76" s="236"/>
      <c r="C76" s="239" t="s">
        <v>644</v>
      </c>
      <c r="D76" s="246">
        <v>65</v>
      </c>
      <c r="E76" s="246">
        <v>18</v>
      </c>
      <c r="F76" s="113">
        <v>-1.55</v>
      </c>
      <c r="G76" s="113">
        <v>19.04</v>
      </c>
      <c r="H76" s="113">
        <v>4.37</v>
      </c>
      <c r="I76" s="113">
        <v>-8.2200000000000006</v>
      </c>
      <c r="J76" s="113">
        <v>-5.36</v>
      </c>
      <c r="K76" s="113">
        <v>6.59</v>
      </c>
      <c r="L76" s="113">
        <v>-2.2599999999999998</v>
      </c>
      <c r="M76" s="113">
        <v>2.35</v>
      </c>
      <c r="N76" s="113">
        <f>N74-N75</f>
        <v>2.5299999999999869</v>
      </c>
    </row>
    <row r="77" spans="1:14" s="116" customFormat="1" ht="15" customHeight="1">
      <c r="A77" s="111">
        <v>231</v>
      </c>
      <c r="B77" s="210" t="s">
        <v>176</v>
      </c>
      <c r="C77" s="238">
        <v>2021</v>
      </c>
      <c r="D77" s="247">
        <v>2312</v>
      </c>
      <c r="E77" s="247">
        <v>1820</v>
      </c>
      <c r="F77" s="113">
        <v>78.72</v>
      </c>
      <c r="G77" s="113">
        <v>33.08</v>
      </c>
      <c r="H77" s="113">
        <v>43.16</v>
      </c>
      <c r="I77" s="113">
        <v>16.07</v>
      </c>
      <c r="J77" s="113">
        <v>4.5600000000000005</v>
      </c>
      <c r="K77" s="113">
        <v>12.01</v>
      </c>
      <c r="L77" s="113">
        <v>9.2299999999999986</v>
      </c>
      <c r="M77" s="113">
        <v>7.95</v>
      </c>
      <c r="N77" s="113">
        <f>100-(H77+I77+J77+K77+L77+M77)</f>
        <v>7.019999999999996</v>
      </c>
    </row>
    <row r="78" spans="1:14" ht="10.5" customHeight="1">
      <c r="A78" s="22">
        <v>23</v>
      </c>
      <c r="B78" s="212" t="s">
        <v>176</v>
      </c>
      <c r="C78" s="239">
        <v>2017</v>
      </c>
      <c r="D78" s="246">
        <v>2357</v>
      </c>
      <c r="E78" s="246">
        <v>1841</v>
      </c>
      <c r="F78" s="113">
        <v>78.11</v>
      </c>
      <c r="G78" s="113">
        <v>16.89</v>
      </c>
      <c r="H78" s="113">
        <v>38.15</v>
      </c>
      <c r="I78" s="113">
        <v>24.63</v>
      </c>
      <c r="J78" s="113">
        <v>8.36</v>
      </c>
      <c r="K78" s="113">
        <v>7.9699999999999989</v>
      </c>
      <c r="L78" s="113">
        <v>9.9500000000000011</v>
      </c>
      <c r="M78" s="113">
        <v>7.26</v>
      </c>
      <c r="N78" s="113">
        <f>100-(H78+I78+J78+K78+L78+M78)</f>
        <v>3.6799999999999926</v>
      </c>
    </row>
    <row r="79" spans="1:14" ht="10.5" customHeight="1">
      <c r="B79" s="236"/>
      <c r="C79" s="239" t="s">
        <v>644</v>
      </c>
      <c r="D79" s="246">
        <v>-45</v>
      </c>
      <c r="E79" s="246">
        <v>-21</v>
      </c>
      <c r="F79" s="113">
        <v>0.61</v>
      </c>
      <c r="G79" s="113">
        <v>16.190000000000001</v>
      </c>
      <c r="H79" s="113">
        <v>5.01</v>
      </c>
      <c r="I79" s="113">
        <v>-8.56</v>
      </c>
      <c r="J79" s="113">
        <v>-3.8</v>
      </c>
      <c r="K79" s="113">
        <v>4.04</v>
      </c>
      <c r="L79" s="113">
        <v>-0.72</v>
      </c>
      <c r="M79" s="113">
        <v>0.69</v>
      </c>
      <c r="N79" s="113">
        <f>N77-N78</f>
        <v>3.3400000000000034</v>
      </c>
    </row>
    <row r="80" spans="1:14" s="116" customFormat="1" ht="15" customHeight="1">
      <c r="A80" s="111">
        <v>241</v>
      </c>
      <c r="B80" s="210" t="s">
        <v>358</v>
      </c>
      <c r="C80" s="238">
        <v>2021</v>
      </c>
      <c r="D80" s="247">
        <v>3546</v>
      </c>
      <c r="E80" s="247">
        <v>2175</v>
      </c>
      <c r="F80" s="113">
        <v>61.339999999999996</v>
      </c>
      <c r="G80" s="113">
        <v>29.659999999999997</v>
      </c>
      <c r="H80" s="113">
        <v>38.26</v>
      </c>
      <c r="I80" s="113">
        <v>17.150000000000002</v>
      </c>
      <c r="J80" s="113">
        <v>5.3100000000000005</v>
      </c>
      <c r="K80" s="113">
        <v>10.209999999999999</v>
      </c>
      <c r="L80" s="113">
        <v>12.21</v>
      </c>
      <c r="M80" s="113">
        <v>8.48</v>
      </c>
      <c r="N80" s="113">
        <f>100-(H80+I80+J80+K80+L80+M80)</f>
        <v>8.3800000000000097</v>
      </c>
    </row>
    <row r="81" spans="1:14" ht="10.5" customHeight="1">
      <c r="B81" s="236" t="s">
        <v>509</v>
      </c>
      <c r="C81" s="239">
        <v>2017</v>
      </c>
      <c r="D81" s="246">
        <v>3719</v>
      </c>
      <c r="E81" s="246">
        <v>2272</v>
      </c>
      <c r="F81" s="113">
        <v>61.09</v>
      </c>
      <c r="G81" s="113">
        <v>18.18</v>
      </c>
      <c r="H81" s="113">
        <v>33.450000000000003</v>
      </c>
      <c r="I81" s="113">
        <v>24.709999999999997</v>
      </c>
      <c r="J81" s="113">
        <v>9.5500000000000007</v>
      </c>
      <c r="K81" s="113">
        <v>6.38</v>
      </c>
      <c r="L81" s="113">
        <v>13.51</v>
      </c>
      <c r="M81" s="113">
        <v>7.31</v>
      </c>
      <c r="N81" s="113">
        <f>100-(H81+I81+J81+K81+L81+M81)</f>
        <v>5.0900000000000034</v>
      </c>
    </row>
    <row r="82" spans="1:14" ht="10.5" customHeight="1">
      <c r="B82" s="236"/>
      <c r="C82" s="239" t="s">
        <v>644</v>
      </c>
      <c r="D82" s="246">
        <v>-173</v>
      </c>
      <c r="E82" s="246">
        <v>-97</v>
      </c>
      <c r="F82" s="113">
        <v>0.25</v>
      </c>
      <c r="G82" s="113">
        <v>11.48</v>
      </c>
      <c r="H82" s="113">
        <v>4.8099999999999996</v>
      </c>
      <c r="I82" s="113">
        <v>-7.56</v>
      </c>
      <c r="J82" s="113">
        <v>-4.24</v>
      </c>
      <c r="K82" s="113">
        <v>3.83</v>
      </c>
      <c r="L82" s="113">
        <v>-1.3</v>
      </c>
      <c r="M82" s="113">
        <v>1.17</v>
      </c>
      <c r="N82" s="113">
        <f>N80-N81</f>
        <v>3.2900000000000063</v>
      </c>
    </row>
    <row r="83" spans="1:14" s="116" customFormat="1" ht="15" customHeight="1">
      <c r="A83" s="111">
        <v>242</v>
      </c>
      <c r="B83" s="210" t="s">
        <v>169</v>
      </c>
      <c r="C83" s="238">
        <v>2021</v>
      </c>
      <c r="D83" s="247">
        <v>4075</v>
      </c>
      <c r="E83" s="247">
        <v>3062</v>
      </c>
      <c r="F83" s="113">
        <v>75.14</v>
      </c>
      <c r="G83" s="113">
        <v>34.36</v>
      </c>
      <c r="H83" s="113">
        <v>39.11</v>
      </c>
      <c r="I83" s="113">
        <v>20.369999999999997</v>
      </c>
      <c r="J83" s="113">
        <v>4.24</v>
      </c>
      <c r="K83" s="113">
        <v>11.14</v>
      </c>
      <c r="L83" s="113">
        <v>9.370000000000001</v>
      </c>
      <c r="M83" s="113">
        <v>9.7900000000000009</v>
      </c>
      <c r="N83" s="113">
        <f>100-(H83+I83+J83+K83+L83+M83)</f>
        <v>5.9799999999999898</v>
      </c>
    </row>
    <row r="84" spans="1:14" ht="10.5" customHeight="1">
      <c r="B84" s="236"/>
      <c r="C84" s="239">
        <v>2017</v>
      </c>
      <c r="D84" s="246">
        <v>4140</v>
      </c>
      <c r="E84" s="246">
        <v>3075</v>
      </c>
      <c r="F84" s="113">
        <v>74.28</v>
      </c>
      <c r="G84" s="113">
        <v>17.690000000000001</v>
      </c>
      <c r="H84" s="113">
        <v>33.28</v>
      </c>
      <c r="I84" s="113">
        <v>27.33</v>
      </c>
      <c r="J84" s="113">
        <v>9.4</v>
      </c>
      <c r="K84" s="113">
        <v>6.77</v>
      </c>
      <c r="L84" s="113">
        <v>11.27</v>
      </c>
      <c r="M84" s="113">
        <v>8.48</v>
      </c>
      <c r="N84" s="113">
        <f>100-(H84+I84+J84+K84+L84+M84)</f>
        <v>3.4699999999999989</v>
      </c>
    </row>
    <row r="85" spans="1:14" ht="10.5" customHeight="1">
      <c r="B85" s="236"/>
      <c r="C85" s="239" t="s">
        <v>644</v>
      </c>
      <c r="D85" s="246">
        <v>-65</v>
      </c>
      <c r="E85" s="246">
        <v>-13</v>
      </c>
      <c r="F85" s="113">
        <v>0.86</v>
      </c>
      <c r="G85" s="113">
        <v>16.670000000000002</v>
      </c>
      <c r="H85" s="113">
        <v>5.83</v>
      </c>
      <c r="I85" s="113">
        <v>-6.96</v>
      </c>
      <c r="J85" s="113">
        <v>-5.16</v>
      </c>
      <c r="K85" s="113">
        <v>4.37</v>
      </c>
      <c r="L85" s="113">
        <v>-1.9</v>
      </c>
      <c r="M85" s="113">
        <v>1.31</v>
      </c>
      <c r="N85" s="113">
        <f>N83-N84</f>
        <v>2.5099999999999909</v>
      </c>
    </row>
    <row r="86" spans="1:14" s="116" customFormat="1" ht="15" customHeight="1">
      <c r="A86" s="111">
        <v>24</v>
      </c>
      <c r="B86" s="210" t="s">
        <v>174</v>
      </c>
      <c r="C86" s="238">
        <v>2021</v>
      </c>
      <c r="D86" s="247">
        <v>7621</v>
      </c>
      <c r="E86" s="247">
        <v>5237</v>
      </c>
      <c r="F86" s="113">
        <v>68.72</v>
      </c>
      <c r="G86" s="113">
        <v>32.4</v>
      </c>
      <c r="H86" s="113">
        <v>38.76</v>
      </c>
      <c r="I86" s="113">
        <v>19.040000000000003</v>
      </c>
      <c r="J86" s="113">
        <v>4.68</v>
      </c>
      <c r="K86" s="113">
        <v>10.75</v>
      </c>
      <c r="L86" s="113">
        <v>10.54</v>
      </c>
      <c r="M86" s="113">
        <v>9.25</v>
      </c>
      <c r="N86" s="113">
        <f>100-(H86+I86+J86+K86+L86+M86)</f>
        <v>6.9800000000000182</v>
      </c>
    </row>
    <row r="87" spans="1:14" ht="10.5" customHeight="1">
      <c r="B87" s="236" t="s">
        <v>509</v>
      </c>
      <c r="C87" s="239">
        <v>2017</v>
      </c>
      <c r="D87" s="246">
        <v>7859</v>
      </c>
      <c r="E87" s="246">
        <v>5347</v>
      </c>
      <c r="F87" s="113">
        <v>68.040000000000006</v>
      </c>
      <c r="G87" s="113">
        <v>17.899999999999999</v>
      </c>
      <c r="H87" s="113">
        <v>33.35</v>
      </c>
      <c r="I87" s="113">
        <v>26.22</v>
      </c>
      <c r="J87" s="113">
        <v>9.4600000000000009</v>
      </c>
      <c r="K87" s="113">
        <v>6.6000000000000005</v>
      </c>
      <c r="L87" s="113">
        <v>12.22</v>
      </c>
      <c r="M87" s="113">
        <v>7.9799999999999995</v>
      </c>
      <c r="N87" s="113">
        <f>100-(H87+I87+J87+K87+L87+M87)</f>
        <v>4.1700000000000017</v>
      </c>
    </row>
    <row r="88" spans="1:14" ht="10.5" customHeight="1">
      <c r="B88" s="236"/>
      <c r="C88" s="239" t="s">
        <v>644</v>
      </c>
      <c r="D88" s="246">
        <v>-238</v>
      </c>
      <c r="E88" s="246">
        <v>-110</v>
      </c>
      <c r="F88" s="113">
        <v>0.67999999999999994</v>
      </c>
      <c r="G88" s="113">
        <v>14.5</v>
      </c>
      <c r="H88" s="113">
        <v>5.41</v>
      </c>
      <c r="I88" s="113">
        <v>-7.18</v>
      </c>
      <c r="J88" s="113">
        <v>-4.78</v>
      </c>
      <c r="K88" s="113">
        <v>4.1500000000000004</v>
      </c>
      <c r="L88" s="113">
        <v>-1.68</v>
      </c>
      <c r="M88" s="113">
        <v>1.27</v>
      </c>
      <c r="N88" s="113">
        <f>N86-N87</f>
        <v>2.8100000000000165</v>
      </c>
    </row>
    <row r="89" spans="1:14" s="116" customFormat="1" ht="15" customHeight="1">
      <c r="A89" s="111">
        <v>251</v>
      </c>
      <c r="B89" s="210" t="s">
        <v>523</v>
      </c>
      <c r="C89" s="238"/>
      <c r="D89" s="247"/>
      <c r="E89" s="247"/>
      <c r="F89" s="113"/>
      <c r="G89" s="113"/>
      <c r="H89" s="113"/>
      <c r="I89" s="113"/>
      <c r="J89" s="113"/>
      <c r="K89" s="113"/>
      <c r="L89" s="113"/>
      <c r="M89" s="113"/>
      <c r="N89" s="113"/>
    </row>
    <row r="90" spans="1:14" s="116" customFormat="1" ht="15" customHeight="1">
      <c r="A90" s="111">
        <v>252</v>
      </c>
      <c r="B90" s="210" t="s">
        <v>524</v>
      </c>
      <c r="C90" s="238"/>
      <c r="D90" s="246"/>
      <c r="E90" s="246"/>
      <c r="F90" s="113"/>
      <c r="G90" s="113"/>
      <c r="H90" s="113"/>
      <c r="I90" s="113"/>
      <c r="J90" s="113"/>
      <c r="K90" s="113"/>
      <c r="L90" s="113"/>
      <c r="M90" s="113"/>
      <c r="N90" s="113"/>
    </row>
    <row r="91" spans="1:14" s="116" customFormat="1" ht="15" customHeight="1">
      <c r="A91" s="111">
        <v>25</v>
      </c>
      <c r="B91" s="210" t="s">
        <v>510</v>
      </c>
      <c r="C91" s="238"/>
      <c r="D91" s="246"/>
      <c r="E91" s="246"/>
      <c r="F91" s="113"/>
      <c r="G91" s="113"/>
      <c r="H91" s="113"/>
      <c r="I91" s="113"/>
      <c r="J91" s="113"/>
      <c r="K91" s="113"/>
      <c r="L91" s="113"/>
      <c r="M91" s="113"/>
      <c r="N91" s="113"/>
    </row>
    <row r="92" spans="1:14" s="116" customFormat="1" ht="15" customHeight="1">
      <c r="A92" s="111">
        <v>2</v>
      </c>
      <c r="B92" s="210" t="s">
        <v>170</v>
      </c>
      <c r="C92" s="238">
        <v>2021</v>
      </c>
      <c r="D92" s="247">
        <v>33364</v>
      </c>
      <c r="E92" s="247">
        <v>21689</v>
      </c>
      <c r="F92" s="113">
        <v>65.010000000000005</v>
      </c>
      <c r="G92" s="113">
        <v>35.410000000000004</v>
      </c>
      <c r="H92" s="113">
        <v>38</v>
      </c>
      <c r="I92" s="113">
        <v>17.64</v>
      </c>
      <c r="J92" s="113">
        <v>5.2200000000000006</v>
      </c>
      <c r="K92" s="113">
        <v>13.63</v>
      </c>
      <c r="L92" s="113">
        <v>9.39</v>
      </c>
      <c r="M92" s="113">
        <v>8.48</v>
      </c>
      <c r="N92" s="113">
        <f>100-(H92+I92+J92+K92+L92+M92)</f>
        <v>7.6400000000000006</v>
      </c>
    </row>
    <row r="93" spans="1:14" ht="10.5" customHeight="1">
      <c r="B93" s="236"/>
      <c r="C93" s="239">
        <v>2017</v>
      </c>
      <c r="D93" s="246">
        <v>34407</v>
      </c>
      <c r="E93" s="246">
        <v>22376</v>
      </c>
      <c r="F93" s="113">
        <v>65.03</v>
      </c>
      <c r="G93" s="113">
        <v>19.439999999999998</v>
      </c>
      <c r="H93" s="113">
        <v>32.21</v>
      </c>
      <c r="I93" s="113">
        <v>25.629999999999995</v>
      </c>
      <c r="J93" s="113">
        <v>10.639999999999999</v>
      </c>
      <c r="K93" s="113">
        <v>7.71</v>
      </c>
      <c r="L93" s="113">
        <v>11.459999999999999</v>
      </c>
      <c r="M93" s="113">
        <v>7.89</v>
      </c>
      <c r="N93" s="113">
        <f>100-(H93+I93+J93+K93+L93+M93)</f>
        <v>4.4600000000000222</v>
      </c>
    </row>
    <row r="94" spans="1:14" ht="10.5" customHeight="1">
      <c r="B94" s="236"/>
      <c r="C94" s="239" t="s">
        <v>644</v>
      </c>
      <c r="D94" s="246">
        <v>-1043</v>
      </c>
      <c r="E94" s="246">
        <v>-687</v>
      </c>
      <c r="F94" s="113">
        <v>-0.02</v>
      </c>
      <c r="G94" s="113">
        <v>15.97</v>
      </c>
      <c r="H94" s="113">
        <v>5.79</v>
      </c>
      <c r="I94" s="113">
        <v>-7.99</v>
      </c>
      <c r="J94" s="113">
        <v>-5.42</v>
      </c>
      <c r="K94" s="113">
        <v>5.92</v>
      </c>
      <c r="L94" s="113">
        <v>-2.0699999999999998</v>
      </c>
      <c r="M94" s="113">
        <v>0.59</v>
      </c>
      <c r="N94" s="113">
        <f>N92-N93</f>
        <v>3.1799999999999784</v>
      </c>
    </row>
    <row r="95" spans="1:14" s="116" customFormat="1" ht="15" customHeight="1">
      <c r="A95" s="111" t="s">
        <v>109</v>
      </c>
      <c r="B95" s="210"/>
      <c r="C95" s="238">
        <v>2021</v>
      </c>
      <c r="D95" s="247">
        <v>78586</v>
      </c>
      <c r="E95" s="247">
        <v>50238</v>
      </c>
      <c r="F95" s="113">
        <v>63.93</v>
      </c>
      <c r="G95" s="113">
        <v>35.07</v>
      </c>
      <c r="H95" s="113">
        <v>36.51</v>
      </c>
      <c r="I95" s="113">
        <v>17.45</v>
      </c>
      <c r="J95" s="113">
        <v>5.5</v>
      </c>
      <c r="K95" s="113">
        <v>14.09</v>
      </c>
      <c r="L95" s="113">
        <v>10.63</v>
      </c>
      <c r="M95" s="113">
        <v>8.39</v>
      </c>
      <c r="N95" s="113">
        <f>100-(H95+I95+J95+K95+L95+M95)</f>
        <v>7.4300000000000068</v>
      </c>
    </row>
    <row r="96" spans="1:14" ht="10.5" customHeight="1">
      <c r="B96" s="236"/>
      <c r="C96" s="239">
        <v>2017</v>
      </c>
      <c r="D96" s="246">
        <v>80865</v>
      </c>
      <c r="E96" s="246">
        <v>51823</v>
      </c>
      <c r="F96" s="113">
        <v>64.09</v>
      </c>
      <c r="G96" s="113">
        <v>19.12</v>
      </c>
      <c r="H96" s="113">
        <v>30.9</v>
      </c>
      <c r="I96" s="113">
        <v>25.39</v>
      </c>
      <c r="J96" s="113">
        <v>11.450000000000001</v>
      </c>
      <c r="K96" s="113">
        <v>7.84</v>
      </c>
      <c r="L96" s="113">
        <v>12.520000000000001</v>
      </c>
      <c r="M96" s="113">
        <v>7.580000000000001</v>
      </c>
      <c r="N96" s="113">
        <f>100-(H96+I96+J96+K96+L96+M96)</f>
        <v>4.3200000000000074</v>
      </c>
    </row>
    <row r="97" spans="2:14" ht="10.5" customHeight="1">
      <c r="B97" s="236"/>
      <c r="C97" s="239" t="s">
        <v>644</v>
      </c>
      <c r="D97" s="246">
        <v>-2279</v>
      </c>
      <c r="E97" s="246">
        <v>-1585</v>
      </c>
      <c r="F97" s="113">
        <v>-0.16</v>
      </c>
      <c r="G97" s="113">
        <v>15.95</v>
      </c>
      <c r="H97" s="113">
        <v>5.61</v>
      </c>
      <c r="I97" s="113">
        <v>-7.94</v>
      </c>
      <c r="J97" s="113">
        <v>-5.95</v>
      </c>
      <c r="K97" s="113">
        <v>6.25</v>
      </c>
      <c r="L97" s="113">
        <v>-1.89</v>
      </c>
      <c r="M97" s="113">
        <v>0.81</v>
      </c>
      <c r="N97" s="113">
        <f>N95-N96</f>
        <v>3.1099999999999994</v>
      </c>
    </row>
    <row r="98" spans="2:14" ht="9.9499999999999993" customHeight="1">
      <c r="B98" s="57"/>
      <c r="C98" s="235"/>
      <c r="D98" s="72"/>
      <c r="E98" s="72"/>
      <c r="F98" s="74"/>
      <c r="G98" s="74"/>
      <c r="L98" s="69"/>
      <c r="N98" s="69"/>
    </row>
    <row r="99" spans="2:14" ht="9.9499999999999993" customHeight="1">
      <c r="B99" s="57"/>
      <c r="C99" s="235"/>
      <c r="D99" s="72"/>
      <c r="E99" s="72"/>
      <c r="F99" s="74"/>
      <c r="G99" s="74"/>
      <c r="L99" s="69"/>
      <c r="N99" s="69"/>
    </row>
    <row r="100" spans="2:14" ht="9.9499999999999993" customHeight="1">
      <c r="B100" s="57"/>
      <c r="C100" s="235"/>
      <c r="D100" s="72"/>
      <c r="E100" s="72"/>
      <c r="F100" s="74"/>
      <c r="G100" s="74"/>
      <c r="H100" s="75"/>
      <c r="I100" s="259"/>
      <c r="J100" s="259"/>
      <c r="K100" s="259"/>
      <c r="L100" s="259"/>
      <c r="M100" s="75"/>
      <c r="N100" s="75"/>
    </row>
    <row r="101" spans="2:14" ht="9.9499999999999993" customHeight="1">
      <c r="B101" s="60"/>
      <c r="C101" s="235"/>
      <c r="D101" s="72"/>
      <c r="E101" s="72"/>
      <c r="F101" s="74"/>
      <c r="G101" s="74"/>
      <c r="N101" s="69"/>
    </row>
    <row r="102" spans="2:14" ht="9.9499999999999993" customHeight="1">
      <c r="B102" s="57"/>
      <c r="C102" s="235"/>
      <c r="D102" s="72"/>
      <c r="E102" s="72"/>
      <c r="F102" s="74"/>
      <c r="G102" s="75"/>
      <c r="H102" s="75"/>
      <c r="I102" s="259"/>
      <c r="J102" s="259"/>
      <c r="K102" s="259"/>
      <c r="L102" s="259"/>
      <c r="M102" s="75"/>
      <c r="N102" s="75"/>
    </row>
    <row r="103" spans="2:14" ht="9.9499999999999993" customHeight="1">
      <c r="B103" s="57"/>
      <c r="C103" s="235"/>
      <c r="D103" s="72"/>
      <c r="E103" s="72"/>
      <c r="F103" s="74"/>
      <c r="G103" s="75"/>
      <c r="H103" s="75"/>
      <c r="I103" s="259"/>
      <c r="J103" s="259"/>
      <c r="K103" s="259"/>
      <c r="L103" s="259"/>
      <c r="M103" s="75"/>
      <c r="N103" s="75"/>
    </row>
    <row r="104" spans="2:14" ht="9.9499999999999993" customHeight="1">
      <c r="B104" s="57"/>
      <c r="C104" s="235"/>
      <c r="D104" s="72"/>
      <c r="E104" s="72"/>
      <c r="F104" s="74"/>
      <c r="G104" s="75"/>
      <c r="H104" s="75"/>
      <c r="I104" s="259"/>
      <c r="J104" s="259"/>
      <c r="K104" s="259"/>
      <c r="L104" s="259"/>
      <c r="M104" s="75"/>
      <c r="N104" s="75"/>
    </row>
    <row r="105" spans="2:14" ht="9.9499999999999993" customHeight="1">
      <c r="B105" s="57"/>
      <c r="C105" s="235"/>
      <c r="D105" s="72"/>
      <c r="E105" s="72"/>
      <c r="F105" s="74"/>
      <c r="G105" s="74"/>
      <c r="L105" s="69"/>
      <c r="N105" s="69"/>
    </row>
    <row r="106" spans="2:14" ht="9.9499999999999993" customHeight="1">
      <c r="B106" s="57"/>
      <c r="C106" s="235"/>
      <c r="D106" s="72"/>
      <c r="E106" s="72"/>
      <c r="F106" s="74"/>
      <c r="G106" s="74"/>
      <c r="L106" s="69"/>
      <c r="N106" s="69"/>
    </row>
    <row r="107" spans="2:14" ht="9.9499999999999993" customHeight="1">
      <c r="B107" s="60"/>
      <c r="C107" s="23"/>
      <c r="D107" s="72"/>
      <c r="E107" s="72"/>
      <c r="F107" s="74"/>
      <c r="G107" s="74"/>
      <c r="L107" s="69"/>
      <c r="N107" s="69"/>
    </row>
    <row r="108" spans="2:14" ht="9.9499999999999993" customHeight="1">
      <c r="B108" s="57"/>
      <c r="C108" s="235"/>
      <c r="D108" s="72"/>
      <c r="E108" s="72"/>
      <c r="F108" s="74"/>
      <c r="G108" s="74"/>
      <c r="L108" s="69"/>
      <c r="N108" s="69"/>
    </row>
    <row r="109" spans="2:14" ht="9.9499999999999993" customHeight="1">
      <c r="B109" s="57"/>
      <c r="C109" s="235"/>
      <c r="D109" s="72"/>
      <c r="E109" s="72"/>
      <c r="F109" s="74"/>
      <c r="G109" s="74"/>
      <c r="L109" s="69"/>
      <c r="N109" s="69"/>
    </row>
    <row r="110" spans="2:14" ht="9.9499999999999993" customHeight="1">
      <c r="B110" s="57"/>
      <c r="C110" s="235"/>
      <c r="D110" s="72"/>
      <c r="E110" s="72"/>
      <c r="F110" s="74"/>
      <c r="G110" s="74"/>
      <c r="L110" s="69"/>
      <c r="N110" s="69"/>
    </row>
    <row r="111" spans="2:14" ht="9.9499999999999993" customHeight="1">
      <c r="B111" s="57"/>
      <c r="C111" s="235"/>
      <c r="D111" s="72"/>
      <c r="E111" s="72"/>
      <c r="F111" s="74"/>
      <c r="G111" s="74"/>
      <c r="L111" s="69"/>
      <c r="N111" s="69"/>
    </row>
    <row r="112" spans="2:14" ht="9.9499999999999993" customHeight="1">
      <c r="B112" s="57"/>
      <c r="C112" s="235"/>
      <c r="D112" s="72"/>
      <c r="E112" s="72"/>
      <c r="F112" s="74"/>
      <c r="G112" s="74"/>
      <c r="L112" s="69"/>
      <c r="N112" s="69"/>
    </row>
    <row r="113" spans="2:14" ht="9.9499999999999993" customHeight="1">
      <c r="B113" s="60"/>
      <c r="C113" s="23"/>
      <c r="D113" s="72"/>
      <c r="E113" s="72"/>
      <c r="F113" s="74"/>
      <c r="G113" s="74"/>
      <c r="L113" s="69"/>
      <c r="N113" s="69"/>
    </row>
    <row r="114" spans="2:14" ht="9.9499999999999993" customHeight="1">
      <c r="B114" s="57"/>
      <c r="C114" s="235"/>
      <c r="D114" s="72"/>
      <c r="E114" s="72"/>
      <c r="F114" s="74"/>
      <c r="G114" s="74"/>
      <c r="L114" s="69"/>
      <c r="N114" s="69"/>
    </row>
    <row r="115" spans="2:14" ht="9.9499999999999993" customHeight="1">
      <c r="B115" s="57"/>
      <c r="C115" s="235"/>
      <c r="D115" s="72"/>
      <c r="E115" s="72"/>
      <c r="F115" s="74"/>
      <c r="G115" s="74"/>
      <c r="L115" s="69"/>
      <c r="N115" s="69"/>
    </row>
    <row r="116" spans="2:14" ht="9.9499999999999993" customHeight="1">
      <c r="B116" s="57"/>
      <c r="C116" s="235"/>
      <c r="D116" s="72"/>
      <c r="E116" s="72"/>
      <c r="F116" s="74"/>
      <c r="G116" s="74"/>
      <c r="L116" s="69"/>
      <c r="N116" s="69"/>
    </row>
    <row r="117" spans="2:14" ht="9.9499999999999993" customHeight="1">
      <c r="B117" s="57"/>
      <c r="C117" s="235"/>
      <c r="D117" s="72"/>
      <c r="E117" s="72"/>
      <c r="F117" s="74"/>
      <c r="G117" s="74"/>
      <c r="L117" s="69"/>
      <c r="N117" s="69"/>
    </row>
    <row r="118" spans="2:14" ht="9.9499999999999993" customHeight="1">
      <c r="B118" s="57"/>
      <c r="C118" s="235"/>
      <c r="D118" s="72"/>
      <c r="E118" s="72"/>
      <c r="F118" s="74"/>
      <c r="G118" s="74"/>
      <c r="L118" s="69"/>
      <c r="N118" s="69"/>
    </row>
    <row r="119" spans="2:14" ht="9.9499999999999993" customHeight="1">
      <c r="B119" s="60"/>
      <c r="C119" s="23"/>
      <c r="D119" s="72"/>
      <c r="E119" s="72"/>
      <c r="F119" s="74"/>
      <c r="G119" s="74"/>
      <c r="L119" s="69"/>
    </row>
    <row r="120" spans="2:14" ht="9.9499999999999993" customHeight="1">
      <c r="B120" s="60"/>
      <c r="C120" s="23"/>
      <c r="D120" s="72"/>
      <c r="E120" s="72"/>
      <c r="F120" s="74"/>
      <c r="G120" s="74"/>
      <c r="L120" s="69"/>
    </row>
    <row r="121" spans="2:14" ht="9.9499999999999993" customHeight="1">
      <c r="B121" s="60"/>
      <c r="C121" s="23"/>
      <c r="D121" s="72"/>
      <c r="E121" s="72"/>
      <c r="F121" s="74"/>
      <c r="G121" s="74"/>
      <c r="L121" s="69"/>
    </row>
    <row r="122" spans="2:14" ht="9.9499999999999993" customHeight="1">
      <c r="B122" s="60"/>
      <c r="C122" s="23"/>
      <c r="D122" s="72"/>
      <c r="E122" s="72"/>
      <c r="F122" s="74"/>
      <c r="G122" s="74"/>
      <c r="L122" s="69"/>
    </row>
    <row r="123" spans="2:14" ht="9.9499999999999993" customHeight="1">
      <c r="B123" s="60"/>
      <c r="C123" s="23"/>
      <c r="D123" s="72"/>
      <c r="E123" s="72"/>
      <c r="F123" s="74"/>
      <c r="G123" s="74"/>
      <c r="L123" s="69"/>
    </row>
    <row r="124" spans="2:14" ht="9.9499999999999993" customHeight="1">
      <c r="B124" s="60"/>
      <c r="C124" s="23"/>
      <c r="D124" s="72"/>
      <c r="E124" s="72"/>
      <c r="F124" s="74"/>
      <c r="G124" s="74"/>
      <c r="L124" s="69"/>
    </row>
    <row r="125" spans="2:14" ht="9.9499999999999993" customHeight="1">
      <c r="B125" s="60"/>
      <c r="C125" s="23"/>
      <c r="D125" s="72"/>
      <c r="E125" s="72"/>
      <c r="F125" s="74"/>
      <c r="G125" s="74"/>
      <c r="L125" s="69"/>
    </row>
    <row r="126" spans="2:14" ht="9.9499999999999993" customHeight="1">
      <c r="B126" s="60"/>
      <c r="C126" s="23"/>
      <c r="D126" s="72"/>
      <c r="E126" s="72"/>
      <c r="F126" s="74"/>
      <c r="G126" s="74"/>
      <c r="L126" s="69"/>
    </row>
    <row r="127" spans="2:14" ht="9.9499999999999993" customHeight="1">
      <c r="B127" s="60"/>
      <c r="C127" s="23"/>
      <c r="D127" s="72"/>
      <c r="E127" s="72"/>
      <c r="F127" s="74"/>
      <c r="G127" s="74"/>
      <c r="L127" s="69"/>
    </row>
    <row r="128" spans="2:14" ht="9.9499999999999993" customHeight="1">
      <c r="B128" s="60"/>
      <c r="C128" s="23"/>
      <c r="D128" s="72"/>
      <c r="E128" s="72"/>
      <c r="F128" s="74"/>
      <c r="G128" s="74"/>
      <c r="L128" s="69"/>
    </row>
    <row r="129" spans="2:12" ht="9.9499999999999993" customHeight="1">
      <c r="B129" s="60"/>
      <c r="C129" s="23"/>
      <c r="D129" s="72"/>
      <c r="E129" s="72"/>
      <c r="F129" s="74"/>
      <c r="G129" s="74"/>
      <c r="L129" s="69"/>
    </row>
    <row r="130" spans="2:12" ht="9.9499999999999993" customHeight="1">
      <c r="B130" s="60"/>
      <c r="C130" s="23"/>
      <c r="D130" s="72"/>
      <c r="E130" s="72"/>
      <c r="F130" s="74"/>
      <c r="G130" s="74"/>
      <c r="L130" s="69"/>
    </row>
    <row r="131" spans="2:12" ht="9.9499999999999993" customHeight="1">
      <c r="B131" s="60"/>
      <c r="C131" s="23"/>
      <c r="D131" s="72"/>
      <c r="E131" s="72"/>
      <c r="F131" s="74"/>
      <c r="G131" s="74"/>
      <c r="L131" s="69"/>
    </row>
    <row r="132" spans="2:12" ht="9.9499999999999993" customHeight="1">
      <c r="B132" s="57"/>
      <c r="C132" s="235"/>
      <c r="D132" s="72"/>
      <c r="E132" s="72"/>
      <c r="F132" s="74"/>
      <c r="G132" s="74"/>
      <c r="L132" s="69"/>
    </row>
    <row r="133" spans="2:12" ht="9.9499999999999993" customHeight="1">
      <c r="B133" s="57"/>
      <c r="C133" s="235"/>
      <c r="D133" s="72"/>
      <c r="E133" s="72"/>
      <c r="F133" s="74"/>
      <c r="G133" s="74"/>
      <c r="L133" s="69"/>
    </row>
    <row r="134" spans="2:12" ht="9.9499999999999993" customHeight="1">
      <c r="B134" s="57"/>
      <c r="C134" s="235"/>
      <c r="D134" s="72"/>
      <c r="E134" s="72"/>
      <c r="F134" s="74"/>
      <c r="G134" s="74"/>
      <c r="L134" s="69"/>
    </row>
    <row r="135" spans="2:12" ht="9.9499999999999993" customHeight="1">
      <c r="B135" s="57"/>
      <c r="C135" s="235"/>
      <c r="D135" s="72"/>
      <c r="E135" s="72"/>
      <c r="F135" s="74"/>
      <c r="G135" s="74"/>
      <c r="L135" s="69"/>
    </row>
    <row r="136" spans="2:12" ht="9.9499999999999993" customHeight="1">
      <c r="B136" s="57"/>
      <c r="C136" s="235"/>
      <c r="D136" s="72"/>
      <c r="E136" s="72"/>
      <c r="F136" s="74"/>
      <c r="G136" s="74"/>
      <c r="L136" s="69"/>
    </row>
    <row r="137" spans="2:12" ht="9.9499999999999993" customHeight="1">
      <c r="B137" s="60"/>
      <c r="C137" s="23"/>
      <c r="D137" s="72"/>
      <c r="E137" s="72"/>
      <c r="F137" s="74"/>
      <c r="G137" s="74"/>
      <c r="L137" s="69"/>
    </row>
    <row r="138" spans="2:12" ht="9.9499999999999993" customHeight="1">
      <c r="B138" s="57"/>
      <c r="C138" s="235"/>
      <c r="D138" s="72"/>
      <c r="E138" s="72"/>
      <c r="F138" s="74"/>
      <c r="G138" s="74"/>
      <c r="L138" s="69"/>
    </row>
    <row r="139" spans="2:12" ht="9.9499999999999993" customHeight="1">
      <c r="B139" s="57"/>
      <c r="C139" s="235"/>
      <c r="D139" s="72"/>
      <c r="E139" s="72"/>
      <c r="F139" s="74"/>
      <c r="G139" s="74"/>
      <c r="L139" s="69"/>
    </row>
    <row r="140" spans="2:12" ht="9.9499999999999993" customHeight="1">
      <c r="B140" s="57"/>
      <c r="C140" s="235"/>
      <c r="D140" s="72"/>
      <c r="E140" s="72"/>
      <c r="F140" s="74"/>
      <c r="G140" s="74"/>
      <c r="L140" s="69"/>
    </row>
    <row r="141" spans="2:12" ht="9.9499999999999993" customHeight="1">
      <c r="B141" s="57"/>
      <c r="C141" s="235"/>
      <c r="D141" s="72"/>
      <c r="E141" s="72"/>
      <c r="F141" s="74"/>
      <c r="G141" s="74"/>
      <c r="L141" s="69"/>
    </row>
    <row r="142" spans="2:12" ht="9.9499999999999993" customHeight="1">
      <c r="B142" s="57"/>
      <c r="C142" s="235"/>
      <c r="D142" s="72"/>
      <c r="E142" s="72"/>
      <c r="F142" s="74"/>
      <c r="G142" s="74"/>
      <c r="L142" s="69"/>
    </row>
    <row r="143" spans="2:12" ht="9.9499999999999993" customHeight="1">
      <c r="B143" s="60"/>
      <c r="C143" s="23"/>
      <c r="D143" s="72"/>
      <c r="E143" s="72"/>
      <c r="F143" s="74"/>
      <c r="G143" s="74"/>
      <c r="L143" s="69"/>
    </row>
    <row r="144" spans="2:12" ht="9.9499999999999993" customHeight="1">
      <c r="B144" s="57"/>
      <c r="C144" s="235"/>
      <c r="D144" s="72"/>
      <c r="E144" s="72"/>
      <c r="F144" s="74"/>
      <c r="G144" s="74"/>
      <c r="L144" s="69"/>
    </row>
    <row r="145" spans="2:12" ht="9.9499999999999993" customHeight="1">
      <c r="B145" s="57"/>
      <c r="C145" s="235"/>
      <c r="D145" s="72"/>
      <c r="E145" s="72"/>
      <c r="F145" s="74"/>
      <c r="G145" s="74"/>
      <c r="L145" s="69"/>
    </row>
    <row r="146" spans="2:12" ht="9.9499999999999993" customHeight="1">
      <c r="B146" s="57"/>
      <c r="C146" s="235"/>
      <c r="D146" s="72"/>
      <c r="E146" s="72"/>
      <c r="F146" s="74"/>
      <c r="G146" s="74"/>
      <c r="L146" s="69"/>
    </row>
    <row r="147" spans="2:12" ht="9.9499999999999993" customHeight="1">
      <c r="B147" s="57"/>
      <c r="C147" s="235"/>
      <c r="D147" s="72"/>
      <c r="E147" s="72"/>
      <c r="F147" s="74"/>
      <c r="G147" s="74"/>
      <c r="L147" s="69"/>
    </row>
    <row r="148" spans="2:12" ht="9.9499999999999993" customHeight="1">
      <c r="B148" s="57"/>
      <c r="C148" s="235"/>
      <c r="D148" s="72"/>
      <c r="E148" s="72"/>
      <c r="F148" s="74"/>
      <c r="G148" s="74"/>
      <c r="L148" s="69"/>
    </row>
    <row r="149" spans="2:12" ht="9.9499999999999993" customHeight="1">
      <c r="B149" s="60"/>
      <c r="C149" s="23"/>
      <c r="D149" s="72"/>
      <c r="E149" s="72"/>
      <c r="F149" s="74"/>
      <c r="G149" s="74"/>
      <c r="L149" s="69"/>
    </row>
    <row r="150" spans="2:12" ht="9.9499999999999993" customHeight="1">
      <c r="B150" s="57"/>
      <c r="C150" s="235"/>
      <c r="D150" s="72"/>
      <c r="E150" s="72"/>
      <c r="F150" s="74"/>
      <c r="G150" s="74"/>
      <c r="L150" s="69"/>
    </row>
    <row r="151" spans="2:12" ht="9.9499999999999993" customHeight="1">
      <c r="B151" s="57"/>
      <c r="C151" s="235"/>
      <c r="D151" s="72"/>
      <c r="E151" s="72"/>
      <c r="F151" s="74"/>
      <c r="G151" s="74"/>
      <c r="L151" s="69"/>
    </row>
    <row r="152" spans="2:12" ht="9.9499999999999993" customHeight="1">
      <c r="B152" s="57"/>
      <c r="C152" s="235"/>
      <c r="D152" s="72"/>
      <c r="E152" s="72"/>
      <c r="F152" s="74"/>
      <c r="G152" s="74"/>
      <c r="L152" s="69"/>
    </row>
    <row r="153" spans="2:12" ht="9.9499999999999993" customHeight="1">
      <c r="B153" s="57"/>
      <c r="C153" s="235"/>
      <c r="D153" s="72"/>
      <c r="E153" s="72"/>
      <c r="F153" s="74"/>
      <c r="G153" s="74"/>
      <c r="L153" s="69"/>
    </row>
    <row r="154" spans="2:12" ht="9.9499999999999993" customHeight="1">
      <c r="B154" s="57"/>
      <c r="C154" s="235"/>
      <c r="D154" s="72"/>
      <c r="E154" s="72"/>
      <c r="F154" s="74"/>
      <c r="G154" s="74"/>
      <c r="L154" s="69"/>
    </row>
    <row r="155" spans="2:12" ht="9.9499999999999993" customHeight="1">
      <c r="B155" s="60"/>
      <c r="C155" s="23"/>
      <c r="D155" s="72"/>
      <c r="E155" s="72"/>
      <c r="F155" s="74"/>
      <c r="G155" s="74"/>
      <c r="L155" s="69"/>
    </row>
    <row r="156" spans="2:12" ht="9.9499999999999993" customHeight="1">
      <c r="B156" s="57"/>
      <c r="C156" s="235"/>
      <c r="D156" s="72"/>
      <c r="E156" s="72"/>
      <c r="F156" s="74"/>
      <c r="G156" s="74"/>
      <c r="L156" s="69"/>
    </row>
    <row r="157" spans="2:12" ht="9.9499999999999993" customHeight="1">
      <c r="B157" s="57"/>
      <c r="C157" s="235"/>
      <c r="D157" s="72"/>
      <c r="E157" s="72"/>
      <c r="F157" s="74"/>
      <c r="G157" s="74"/>
      <c r="L157" s="69"/>
    </row>
    <row r="158" spans="2:12" ht="9.9499999999999993" customHeight="1">
      <c r="B158" s="57"/>
      <c r="C158" s="235"/>
      <c r="D158" s="72"/>
      <c r="E158" s="72"/>
      <c r="F158" s="74"/>
      <c r="G158" s="74"/>
      <c r="L158" s="69"/>
    </row>
    <row r="159" spans="2:12" ht="9.9499999999999993" customHeight="1">
      <c r="B159" s="57"/>
      <c r="C159" s="235"/>
      <c r="D159" s="72"/>
      <c r="E159" s="72"/>
      <c r="F159" s="74"/>
      <c r="G159" s="74"/>
      <c r="L159" s="69"/>
    </row>
    <row r="160" spans="2:12" ht="9.9499999999999993" customHeight="1">
      <c r="B160" s="57"/>
      <c r="C160" s="235"/>
      <c r="D160" s="72"/>
      <c r="E160" s="72"/>
      <c r="F160" s="74"/>
      <c r="G160" s="74"/>
      <c r="L160" s="69"/>
    </row>
    <row r="161" spans="2:12" ht="9.9499999999999993" customHeight="1">
      <c r="B161" s="60"/>
      <c r="C161" s="23"/>
      <c r="D161" s="72"/>
      <c r="E161" s="72"/>
      <c r="F161" s="74"/>
      <c r="G161" s="74"/>
      <c r="L161" s="69"/>
    </row>
    <row r="162" spans="2:12" ht="9.9499999999999993" customHeight="1">
      <c r="B162" s="60"/>
      <c r="C162" s="23"/>
      <c r="D162" s="72"/>
      <c r="E162" s="72"/>
      <c r="F162" s="74"/>
      <c r="G162" s="74"/>
      <c r="L162" s="69"/>
    </row>
    <row r="163" spans="2:12" ht="9.9499999999999993" customHeight="1">
      <c r="B163" s="60"/>
      <c r="C163" s="23"/>
      <c r="D163" s="72"/>
      <c r="E163" s="72"/>
      <c r="F163" s="74"/>
      <c r="G163" s="74"/>
      <c r="L163" s="69"/>
    </row>
    <row r="164" spans="2:12" ht="9.9499999999999993" customHeight="1">
      <c r="B164" s="60"/>
      <c r="C164" s="23"/>
      <c r="D164" s="72"/>
      <c r="E164" s="72"/>
      <c r="F164" s="74"/>
      <c r="G164" s="74"/>
      <c r="L164" s="69"/>
    </row>
    <row r="165" spans="2:12" ht="9.9499999999999993" customHeight="1">
      <c r="B165" s="60"/>
      <c r="C165" s="23"/>
      <c r="D165" s="72"/>
      <c r="E165" s="72"/>
      <c r="F165" s="74"/>
      <c r="G165" s="74"/>
      <c r="L165" s="69"/>
    </row>
    <row r="166" spans="2:12" ht="9.9499999999999993" customHeight="1">
      <c r="B166" s="60"/>
      <c r="C166" s="23"/>
      <c r="D166" s="72"/>
      <c r="E166" s="72"/>
      <c r="F166" s="74"/>
      <c r="G166" s="74"/>
      <c r="L166" s="69"/>
    </row>
    <row r="167" spans="2:12" ht="9.9499999999999993" customHeight="1">
      <c r="B167" s="60"/>
      <c r="C167" s="23"/>
      <c r="D167" s="72"/>
      <c r="E167" s="72"/>
      <c r="F167" s="74"/>
      <c r="G167" s="74"/>
      <c r="L167" s="69"/>
    </row>
    <row r="168" spans="2:12" ht="9.9499999999999993" customHeight="1">
      <c r="B168" s="60"/>
      <c r="C168" s="23"/>
      <c r="D168" s="72"/>
      <c r="E168" s="72"/>
      <c r="F168" s="74"/>
      <c r="G168" s="74"/>
      <c r="L168" s="69"/>
    </row>
    <row r="169" spans="2:12" ht="9.9499999999999993" customHeight="1">
      <c r="B169" s="60"/>
      <c r="C169" s="23"/>
      <c r="D169" s="72"/>
      <c r="E169" s="72"/>
      <c r="F169" s="74"/>
      <c r="G169" s="74"/>
      <c r="L169" s="69"/>
    </row>
    <row r="170" spans="2:12" ht="9.9499999999999993" customHeight="1">
      <c r="B170" s="60"/>
      <c r="C170" s="23"/>
      <c r="D170" s="72"/>
      <c r="E170" s="72"/>
      <c r="F170" s="74"/>
      <c r="G170" s="74"/>
      <c r="L170" s="69"/>
    </row>
    <row r="171" spans="2:12" ht="9.9499999999999993" customHeight="1">
      <c r="B171" s="60"/>
      <c r="C171" s="23"/>
      <c r="D171" s="72"/>
      <c r="E171" s="72"/>
      <c r="F171" s="74"/>
      <c r="G171" s="74"/>
      <c r="L171" s="69"/>
    </row>
    <row r="172" spans="2:12" ht="9.9499999999999993" customHeight="1">
      <c r="B172" s="60"/>
      <c r="C172" s="23"/>
      <c r="D172" s="72"/>
      <c r="E172" s="72"/>
      <c r="F172" s="74"/>
      <c r="G172" s="74"/>
      <c r="L172" s="69"/>
    </row>
    <row r="173" spans="2:12" ht="9.9499999999999993" customHeight="1">
      <c r="B173" s="60"/>
      <c r="C173" s="23"/>
      <c r="D173" s="72"/>
      <c r="E173" s="72"/>
      <c r="F173" s="74"/>
      <c r="G173" s="74"/>
      <c r="L173" s="69"/>
    </row>
    <row r="174" spans="2:12" ht="9.9499999999999993" customHeight="1">
      <c r="B174" s="57"/>
      <c r="C174" s="235"/>
      <c r="D174" s="72"/>
      <c r="E174" s="72"/>
      <c r="F174" s="74"/>
      <c r="G174" s="74"/>
      <c r="L174" s="69"/>
    </row>
    <row r="175" spans="2:12" ht="9.9499999999999993" customHeight="1">
      <c r="B175" s="57"/>
      <c r="C175" s="235"/>
      <c r="D175" s="72"/>
      <c r="E175" s="72"/>
      <c r="F175" s="74"/>
      <c r="G175" s="74"/>
      <c r="L175" s="69"/>
    </row>
    <row r="176" spans="2:12" ht="9.9499999999999993" customHeight="1">
      <c r="B176" s="57"/>
      <c r="C176" s="235"/>
      <c r="D176" s="72"/>
      <c r="E176" s="72"/>
      <c r="F176" s="74"/>
      <c r="G176" s="74"/>
      <c r="L176" s="69"/>
    </row>
    <row r="177" spans="2:12" ht="9.9499999999999993" customHeight="1">
      <c r="B177" s="57"/>
      <c r="C177" s="235"/>
      <c r="D177" s="72"/>
      <c r="E177" s="72"/>
      <c r="F177" s="74"/>
      <c r="G177" s="74"/>
      <c r="L177" s="69"/>
    </row>
    <row r="178" spans="2:12" ht="9.9499999999999993" customHeight="1">
      <c r="B178" s="57"/>
      <c r="C178" s="235"/>
      <c r="D178" s="72"/>
      <c r="E178" s="72"/>
      <c r="F178" s="74"/>
      <c r="G178" s="74"/>
      <c r="L178" s="69"/>
    </row>
    <row r="179" spans="2:12" ht="9.9499999999999993" customHeight="1">
      <c r="B179" s="60"/>
      <c r="C179" s="23"/>
      <c r="D179" s="72"/>
      <c r="E179" s="72"/>
      <c r="F179" s="74"/>
      <c r="G179" s="74"/>
      <c r="L179" s="69"/>
    </row>
    <row r="180" spans="2:12" ht="9.9499999999999993" customHeight="1">
      <c r="B180" s="57"/>
      <c r="C180" s="235"/>
      <c r="D180" s="72"/>
      <c r="E180" s="72"/>
      <c r="F180" s="74"/>
      <c r="G180" s="74"/>
      <c r="L180" s="69"/>
    </row>
    <row r="181" spans="2:12" ht="9.9499999999999993" customHeight="1">
      <c r="B181" s="57"/>
      <c r="C181" s="235"/>
      <c r="D181" s="72"/>
      <c r="E181" s="72"/>
      <c r="F181" s="74"/>
      <c r="G181" s="74"/>
      <c r="L181" s="69"/>
    </row>
    <row r="182" spans="2:12" ht="9.9499999999999993" customHeight="1">
      <c r="B182" s="57"/>
      <c r="C182" s="235"/>
      <c r="D182" s="72"/>
      <c r="E182" s="72"/>
      <c r="F182" s="74"/>
      <c r="G182" s="74"/>
      <c r="L182" s="69"/>
    </row>
    <row r="183" spans="2:12" ht="9.9499999999999993" customHeight="1">
      <c r="B183" s="57"/>
      <c r="C183" s="235"/>
      <c r="D183" s="72"/>
      <c r="E183" s="72"/>
      <c r="F183" s="74"/>
      <c r="G183" s="74"/>
      <c r="L183" s="69"/>
    </row>
    <row r="184" spans="2:12" ht="9.9499999999999993" customHeight="1">
      <c r="B184" s="57"/>
      <c r="C184" s="235"/>
      <c r="D184" s="72"/>
      <c r="E184" s="72"/>
      <c r="F184" s="74"/>
      <c r="G184" s="74"/>
      <c r="L184" s="69"/>
    </row>
    <row r="185" spans="2:12" ht="9.9499999999999993" customHeight="1">
      <c r="B185" s="60"/>
      <c r="C185" s="23"/>
      <c r="D185" s="72"/>
      <c r="E185" s="72"/>
      <c r="F185" s="74"/>
      <c r="G185" s="74"/>
      <c r="L185" s="69"/>
    </row>
    <row r="186" spans="2:12" ht="9.9499999999999993" customHeight="1">
      <c r="B186" s="57"/>
      <c r="C186" s="235"/>
      <c r="D186" s="72"/>
      <c r="E186" s="72"/>
      <c r="F186" s="74"/>
      <c r="G186" s="74"/>
      <c r="L186" s="69"/>
    </row>
    <row r="187" spans="2:12" ht="9.9499999999999993" customHeight="1">
      <c r="B187" s="57"/>
      <c r="C187" s="235"/>
      <c r="D187" s="72"/>
      <c r="E187" s="72"/>
      <c r="F187" s="74"/>
      <c r="G187" s="74"/>
      <c r="L187" s="69"/>
    </row>
    <row r="188" spans="2:12" ht="9.9499999999999993" customHeight="1">
      <c r="B188" s="57"/>
      <c r="C188" s="235"/>
      <c r="D188" s="72"/>
      <c r="E188" s="72"/>
      <c r="F188" s="74"/>
      <c r="G188" s="74"/>
      <c r="L188" s="69"/>
    </row>
    <row r="189" spans="2:12" ht="9.9499999999999993" customHeight="1">
      <c r="B189" s="57"/>
      <c r="C189" s="235"/>
      <c r="D189" s="72"/>
      <c r="E189" s="72"/>
      <c r="F189" s="74"/>
      <c r="G189" s="74"/>
      <c r="L189" s="69"/>
    </row>
    <row r="190" spans="2:12" ht="9.9499999999999993" customHeight="1">
      <c r="B190" s="57"/>
      <c r="C190" s="235"/>
      <c r="D190" s="72"/>
      <c r="E190" s="72"/>
      <c r="F190" s="74"/>
      <c r="G190" s="74"/>
      <c r="L190" s="69"/>
    </row>
    <row r="191" spans="2:12" ht="9.9499999999999993" customHeight="1">
      <c r="B191" s="60"/>
      <c r="C191" s="23"/>
      <c r="D191" s="72"/>
      <c r="E191" s="72"/>
      <c r="F191" s="74"/>
      <c r="G191" s="74"/>
    </row>
    <row r="192" spans="2:12" ht="9.9499999999999993" customHeight="1">
      <c r="B192" s="57"/>
      <c r="C192" s="235"/>
      <c r="D192" s="72"/>
      <c r="E192" s="72"/>
      <c r="F192" s="74"/>
      <c r="G192" s="74"/>
    </row>
    <row r="193" spans="2:7" ht="9.9499999999999993" customHeight="1">
      <c r="B193" s="57"/>
      <c r="C193" s="235"/>
      <c r="D193" s="72"/>
      <c r="E193" s="72"/>
      <c r="F193" s="74"/>
      <c r="G193" s="74"/>
    </row>
    <row r="194" spans="2:7" ht="9.9499999999999993" customHeight="1">
      <c r="B194" s="57"/>
      <c r="C194" s="235"/>
      <c r="D194" s="72"/>
      <c r="E194" s="72"/>
      <c r="F194" s="74"/>
      <c r="G194" s="74"/>
    </row>
    <row r="195" spans="2:7" ht="9.9499999999999993" customHeight="1">
      <c r="B195" s="57"/>
      <c r="C195" s="235"/>
      <c r="D195" s="72"/>
      <c r="E195" s="72"/>
      <c r="F195" s="74"/>
      <c r="G195" s="74"/>
    </row>
    <row r="196" spans="2:7" ht="9.9499999999999993" customHeight="1">
      <c r="B196" s="57"/>
      <c r="C196" s="235"/>
      <c r="D196" s="72"/>
      <c r="E196" s="72"/>
      <c r="F196" s="74"/>
      <c r="G196" s="74"/>
    </row>
    <row r="197" spans="2:7" ht="9.9499999999999993" customHeight="1">
      <c r="B197" s="60"/>
      <c r="C197" s="23"/>
      <c r="D197" s="72"/>
      <c r="E197" s="72"/>
      <c r="F197" s="74"/>
      <c r="G197" s="74"/>
    </row>
    <row r="198" spans="2:7" ht="9.9499999999999993" customHeight="1">
      <c r="B198" s="57"/>
      <c r="C198" s="235"/>
      <c r="D198" s="72"/>
      <c r="E198" s="72"/>
      <c r="F198" s="74"/>
      <c r="G198" s="74"/>
    </row>
    <row r="199" spans="2:7" ht="9.9499999999999993" customHeight="1">
      <c r="B199" s="57"/>
      <c r="C199" s="235"/>
      <c r="D199" s="72"/>
      <c r="E199" s="72"/>
      <c r="F199" s="74"/>
      <c r="G199" s="74"/>
    </row>
    <row r="200" spans="2:7" ht="9.9499999999999993" customHeight="1">
      <c r="B200" s="57"/>
      <c r="C200" s="235"/>
      <c r="D200" s="72"/>
      <c r="E200" s="72"/>
      <c r="F200" s="74"/>
      <c r="G200" s="74"/>
    </row>
    <row r="201" spans="2:7" ht="9.9499999999999993" customHeight="1">
      <c r="B201" s="57"/>
      <c r="C201" s="235"/>
      <c r="D201" s="72"/>
      <c r="E201" s="72"/>
      <c r="F201" s="74"/>
      <c r="G201" s="74"/>
    </row>
    <row r="202" spans="2:7" ht="9.9499999999999993" customHeight="1">
      <c r="B202" s="57"/>
      <c r="C202" s="235"/>
      <c r="D202" s="72"/>
      <c r="E202" s="72"/>
      <c r="F202" s="74"/>
      <c r="G202" s="74"/>
    </row>
    <row r="203" spans="2:7" ht="9.9499999999999993" customHeight="1">
      <c r="B203" s="60"/>
      <c r="C203" s="23"/>
      <c r="D203" s="72"/>
      <c r="E203" s="72"/>
      <c r="F203" s="74"/>
      <c r="G203" s="74"/>
    </row>
    <row r="204" spans="2:7" ht="9.9499999999999993" customHeight="1">
      <c r="B204" s="57"/>
      <c r="C204" s="235"/>
      <c r="D204" s="72"/>
      <c r="E204" s="72"/>
      <c r="F204" s="74"/>
      <c r="G204" s="74"/>
    </row>
    <row r="205" spans="2:7" ht="9.9499999999999993" customHeight="1">
      <c r="B205" s="57"/>
      <c r="C205" s="235"/>
      <c r="D205" s="72"/>
      <c r="E205" s="72"/>
      <c r="F205" s="74"/>
      <c r="G205" s="74"/>
    </row>
    <row r="206" spans="2:7" ht="9.9499999999999993" customHeight="1">
      <c r="B206" s="57"/>
      <c r="C206" s="235"/>
      <c r="D206" s="72"/>
      <c r="E206" s="72"/>
      <c r="F206" s="74"/>
      <c r="G206" s="74"/>
    </row>
    <row r="207" spans="2:7" ht="9.9499999999999993" customHeight="1">
      <c r="B207" s="57"/>
      <c r="C207" s="235"/>
      <c r="D207" s="72"/>
      <c r="E207" s="72"/>
      <c r="F207" s="74"/>
      <c r="G207" s="74"/>
    </row>
    <row r="208" spans="2:7" ht="9.9499999999999993" customHeight="1">
      <c r="B208" s="57"/>
      <c r="C208" s="235"/>
      <c r="D208" s="72"/>
      <c r="E208" s="72"/>
      <c r="F208" s="74"/>
      <c r="G208" s="74"/>
    </row>
    <row r="209" spans="2:7" ht="9.9499999999999993" customHeight="1">
      <c r="B209" s="60"/>
      <c r="C209" s="23"/>
      <c r="D209" s="72"/>
      <c r="E209" s="72"/>
      <c r="F209" s="74"/>
      <c r="G209" s="74"/>
    </row>
    <row r="210" spans="2:7" ht="9.9499999999999993" customHeight="1">
      <c r="B210" s="60"/>
      <c r="C210" s="23"/>
      <c r="D210" s="72"/>
      <c r="E210" s="72"/>
      <c r="F210" s="74"/>
      <c r="G210" s="74"/>
    </row>
    <row r="211" spans="2:7" ht="9.9499999999999993" customHeight="1">
      <c r="B211" s="60"/>
      <c r="C211" s="23"/>
      <c r="D211" s="72"/>
      <c r="E211" s="72"/>
      <c r="F211" s="74"/>
      <c r="G211" s="74"/>
    </row>
    <row r="212" spans="2:7" ht="9.9499999999999993" customHeight="1">
      <c r="B212" s="60"/>
      <c r="C212" s="23"/>
      <c r="D212" s="72"/>
      <c r="E212" s="72"/>
      <c r="F212" s="74"/>
      <c r="G212" s="74"/>
    </row>
    <row r="213" spans="2:7" ht="9.9499999999999993" customHeight="1">
      <c r="B213" s="60"/>
      <c r="C213" s="23"/>
      <c r="D213" s="72"/>
      <c r="E213" s="72"/>
      <c r="F213" s="74"/>
      <c r="G213" s="74"/>
    </row>
    <row r="214" spans="2:7" ht="9.9499999999999993" customHeight="1">
      <c r="B214" s="60"/>
      <c r="C214" s="23"/>
      <c r="D214" s="72"/>
      <c r="E214" s="72"/>
      <c r="F214" s="74"/>
      <c r="G214" s="74"/>
    </row>
    <row r="215" spans="2:7" ht="9.9499999999999993" customHeight="1">
      <c r="B215" s="60"/>
      <c r="C215" s="23"/>
      <c r="D215" s="72"/>
      <c r="E215" s="72"/>
      <c r="F215" s="74"/>
      <c r="G215" s="74"/>
    </row>
    <row r="216" spans="2:7" ht="9.9499999999999993" customHeight="1">
      <c r="B216" s="60"/>
      <c r="C216" s="23"/>
      <c r="D216" s="72"/>
      <c r="E216" s="72"/>
      <c r="F216" s="74"/>
      <c r="G216" s="74"/>
    </row>
    <row r="217" spans="2:7" ht="9.9499999999999993" customHeight="1">
      <c r="B217" s="60"/>
      <c r="C217" s="23"/>
      <c r="D217" s="72"/>
      <c r="E217" s="72"/>
      <c r="F217" s="74"/>
      <c r="G217" s="74"/>
    </row>
    <row r="218" spans="2:7" ht="9.9499999999999993" customHeight="1">
      <c r="B218" s="60"/>
      <c r="C218" s="23"/>
      <c r="D218" s="72"/>
      <c r="E218" s="72"/>
      <c r="F218" s="74"/>
      <c r="G218" s="74"/>
    </row>
    <row r="219" spans="2:7" ht="9.9499999999999993" customHeight="1">
      <c r="B219" s="60"/>
      <c r="C219" s="23"/>
      <c r="D219" s="72"/>
      <c r="E219" s="72"/>
      <c r="F219" s="74"/>
      <c r="G219" s="74"/>
    </row>
    <row r="220" spans="2:7" ht="9.9499999999999993" customHeight="1">
      <c r="B220" s="60"/>
      <c r="C220" s="23"/>
      <c r="D220" s="72"/>
      <c r="E220" s="72"/>
      <c r="F220" s="74"/>
      <c r="G220" s="74"/>
    </row>
    <row r="221" spans="2:7" ht="9.9499999999999993" customHeight="1">
      <c r="B221" s="60"/>
      <c r="C221" s="23"/>
      <c r="D221" s="72"/>
      <c r="E221" s="72"/>
      <c r="F221" s="74"/>
      <c r="G221" s="74"/>
    </row>
    <row r="222" spans="2:7" ht="9.9499999999999993" customHeight="1">
      <c r="B222" s="57"/>
      <c r="C222" s="235"/>
      <c r="D222" s="72"/>
      <c r="E222" s="72"/>
      <c r="F222" s="74"/>
      <c r="G222" s="74"/>
    </row>
    <row r="223" spans="2:7" ht="9.9499999999999993" customHeight="1">
      <c r="B223" s="57"/>
      <c r="C223" s="235"/>
      <c r="D223" s="72"/>
      <c r="E223" s="72"/>
      <c r="F223" s="74"/>
      <c r="G223" s="74"/>
    </row>
    <row r="224" spans="2:7" ht="9.9499999999999993" customHeight="1">
      <c r="B224" s="57"/>
      <c r="C224" s="235"/>
      <c r="D224" s="72"/>
      <c r="E224" s="72"/>
      <c r="F224" s="74"/>
      <c r="G224" s="74"/>
    </row>
    <row r="225" spans="2:7" ht="9.9499999999999993" customHeight="1">
      <c r="B225" s="57"/>
      <c r="C225" s="235"/>
      <c r="D225" s="72"/>
      <c r="E225" s="72"/>
      <c r="F225" s="74"/>
      <c r="G225" s="74"/>
    </row>
    <row r="226" spans="2:7" ht="9.9499999999999993" customHeight="1">
      <c r="B226" s="57"/>
      <c r="C226" s="235"/>
      <c r="D226" s="72"/>
      <c r="E226" s="72"/>
      <c r="F226" s="74"/>
      <c r="G226" s="74"/>
    </row>
    <row r="227" spans="2:7" ht="9.9499999999999993" customHeight="1">
      <c r="B227" s="60"/>
      <c r="C227" s="23"/>
      <c r="D227" s="72"/>
      <c r="E227" s="72"/>
      <c r="F227" s="74"/>
      <c r="G227" s="74"/>
    </row>
    <row r="228" spans="2:7" ht="9.9499999999999993" customHeight="1">
      <c r="B228" s="57"/>
      <c r="C228" s="235"/>
      <c r="D228" s="72"/>
      <c r="E228" s="72"/>
      <c r="F228" s="74"/>
      <c r="G228" s="74"/>
    </row>
    <row r="229" spans="2:7" ht="9.9499999999999993" customHeight="1">
      <c r="B229" s="57"/>
      <c r="C229" s="235"/>
      <c r="D229" s="72"/>
      <c r="E229" s="72"/>
      <c r="F229" s="74"/>
      <c r="G229" s="74"/>
    </row>
    <row r="230" spans="2:7" ht="9.9499999999999993" customHeight="1">
      <c r="B230" s="57"/>
      <c r="C230" s="235"/>
      <c r="D230" s="72"/>
      <c r="E230" s="72"/>
      <c r="F230" s="74"/>
      <c r="G230" s="74"/>
    </row>
    <row r="231" spans="2:7" ht="9.9499999999999993" customHeight="1">
      <c r="B231" s="57"/>
      <c r="C231" s="235"/>
      <c r="D231" s="72"/>
      <c r="E231" s="72"/>
      <c r="F231" s="74"/>
      <c r="G231" s="74"/>
    </row>
    <row r="232" spans="2:7" ht="9.9499999999999993" customHeight="1">
      <c r="B232" s="57"/>
      <c r="C232" s="235"/>
      <c r="D232" s="72"/>
      <c r="E232" s="72"/>
      <c r="F232" s="74"/>
      <c r="G232" s="74"/>
    </row>
    <row r="233" spans="2:7" ht="9.9499999999999993" customHeight="1">
      <c r="B233" s="60"/>
      <c r="C233" s="23"/>
      <c r="D233" s="72"/>
      <c r="E233" s="72"/>
      <c r="F233" s="74"/>
      <c r="G233" s="74"/>
    </row>
    <row r="234" spans="2:7" ht="9.9499999999999993" customHeight="1">
      <c r="B234" s="57"/>
      <c r="C234" s="235"/>
      <c r="D234" s="72"/>
      <c r="E234" s="72"/>
      <c r="F234" s="74"/>
      <c r="G234" s="74"/>
    </row>
    <row r="235" spans="2:7" ht="9.9499999999999993" customHeight="1">
      <c r="B235" s="57"/>
      <c r="C235" s="235"/>
      <c r="D235" s="72"/>
      <c r="E235" s="72"/>
      <c r="F235" s="74"/>
      <c r="G235" s="74"/>
    </row>
    <row r="236" spans="2:7" ht="9.9499999999999993" customHeight="1">
      <c r="B236" s="57"/>
      <c r="C236" s="235"/>
      <c r="D236" s="72"/>
      <c r="E236" s="72"/>
      <c r="F236" s="74"/>
      <c r="G236" s="74"/>
    </row>
    <row r="237" spans="2:7" ht="9.9499999999999993" customHeight="1">
      <c r="B237" s="57"/>
      <c r="C237" s="235"/>
      <c r="D237" s="72"/>
      <c r="E237" s="72"/>
      <c r="F237" s="74"/>
      <c r="G237" s="74"/>
    </row>
    <row r="238" spans="2:7" ht="9.9499999999999993" customHeight="1">
      <c r="B238" s="57"/>
      <c r="C238" s="235"/>
      <c r="D238" s="72"/>
      <c r="E238" s="72"/>
      <c r="F238" s="74"/>
      <c r="G238" s="74"/>
    </row>
    <row r="239" spans="2:7" ht="9.9499999999999993" customHeight="1">
      <c r="B239" s="60"/>
      <c r="C239" s="23"/>
      <c r="D239" s="72"/>
      <c r="E239" s="72"/>
      <c r="F239" s="74"/>
      <c r="G239" s="74"/>
    </row>
    <row r="240" spans="2:7" ht="9.9499999999999993" customHeight="1">
      <c r="B240" s="57"/>
      <c r="C240" s="235"/>
      <c r="D240" s="72"/>
      <c r="E240" s="72"/>
      <c r="F240" s="74"/>
      <c r="G240" s="74"/>
    </row>
    <row r="241" spans="2:7" ht="9.9499999999999993" customHeight="1">
      <c r="B241" s="57"/>
      <c r="C241" s="235"/>
      <c r="D241" s="72"/>
      <c r="E241" s="72"/>
      <c r="F241" s="74"/>
      <c r="G241" s="74"/>
    </row>
    <row r="242" spans="2:7" ht="9.9499999999999993" customHeight="1">
      <c r="B242" s="57"/>
      <c r="C242" s="235"/>
      <c r="D242" s="72"/>
      <c r="E242" s="72"/>
      <c r="F242" s="74"/>
      <c r="G242" s="74"/>
    </row>
    <row r="243" spans="2:7" ht="9.9499999999999993" customHeight="1">
      <c r="B243" s="57"/>
      <c r="C243" s="235"/>
      <c r="D243" s="72"/>
      <c r="E243" s="72"/>
      <c r="F243" s="74"/>
      <c r="G243" s="74"/>
    </row>
    <row r="244" spans="2:7" ht="9.9499999999999993" customHeight="1">
      <c r="B244" s="57"/>
      <c r="C244" s="235"/>
      <c r="D244" s="72"/>
      <c r="E244" s="72"/>
      <c r="F244" s="74"/>
      <c r="G244" s="74"/>
    </row>
    <row r="245" spans="2:7" ht="9.9499999999999993" customHeight="1">
      <c r="B245" s="60"/>
      <c r="C245" s="23"/>
      <c r="D245" s="72"/>
      <c r="E245" s="72"/>
      <c r="F245" s="74"/>
      <c r="G245" s="74"/>
    </row>
    <row r="246" spans="2:7" ht="9.9499999999999993" customHeight="1">
      <c r="B246" s="57"/>
      <c r="C246" s="235"/>
      <c r="D246" s="72"/>
      <c r="E246" s="72"/>
      <c r="F246" s="74"/>
      <c r="G246" s="74"/>
    </row>
    <row r="247" spans="2:7" ht="9.9499999999999993" customHeight="1">
      <c r="B247" s="57"/>
      <c r="C247" s="235"/>
      <c r="D247" s="72"/>
      <c r="E247" s="72"/>
      <c r="F247" s="74"/>
      <c r="G247" s="74"/>
    </row>
    <row r="248" spans="2:7" ht="9.9499999999999993" customHeight="1">
      <c r="B248" s="57"/>
      <c r="C248" s="235"/>
      <c r="D248" s="72"/>
      <c r="E248" s="72"/>
      <c r="F248" s="74"/>
      <c r="G248" s="74"/>
    </row>
    <row r="249" spans="2:7" ht="9.9499999999999993" customHeight="1">
      <c r="B249" s="57"/>
      <c r="C249" s="235"/>
      <c r="D249" s="72"/>
      <c r="E249" s="72"/>
      <c r="F249" s="74"/>
      <c r="G249" s="74"/>
    </row>
    <row r="250" spans="2:7" ht="9.9499999999999993" customHeight="1">
      <c r="B250" s="57"/>
      <c r="C250" s="235"/>
      <c r="D250" s="72"/>
      <c r="E250" s="72"/>
      <c r="F250" s="74"/>
      <c r="G250" s="74"/>
    </row>
    <row r="251" spans="2:7" ht="9.9499999999999993" customHeight="1">
      <c r="B251" s="60"/>
      <c r="C251" s="23"/>
      <c r="D251" s="72"/>
      <c r="E251" s="72"/>
      <c r="F251" s="74"/>
      <c r="G251" s="74"/>
    </row>
    <row r="252" spans="2:7" ht="9.9499999999999993" customHeight="1">
      <c r="B252" s="60"/>
      <c r="C252" s="23"/>
      <c r="D252" s="72"/>
      <c r="E252" s="72"/>
      <c r="F252" s="74"/>
      <c r="G252" s="74"/>
    </row>
    <row r="253" spans="2:7" ht="9.9499999999999993" customHeight="1">
      <c r="B253" s="60"/>
      <c r="C253" s="23"/>
      <c r="D253" s="72"/>
      <c r="E253" s="72"/>
      <c r="F253" s="74"/>
      <c r="G253" s="74"/>
    </row>
    <row r="254" spans="2:7" ht="9.9499999999999993" customHeight="1">
      <c r="B254" s="60"/>
      <c r="C254" s="23"/>
      <c r="D254" s="72"/>
      <c r="E254" s="72"/>
      <c r="F254" s="74"/>
      <c r="G254" s="74"/>
    </row>
    <row r="255" spans="2:7" ht="9.9499999999999993" customHeight="1">
      <c r="B255" s="60"/>
      <c r="C255" s="23"/>
      <c r="D255" s="72"/>
      <c r="E255" s="72"/>
      <c r="F255" s="74"/>
      <c r="G255" s="74"/>
    </row>
    <row r="256" spans="2:7" ht="9.9499999999999993" customHeight="1">
      <c r="B256" s="60"/>
      <c r="C256" s="23"/>
      <c r="D256" s="72"/>
      <c r="E256" s="72"/>
      <c r="F256" s="74"/>
      <c r="G256" s="74"/>
    </row>
    <row r="257" spans="2:7" ht="9.9499999999999993" customHeight="1">
      <c r="B257" s="60"/>
      <c r="C257" s="23"/>
      <c r="D257" s="72"/>
      <c r="E257" s="72"/>
      <c r="F257" s="74"/>
      <c r="G257" s="74"/>
    </row>
    <row r="258" spans="2:7" ht="9.9499999999999993" customHeight="1">
      <c r="B258" s="60"/>
      <c r="C258" s="23"/>
      <c r="D258" s="72"/>
      <c r="E258" s="72"/>
      <c r="F258" s="74"/>
      <c r="G258" s="74"/>
    </row>
    <row r="259" spans="2:7" ht="9.9499999999999993" customHeight="1">
      <c r="B259" s="60"/>
      <c r="C259" s="23"/>
      <c r="D259" s="72"/>
      <c r="E259" s="72"/>
      <c r="F259" s="74"/>
      <c r="G259" s="74"/>
    </row>
    <row r="260" spans="2:7" ht="9.9499999999999993" customHeight="1">
      <c r="B260" s="60"/>
      <c r="C260" s="23"/>
      <c r="D260" s="72"/>
      <c r="E260" s="72"/>
      <c r="F260" s="74"/>
      <c r="G260" s="74"/>
    </row>
    <row r="261" spans="2:7" ht="9.9499999999999993" customHeight="1">
      <c r="B261" s="60"/>
      <c r="C261" s="23"/>
      <c r="D261" s="72"/>
      <c r="E261" s="72"/>
      <c r="F261" s="74"/>
      <c r="G261" s="74"/>
    </row>
    <row r="262" spans="2:7" ht="9.9499999999999993" customHeight="1">
      <c r="B262" s="60"/>
      <c r="C262" s="23"/>
      <c r="D262" s="72"/>
      <c r="E262" s="72"/>
      <c r="F262" s="74"/>
      <c r="G262" s="74"/>
    </row>
    <row r="263" spans="2:7" ht="9.9499999999999993" customHeight="1">
      <c r="B263" s="60"/>
      <c r="C263" s="23"/>
      <c r="D263" s="72"/>
      <c r="E263" s="72"/>
      <c r="F263" s="74"/>
      <c r="G263" s="74"/>
    </row>
    <row r="264" spans="2:7" ht="9.9499999999999993" customHeight="1">
      <c r="B264" s="60"/>
      <c r="C264" s="23"/>
      <c r="D264" s="72"/>
      <c r="E264" s="72"/>
      <c r="F264" s="74"/>
      <c r="G264" s="74"/>
    </row>
    <row r="265" spans="2:7" ht="9.9499999999999993" customHeight="1">
      <c r="B265" s="60"/>
      <c r="C265" s="23"/>
      <c r="D265" s="72"/>
      <c r="E265" s="72"/>
      <c r="F265" s="74"/>
      <c r="G265" s="74"/>
    </row>
    <row r="266" spans="2:7" ht="9.9499999999999993" customHeight="1">
      <c r="B266" s="60"/>
      <c r="C266" s="23"/>
      <c r="D266" s="72"/>
      <c r="E266" s="72"/>
      <c r="F266" s="74"/>
      <c r="G266" s="74"/>
    </row>
    <row r="267" spans="2:7" ht="9.9499999999999993" customHeight="1">
      <c r="B267" s="60"/>
      <c r="C267" s="23"/>
      <c r="D267" s="72"/>
      <c r="E267" s="72"/>
      <c r="F267" s="74"/>
      <c r="G267" s="74"/>
    </row>
    <row r="268" spans="2:7" ht="9.9499999999999993" customHeight="1">
      <c r="B268" s="60"/>
      <c r="C268" s="23"/>
      <c r="D268" s="72"/>
      <c r="E268" s="72"/>
      <c r="F268" s="74"/>
      <c r="G268" s="74"/>
    </row>
    <row r="269" spans="2:7" ht="9.9499999999999993" customHeight="1">
      <c r="B269" s="60"/>
      <c r="C269" s="23"/>
      <c r="D269" s="72"/>
      <c r="E269" s="72"/>
      <c r="F269" s="74"/>
      <c r="G269" s="74"/>
    </row>
    <row r="270" spans="2:7" ht="9.9499999999999993" customHeight="1">
      <c r="B270" s="57"/>
      <c r="C270" s="235"/>
      <c r="D270" s="72"/>
      <c r="E270" s="72"/>
      <c r="F270" s="74"/>
      <c r="G270" s="74"/>
    </row>
    <row r="271" spans="2:7" ht="9.9499999999999993" customHeight="1">
      <c r="B271" s="57"/>
      <c r="C271" s="235"/>
      <c r="D271" s="72"/>
      <c r="E271" s="72"/>
      <c r="F271" s="74"/>
      <c r="G271" s="74"/>
    </row>
    <row r="272" spans="2:7" ht="9.9499999999999993" customHeight="1">
      <c r="B272" s="57"/>
      <c r="C272" s="235"/>
      <c r="D272" s="72"/>
      <c r="E272" s="72"/>
      <c r="F272" s="74"/>
      <c r="G272" s="74"/>
    </row>
    <row r="273" spans="2:7" ht="9.9499999999999993" customHeight="1">
      <c r="B273" s="57"/>
      <c r="C273" s="235"/>
      <c r="D273" s="72"/>
      <c r="E273" s="72"/>
      <c r="F273" s="74"/>
      <c r="G273" s="74"/>
    </row>
    <row r="274" spans="2:7" ht="9.9499999999999993" customHeight="1">
      <c r="B274" s="57"/>
      <c r="C274" s="235"/>
      <c r="D274" s="72"/>
      <c r="E274" s="72"/>
      <c r="F274" s="74"/>
      <c r="G274" s="74"/>
    </row>
    <row r="275" spans="2:7" ht="9.9499999999999993" customHeight="1">
      <c r="B275" s="60"/>
      <c r="C275" s="23"/>
      <c r="D275" s="72"/>
      <c r="E275" s="72"/>
      <c r="F275" s="74"/>
      <c r="G275" s="74"/>
    </row>
    <row r="276" spans="2:7" ht="9.9499999999999993" customHeight="1">
      <c r="B276" s="57"/>
      <c r="C276" s="235"/>
      <c r="D276" s="72"/>
      <c r="E276" s="72"/>
      <c r="F276" s="74"/>
      <c r="G276" s="74"/>
    </row>
    <row r="277" spans="2:7" ht="9.9499999999999993" customHeight="1">
      <c r="B277" s="57"/>
      <c r="C277" s="235"/>
      <c r="D277" s="72"/>
      <c r="E277" s="72"/>
      <c r="F277" s="74"/>
      <c r="G277" s="74"/>
    </row>
    <row r="278" spans="2:7" ht="9.9499999999999993" customHeight="1">
      <c r="B278" s="57"/>
      <c r="C278" s="235"/>
      <c r="D278" s="72"/>
      <c r="E278" s="72"/>
      <c r="F278" s="74"/>
      <c r="G278" s="74"/>
    </row>
    <row r="279" spans="2:7" ht="9.9499999999999993" customHeight="1">
      <c r="B279" s="57"/>
      <c r="C279" s="235"/>
      <c r="D279" s="72"/>
      <c r="E279" s="72"/>
      <c r="F279" s="74"/>
      <c r="G279" s="74"/>
    </row>
    <row r="280" spans="2:7" ht="9.9499999999999993" customHeight="1">
      <c r="B280" s="57"/>
      <c r="C280" s="235"/>
      <c r="D280" s="72"/>
      <c r="E280" s="72"/>
      <c r="F280" s="74"/>
      <c r="G280" s="74"/>
    </row>
    <row r="281" spans="2:7" ht="9.9499999999999993" customHeight="1">
      <c r="B281" s="60"/>
      <c r="C281" s="23"/>
      <c r="D281" s="72"/>
      <c r="E281" s="72"/>
      <c r="F281" s="74"/>
      <c r="G281" s="74"/>
    </row>
    <row r="282" spans="2:7" ht="9.9499999999999993" customHeight="1">
      <c r="B282" s="57"/>
      <c r="C282" s="235"/>
      <c r="D282" s="72"/>
      <c r="E282" s="72"/>
      <c r="F282" s="74"/>
      <c r="G282" s="74"/>
    </row>
    <row r="283" spans="2:7" ht="9.9499999999999993" customHeight="1">
      <c r="B283" s="57"/>
      <c r="C283" s="235"/>
      <c r="D283" s="72"/>
      <c r="E283" s="72"/>
      <c r="F283" s="74"/>
      <c r="G283" s="74"/>
    </row>
    <row r="284" spans="2:7" ht="9.9499999999999993" customHeight="1">
      <c r="B284" s="57"/>
      <c r="C284" s="235"/>
      <c r="D284" s="72"/>
      <c r="E284" s="72"/>
      <c r="F284" s="74"/>
      <c r="G284" s="74"/>
    </row>
    <row r="285" spans="2:7" ht="9.9499999999999993" customHeight="1">
      <c r="B285" s="57"/>
      <c r="C285" s="235"/>
      <c r="D285" s="72"/>
      <c r="E285" s="72"/>
      <c r="F285" s="74"/>
      <c r="G285" s="74"/>
    </row>
    <row r="286" spans="2:7" ht="9.9499999999999993" customHeight="1">
      <c r="B286" s="57"/>
      <c r="C286" s="235"/>
      <c r="D286" s="72"/>
      <c r="E286" s="72"/>
      <c r="F286" s="74"/>
      <c r="G286" s="74"/>
    </row>
    <row r="287" spans="2:7" ht="9.9499999999999993" customHeight="1">
      <c r="B287" s="60"/>
      <c r="C287" s="23"/>
      <c r="D287" s="72"/>
      <c r="E287" s="72"/>
      <c r="F287" s="74"/>
      <c r="G287" s="74"/>
    </row>
    <row r="288" spans="2:7" ht="9.9499999999999993" customHeight="1">
      <c r="B288" s="57"/>
      <c r="C288" s="235"/>
      <c r="D288" s="72"/>
      <c r="E288" s="72"/>
      <c r="F288" s="74"/>
      <c r="G288" s="74"/>
    </row>
    <row r="289" spans="2:7" ht="9.9499999999999993" customHeight="1">
      <c r="B289" s="57"/>
      <c r="C289" s="235"/>
      <c r="D289" s="72"/>
      <c r="E289" s="72"/>
      <c r="F289" s="74"/>
      <c r="G289" s="74"/>
    </row>
    <row r="290" spans="2:7" ht="9.9499999999999993" customHeight="1">
      <c r="B290" s="57"/>
      <c r="C290" s="235"/>
      <c r="D290" s="72"/>
      <c r="E290" s="72"/>
      <c r="F290" s="74"/>
      <c r="G290" s="74"/>
    </row>
    <row r="291" spans="2:7" ht="9.9499999999999993" customHeight="1">
      <c r="B291" s="57"/>
      <c r="C291" s="235"/>
      <c r="D291" s="72"/>
      <c r="E291" s="72"/>
      <c r="F291" s="74"/>
      <c r="G291" s="74"/>
    </row>
    <row r="292" spans="2:7" ht="9.9499999999999993" customHeight="1">
      <c r="B292" s="57"/>
      <c r="C292" s="235"/>
      <c r="D292" s="72"/>
      <c r="E292" s="72"/>
      <c r="F292" s="74"/>
      <c r="G292" s="74"/>
    </row>
    <row r="293" spans="2:7" ht="9.9499999999999993" customHeight="1">
      <c r="B293" s="60"/>
      <c r="C293" s="23"/>
      <c r="D293" s="72"/>
      <c r="E293" s="72"/>
      <c r="F293" s="74"/>
      <c r="G293" s="74"/>
    </row>
    <row r="294" spans="2:7" ht="9.9499999999999993" customHeight="1">
      <c r="B294" s="57"/>
      <c r="C294" s="235"/>
      <c r="D294" s="72"/>
      <c r="E294" s="72"/>
      <c r="F294" s="74"/>
      <c r="G294" s="74"/>
    </row>
    <row r="295" spans="2:7" ht="9.9499999999999993" customHeight="1">
      <c r="B295" s="57"/>
      <c r="C295" s="235"/>
      <c r="D295" s="72"/>
      <c r="E295" s="72"/>
      <c r="F295" s="74"/>
      <c r="G295" s="74"/>
    </row>
    <row r="296" spans="2:7" ht="9.9499999999999993" customHeight="1">
      <c r="B296" s="57"/>
      <c r="C296" s="235"/>
      <c r="D296" s="72"/>
      <c r="E296" s="72"/>
      <c r="F296" s="74"/>
      <c r="G296" s="74"/>
    </row>
    <row r="297" spans="2:7" ht="9.9499999999999993" customHeight="1">
      <c r="B297" s="57"/>
      <c r="C297" s="235"/>
      <c r="D297" s="72"/>
      <c r="E297" s="72"/>
      <c r="F297" s="74"/>
      <c r="G297" s="74"/>
    </row>
    <row r="298" spans="2:7" ht="9.9499999999999993" customHeight="1">
      <c r="B298" s="57"/>
      <c r="C298" s="235"/>
      <c r="D298" s="72"/>
      <c r="E298" s="72"/>
      <c r="F298" s="74"/>
      <c r="G298" s="74"/>
    </row>
    <row r="299" spans="2:7" ht="9.9499999999999993" customHeight="1">
      <c r="B299" s="60"/>
      <c r="C299" s="23"/>
      <c r="D299" s="72"/>
      <c r="E299" s="72"/>
      <c r="F299" s="74"/>
      <c r="G299" s="74"/>
    </row>
    <row r="300" spans="2:7" ht="9.9499999999999993" customHeight="1">
      <c r="B300" s="60"/>
      <c r="C300" s="23"/>
      <c r="D300" s="72"/>
      <c r="E300" s="72"/>
      <c r="F300" s="74"/>
      <c r="G300" s="74"/>
    </row>
    <row r="301" spans="2:7" ht="9.9499999999999993" customHeight="1">
      <c r="B301" s="60"/>
      <c r="C301" s="23"/>
      <c r="D301" s="72"/>
      <c r="E301" s="72"/>
      <c r="F301" s="74"/>
      <c r="G301" s="74"/>
    </row>
    <row r="302" spans="2:7" ht="9.9499999999999993" customHeight="1">
      <c r="B302" s="60"/>
      <c r="C302" s="23"/>
      <c r="D302" s="72"/>
      <c r="E302" s="72"/>
      <c r="F302" s="74"/>
      <c r="G302" s="74"/>
    </row>
    <row r="303" spans="2:7" ht="9.9499999999999993" customHeight="1">
      <c r="B303" s="60"/>
      <c r="C303" s="23"/>
      <c r="D303" s="72"/>
      <c r="E303" s="72"/>
      <c r="F303" s="74"/>
      <c r="G303" s="74"/>
    </row>
    <row r="304" spans="2:7" ht="9.9499999999999993" customHeight="1">
      <c r="B304" s="60"/>
      <c r="C304" s="23"/>
      <c r="D304" s="72"/>
      <c r="E304" s="72"/>
      <c r="F304" s="74"/>
      <c r="G304" s="74"/>
    </row>
    <row r="305" spans="2:7" ht="9.9499999999999993" customHeight="1">
      <c r="B305" s="60"/>
      <c r="C305" s="23"/>
      <c r="D305" s="72"/>
      <c r="E305" s="72"/>
      <c r="F305" s="74"/>
      <c r="G305" s="74"/>
    </row>
    <row r="306" spans="2:7" ht="9.9499999999999993" customHeight="1">
      <c r="B306" s="57"/>
      <c r="C306" s="235"/>
      <c r="D306" s="72"/>
      <c r="E306" s="72"/>
      <c r="F306" s="74"/>
      <c r="G306" s="74"/>
    </row>
    <row r="307" spans="2:7" ht="9.9499999999999993" customHeight="1">
      <c r="B307" s="57"/>
      <c r="C307" s="235"/>
      <c r="D307" s="72"/>
      <c r="E307" s="72"/>
      <c r="F307" s="74"/>
      <c r="G307" s="74"/>
    </row>
    <row r="308" spans="2:7" ht="9.9499999999999993" customHeight="1">
      <c r="B308" s="57"/>
      <c r="C308" s="235"/>
      <c r="D308" s="72"/>
      <c r="E308" s="72"/>
      <c r="F308" s="74"/>
      <c r="G308" s="74"/>
    </row>
    <row r="309" spans="2:7" ht="9.9499999999999993" customHeight="1">
      <c r="B309" s="57"/>
      <c r="C309" s="235"/>
      <c r="D309" s="72"/>
      <c r="E309" s="72"/>
      <c r="F309" s="74"/>
      <c r="G309" s="74"/>
    </row>
    <row r="310" spans="2:7" ht="9.9499999999999993" customHeight="1">
      <c r="B310" s="57"/>
      <c r="C310" s="235"/>
      <c r="D310" s="72"/>
      <c r="E310" s="72"/>
      <c r="F310" s="74"/>
      <c r="G310" s="74"/>
    </row>
    <row r="311" spans="2:7" ht="9.9499999999999993" customHeight="1">
      <c r="B311" s="60"/>
      <c r="C311" s="23"/>
      <c r="D311" s="72"/>
      <c r="E311" s="72"/>
      <c r="F311" s="74"/>
      <c r="G311" s="74"/>
    </row>
    <row r="312" spans="2:7" ht="9.9499999999999993" customHeight="1">
      <c r="B312" s="57"/>
      <c r="C312" s="235"/>
      <c r="D312" s="72"/>
      <c r="E312" s="72"/>
      <c r="F312" s="74"/>
      <c r="G312" s="74"/>
    </row>
    <row r="313" spans="2:7" ht="9.9499999999999993" customHeight="1">
      <c r="B313" s="57"/>
      <c r="C313" s="235"/>
      <c r="D313" s="72"/>
      <c r="E313" s="72"/>
      <c r="F313" s="74"/>
      <c r="G313" s="74"/>
    </row>
    <row r="314" spans="2:7" ht="9.9499999999999993" customHeight="1">
      <c r="B314" s="57"/>
      <c r="C314" s="235"/>
      <c r="D314" s="72"/>
      <c r="E314" s="72"/>
      <c r="F314" s="74"/>
      <c r="G314" s="74"/>
    </row>
    <row r="315" spans="2:7" ht="9.9499999999999993" customHeight="1">
      <c r="B315" s="57"/>
      <c r="C315" s="235"/>
      <c r="D315" s="72"/>
      <c r="E315" s="72"/>
      <c r="F315" s="74"/>
      <c r="G315" s="74"/>
    </row>
    <row r="316" spans="2:7" ht="9.9499999999999993" customHeight="1">
      <c r="B316" s="57"/>
      <c r="C316" s="235"/>
      <c r="D316" s="72"/>
      <c r="E316" s="72"/>
      <c r="F316" s="74"/>
      <c r="G316" s="74"/>
    </row>
    <row r="317" spans="2:7" ht="9.9499999999999993" customHeight="1">
      <c r="B317" s="60"/>
      <c r="C317" s="23"/>
      <c r="D317" s="72"/>
      <c r="E317" s="72"/>
      <c r="F317" s="74"/>
      <c r="G317" s="74"/>
    </row>
    <row r="318" spans="2:7" ht="9.9499999999999993" customHeight="1">
      <c r="B318" s="57"/>
      <c r="C318" s="235"/>
      <c r="D318" s="72"/>
      <c r="E318" s="72"/>
      <c r="F318" s="74"/>
      <c r="G318" s="74"/>
    </row>
    <row r="319" spans="2:7" ht="9.9499999999999993" customHeight="1">
      <c r="B319" s="57"/>
      <c r="C319" s="235"/>
      <c r="D319" s="72"/>
      <c r="E319" s="72"/>
      <c r="F319" s="74"/>
      <c r="G319" s="74"/>
    </row>
    <row r="320" spans="2:7" ht="9.9499999999999993" customHeight="1">
      <c r="B320" s="57"/>
      <c r="C320" s="235"/>
      <c r="D320" s="72"/>
      <c r="E320" s="72"/>
      <c r="F320" s="74"/>
      <c r="G320" s="74"/>
    </row>
    <row r="321" spans="2:7" ht="9.9499999999999993" customHeight="1">
      <c r="B321" s="57"/>
      <c r="C321" s="235"/>
      <c r="D321" s="72"/>
      <c r="E321" s="72"/>
      <c r="F321" s="74"/>
      <c r="G321" s="74"/>
    </row>
    <row r="322" spans="2:7" ht="9.9499999999999993" customHeight="1">
      <c r="B322" s="57"/>
      <c r="C322" s="235"/>
      <c r="D322" s="72"/>
      <c r="E322" s="72"/>
      <c r="F322" s="74"/>
      <c r="G322" s="74"/>
    </row>
    <row r="323" spans="2:7" ht="9.9499999999999993" customHeight="1">
      <c r="B323" s="60"/>
      <c r="C323" s="23"/>
      <c r="D323" s="72"/>
      <c r="E323" s="72"/>
      <c r="F323" s="74"/>
      <c r="G323" s="74"/>
    </row>
    <row r="324" spans="2:7" ht="9.9499999999999993" customHeight="1">
      <c r="B324" s="57"/>
      <c r="C324" s="235"/>
      <c r="D324" s="72"/>
      <c r="E324" s="72"/>
      <c r="F324" s="74"/>
      <c r="G324" s="74"/>
    </row>
    <row r="325" spans="2:7" ht="9.9499999999999993" customHeight="1">
      <c r="B325" s="57"/>
      <c r="C325" s="235"/>
      <c r="D325" s="72"/>
      <c r="E325" s="72"/>
      <c r="F325" s="74"/>
      <c r="G325" s="74"/>
    </row>
    <row r="326" spans="2:7" ht="9.9499999999999993" customHeight="1">
      <c r="B326" s="57"/>
      <c r="C326" s="235"/>
      <c r="D326" s="72"/>
      <c r="E326" s="72"/>
      <c r="F326" s="74"/>
      <c r="G326" s="74"/>
    </row>
    <row r="327" spans="2:7" ht="9.9499999999999993" customHeight="1">
      <c r="B327" s="57"/>
      <c r="C327" s="235"/>
      <c r="D327" s="72"/>
      <c r="E327" s="72"/>
      <c r="F327" s="74"/>
      <c r="G327" s="74"/>
    </row>
    <row r="328" spans="2:7" ht="9.9499999999999993" customHeight="1">
      <c r="B328" s="57"/>
      <c r="C328" s="235"/>
      <c r="D328" s="72"/>
      <c r="E328" s="72"/>
      <c r="F328" s="74"/>
      <c r="G328" s="74"/>
    </row>
    <row r="329" spans="2:7" ht="9.9499999999999993" customHeight="1">
      <c r="B329" s="60"/>
      <c r="C329" s="23"/>
      <c r="D329" s="72"/>
      <c r="E329" s="72"/>
      <c r="F329" s="74"/>
      <c r="G329" s="74"/>
    </row>
    <row r="330" spans="2:7" ht="9.9499999999999993" customHeight="1">
      <c r="B330" s="57"/>
      <c r="C330" s="235"/>
      <c r="D330" s="72"/>
      <c r="E330" s="72"/>
      <c r="F330" s="74"/>
      <c r="G330" s="74"/>
    </row>
    <row r="331" spans="2:7" ht="9.9499999999999993" customHeight="1">
      <c r="B331" s="57"/>
      <c r="C331" s="235"/>
      <c r="D331" s="72"/>
      <c r="E331" s="72"/>
      <c r="F331" s="74"/>
      <c r="G331" s="74"/>
    </row>
    <row r="332" spans="2:7" ht="9.9499999999999993" customHeight="1">
      <c r="B332" s="57"/>
      <c r="C332" s="235"/>
      <c r="D332" s="72"/>
      <c r="E332" s="72"/>
      <c r="F332" s="74"/>
      <c r="G332" s="74"/>
    </row>
    <row r="333" spans="2:7" ht="9.9499999999999993" customHeight="1">
      <c r="B333" s="57"/>
      <c r="C333" s="235"/>
      <c r="D333" s="72"/>
      <c r="E333" s="72"/>
      <c r="F333" s="74"/>
      <c r="G333" s="74"/>
    </row>
    <row r="334" spans="2:7" ht="9.9499999999999993" customHeight="1">
      <c r="B334" s="57"/>
      <c r="C334" s="235"/>
      <c r="D334" s="72"/>
      <c r="E334" s="72"/>
      <c r="F334" s="74"/>
      <c r="G334" s="74"/>
    </row>
    <row r="335" spans="2:7" ht="9.9499999999999993" customHeight="1">
      <c r="B335" s="60"/>
      <c r="C335" s="23"/>
      <c r="D335" s="72"/>
      <c r="E335" s="72"/>
      <c r="F335" s="74"/>
      <c r="G335" s="74"/>
    </row>
    <row r="336" spans="2:7" ht="9.9499999999999993" customHeight="1">
      <c r="B336" s="60"/>
      <c r="C336" s="23"/>
      <c r="D336" s="72"/>
      <c r="E336" s="72"/>
      <c r="F336" s="74"/>
      <c r="G336" s="74"/>
    </row>
    <row r="337" spans="2:7" ht="9.9499999999999993" customHeight="1">
      <c r="B337" s="60"/>
      <c r="C337" s="23"/>
      <c r="D337" s="72"/>
      <c r="E337" s="72"/>
      <c r="F337" s="74"/>
      <c r="G337" s="74"/>
    </row>
    <row r="338" spans="2:7" ht="9.9499999999999993" customHeight="1">
      <c r="B338" s="60"/>
      <c r="C338" s="23"/>
      <c r="D338" s="72"/>
      <c r="E338" s="72"/>
      <c r="F338" s="74"/>
      <c r="G338" s="74"/>
    </row>
    <row r="339" spans="2:7" ht="9.9499999999999993" customHeight="1">
      <c r="B339" s="60"/>
      <c r="C339" s="23"/>
      <c r="D339" s="72"/>
      <c r="E339" s="72"/>
      <c r="F339" s="74"/>
      <c r="G339" s="74"/>
    </row>
    <row r="340" spans="2:7" ht="9.9499999999999993" customHeight="1">
      <c r="B340" s="60"/>
      <c r="C340" s="23"/>
      <c r="D340" s="72"/>
      <c r="E340" s="72"/>
      <c r="F340" s="74"/>
      <c r="G340" s="74"/>
    </row>
    <row r="341" spans="2:7" ht="9.9499999999999993" customHeight="1">
      <c r="B341" s="60"/>
      <c r="C341" s="23"/>
      <c r="D341" s="72"/>
      <c r="E341" s="72"/>
      <c r="F341" s="74"/>
      <c r="G341" s="74"/>
    </row>
    <row r="342" spans="2:7" ht="9.9499999999999993" customHeight="1">
      <c r="B342" s="57"/>
      <c r="C342" s="235"/>
      <c r="D342" s="72"/>
      <c r="E342" s="72"/>
      <c r="F342" s="74"/>
      <c r="G342" s="74"/>
    </row>
    <row r="343" spans="2:7" ht="9.9499999999999993" customHeight="1">
      <c r="B343" s="57"/>
      <c r="C343" s="235"/>
      <c r="D343" s="72"/>
      <c r="E343" s="72"/>
      <c r="F343" s="74"/>
      <c r="G343" s="74"/>
    </row>
    <row r="344" spans="2:7" ht="9.9499999999999993" customHeight="1">
      <c r="B344" s="57"/>
      <c r="C344" s="235"/>
      <c r="D344" s="72"/>
      <c r="E344" s="72"/>
      <c r="F344" s="74"/>
      <c r="G344" s="74"/>
    </row>
    <row r="345" spans="2:7" ht="9.9499999999999993" customHeight="1">
      <c r="B345" s="57"/>
      <c r="C345" s="235"/>
      <c r="D345" s="72"/>
      <c r="E345" s="72"/>
      <c r="F345" s="74"/>
      <c r="G345" s="74"/>
    </row>
    <row r="346" spans="2:7" ht="9.9499999999999993" customHeight="1">
      <c r="B346" s="57"/>
      <c r="C346" s="235"/>
      <c r="D346" s="72"/>
      <c r="E346" s="72"/>
      <c r="F346" s="74"/>
      <c r="G346" s="74"/>
    </row>
    <row r="347" spans="2:7" ht="9.9499999999999993" customHeight="1">
      <c r="B347" s="60"/>
      <c r="C347" s="23"/>
      <c r="D347" s="72"/>
      <c r="E347" s="72"/>
      <c r="F347" s="74"/>
      <c r="G347" s="74"/>
    </row>
    <row r="348" spans="2:7" ht="9.9499999999999993" customHeight="1">
      <c r="B348" s="57"/>
      <c r="C348" s="235"/>
      <c r="D348" s="72"/>
      <c r="E348" s="72"/>
      <c r="F348" s="74"/>
      <c r="G348" s="74"/>
    </row>
    <row r="349" spans="2:7" ht="9.9499999999999993" customHeight="1">
      <c r="B349" s="57"/>
      <c r="C349" s="235"/>
      <c r="D349" s="72"/>
      <c r="E349" s="72"/>
      <c r="F349" s="74"/>
      <c r="G349" s="74"/>
    </row>
    <row r="350" spans="2:7" ht="9.9499999999999993" customHeight="1">
      <c r="B350" s="57"/>
      <c r="C350" s="235"/>
      <c r="D350" s="72"/>
      <c r="E350" s="72"/>
      <c r="F350" s="74"/>
      <c r="G350" s="74"/>
    </row>
    <row r="351" spans="2:7" ht="9.9499999999999993" customHeight="1">
      <c r="B351" s="57"/>
      <c r="C351" s="235"/>
      <c r="D351" s="72"/>
      <c r="E351" s="72"/>
      <c r="F351" s="74"/>
      <c r="G351" s="74"/>
    </row>
    <row r="352" spans="2:7" ht="9.9499999999999993" customHeight="1">
      <c r="B352" s="57"/>
      <c r="C352" s="235"/>
      <c r="D352" s="72"/>
      <c r="E352" s="72"/>
      <c r="F352" s="74"/>
      <c r="G352" s="74"/>
    </row>
    <row r="353" spans="2:7" ht="9.9499999999999993" customHeight="1">
      <c r="B353" s="60"/>
      <c r="C353" s="23"/>
      <c r="D353" s="72"/>
      <c r="E353" s="72"/>
      <c r="F353" s="74"/>
      <c r="G353" s="74"/>
    </row>
    <row r="354" spans="2:7" ht="9.9499999999999993" customHeight="1">
      <c r="B354" s="57"/>
      <c r="C354" s="235"/>
      <c r="D354" s="72"/>
      <c r="E354" s="72"/>
      <c r="F354" s="74"/>
      <c r="G354" s="74"/>
    </row>
    <row r="355" spans="2:7" ht="9.9499999999999993" customHeight="1">
      <c r="B355" s="57"/>
      <c r="C355" s="235"/>
      <c r="D355" s="72"/>
      <c r="E355" s="72"/>
      <c r="F355" s="74"/>
      <c r="G355" s="74"/>
    </row>
    <row r="356" spans="2:7" ht="9.9499999999999993" customHeight="1">
      <c r="B356" s="57"/>
      <c r="C356" s="235"/>
      <c r="D356" s="72"/>
      <c r="E356" s="72"/>
      <c r="F356" s="74"/>
      <c r="G356" s="74"/>
    </row>
    <row r="357" spans="2:7" ht="9.9499999999999993" customHeight="1">
      <c r="B357" s="57"/>
      <c r="C357" s="235"/>
      <c r="D357" s="72"/>
      <c r="E357" s="72"/>
      <c r="F357" s="74"/>
      <c r="G357" s="74"/>
    </row>
    <row r="358" spans="2:7" ht="9.9499999999999993" customHeight="1">
      <c r="B358" s="57"/>
      <c r="C358" s="235"/>
      <c r="D358" s="72"/>
      <c r="E358" s="72"/>
      <c r="F358" s="74"/>
      <c r="G358" s="74"/>
    </row>
    <row r="359" spans="2:7" ht="9.9499999999999993" customHeight="1">
      <c r="B359" s="60"/>
      <c r="C359" s="23"/>
      <c r="D359" s="72"/>
      <c r="E359" s="72"/>
      <c r="F359" s="74"/>
      <c r="G359" s="74"/>
    </row>
    <row r="360" spans="2:7" ht="9.9499999999999993" customHeight="1">
      <c r="B360" s="57"/>
      <c r="C360" s="235"/>
      <c r="D360" s="72"/>
      <c r="E360" s="72"/>
      <c r="F360" s="74"/>
      <c r="G360" s="74"/>
    </row>
    <row r="361" spans="2:7" ht="9.9499999999999993" customHeight="1">
      <c r="B361" s="57"/>
      <c r="C361" s="235"/>
      <c r="D361" s="72"/>
      <c r="E361" s="72"/>
      <c r="F361" s="74"/>
      <c r="G361" s="74"/>
    </row>
    <row r="362" spans="2:7" ht="9.9499999999999993" customHeight="1">
      <c r="B362" s="57"/>
      <c r="C362" s="235"/>
      <c r="D362" s="72"/>
      <c r="E362" s="72"/>
      <c r="F362" s="74"/>
      <c r="G362" s="74"/>
    </row>
    <row r="363" spans="2:7" ht="9.9499999999999993" customHeight="1">
      <c r="B363" s="57"/>
      <c r="C363" s="235"/>
      <c r="D363" s="72"/>
      <c r="E363" s="72"/>
      <c r="F363" s="74"/>
      <c r="G363" s="74"/>
    </row>
    <row r="364" spans="2:7" ht="9.9499999999999993" customHeight="1">
      <c r="B364" s="57"/>
      <c r="C364" s="235"/>
      <c r="D364" s="72"/>
      <c r="E364" s="72"/>
      <c r="F364" s="74"/>
      <c r="G364" s="74"/>
    </row>
    <row r="365" spans="2:7" ht="9.9499999999999993" customHeight="1">
      <c r="B365" s="60"/>
      <c r="C365" s="23"/>
      <c r="D365" s="72"/>
      <c r="E365" s="72"/>
      <c r="F365" s="74"/>
      <c r="G365" s="74"/>
    </row>
    <row r="366" spans="2:7" ht="9.9499999999999993" customHeight="1">
      <c r="B366" s="57"/>
      <c r="C366" s="235"/>
      <c r="D366" s="72"/>
      <c r="E366" s="72"/>
      <c r="F366" s="74"/>
      <c r="G366" s="74"/>
    </row>
    <row r="367" spans="2:7" ht="9.9499999999999993" customHeight="1">
      <c r="B367" s="57"/>
      <c r="C367" s="235"/>
      <c r="D367" s="72"/>
      <c r="E367" s="72"/>
      <c r="F367" s="74"/>
      <c r="G367" s="74"/>
    </row>
    <row r="368" spans="2:7" ht="9.9499999999999993" customHeight="1">
      <c r="B368" s="57"/>
      <c r="C368" s="235"/>
      <c r="D368" s="72"/>
      <c r="E368" s="72"/>
      <c r="F368" s="74"/>
      <c r="G368" s="74"/>
    </row>
    <row r="369" spans="1:7" ht="9.9499999999999993" customHeight="1">
      <c r="B369" s="57"/>
      <c r="C369" s="235"/>
      <c r="D369" s="72"/>
      <c r="E369" s="72"/>
      <c r="F369" s="74"/>
      <c r="G369" s="74"/>
    </row>
    <row r="370" spans="1:7" ht="9.9499999999999993" customHeight="1">
      <c r="B370" s="57"/>
      <c r="C370" s="235"/>
      <c r="D370" s="72"/>
      <c r="E370" s="72"/>
      <c r="F370" s="74"/>
      <c r="G370" s="74"/>
    </row>
    <row r="371" spans="1:7" ht="9.9499999999999993" customHeight="1">
      <c r="B371" s="60"/>
      <c r="C371" s="23"/>
      <c r="D371" s="72"/>
      <c r="E371" s="72"/>
      <c r="F371" s="74"/>
      <c r="G371" s="74"/>
    </row>
    <row r="372" spans="1:7" ht="9.9499999999999993" customHeight="1">
      <c r="B372" s="60"/>
      <c r="C372" s="23"/>
      <c r="D372" s="72"/>
      <c r="E372" s="72"/>
      <c r="F372" s="74"/>
      <c r="G372" s="74"/>
    </row>
    <row r="373" spans="1:7" ht="9.9499999999999993" customHeight="1">
      <c r="B373" s="60"/>
      <c r="C373" s="23"/>
      <c r="D373" s="72"/>
      <c r="E373" s="72"/>
      <c r="F373" s="74"/>
      <c r="G373" s="74"/>
    </row>
    <row r="374" spans="1:7" ht="9.9499999999999993" customHeight="1">
      <c r="B374" s="60"/>
      <c r="C374" s="23"/>
      <c r="D374" s="72"/>
      <c r="E374" s="72"/>
      <c r="F374" s="74"/>
      <c r="G374" s="74"/>
    </row>
    <row r="375" spans="1:7" ht="9.9499999999999993" customHeight="1">
      <c r="B375" s="60"/>
      <c r="C375" s="23"/>
      <c r="D375" s="72"/>
      <c r="E375" s="72"/>
      <c r="F375" s="74"/>
      <c r="G375" s="74"/>
    </row>
    <row r="376" spans="1:7" ht="9.9499999999999993" customHeight="1">
      <c r="B376" s="60"/>
      <c r="C376" s="23"/>
      <c r="D376" s="72"/>
      <c r="E376" s="72"/>
      <c r="F376" s="74"/>
      <c r="G376" s="74"/>
    </row>
    <row r="377" spans="1:7" ht="9.9499999999999993" customHeight="1">
      <c r="B377" s="22"/>
      <c r="C377" s="81"/>
      <c r="D377" s="72"/>
      <c r="E377" s="72"/>
      <c r="F377" s="74"/>
      <c r="G377" s="74"/>
    </row>
    <row r="378" spans="1:7" ht="9.9499999999999993" customHeight="1">
      <c r="B378" s="22"/>
      <c r="C378" s="81"/>
      <c r="D378" s="72"/>
      <c r="E378" s="72"/>
      <c r="F378" s="74"/>
      <c r="G378" s="74"/>
    </row>
    <row r="379" spans="1:7" ht="9.9499999999999993" customHeight="1">
      <c r="B379" s="22"/>
      <c r="C379" s="81"/>
      <c r="D379" s="72"/>
      <c r="E379" s="72"/>
      <c r="F379" s="74"/>
      <c r="G379" s="74"/>
    </row>
    <row r="380" spans="1:7" ht="9.9499999999999993" customHeight="1">
      <c r="B380" s="22"/>
      <c r="C380" s="81"/>
      <c r="D380" s="72"/>
      <c r="E380" s="72"/>
      <c r="F380" s="74"/>
      <c r="G380" s="74"/>
    </row>
    <row r="381" spans="1:7" ht="9.9499999999999993" customHeight="1">
      <c r="B381" s="22"/>
      <c r="C381" s="81"/>
      <c r="D381" s="72"/>
      <c r="E381" s="72"/>
      <c r="F381" s="74"/>
      <c r="G381" s="74"/>
    </row>
    <row r="382" spans="1:7" ht="9.9499999999999993" customHeight="1">
      <c r="B382" s="22"/>
      <c r="C382" s="81"/>
      <c r="D382" s="72"/>
      <c r="E382" s="72"/>
      <c r="F382" s="74"/>
      <c r="G382" s="74"/>
    </row>
    <row r="383" spans="1:7" ht="9.9499999999999993" customHeight="1">
      <c r="A383" s="22"/>
      <c r="D383" s="72"/>
      <c r="E383" s="72"/>
      <c r="F383" s="74"/>
      <c r="G383" s="74"/>
    </row>
    <row r="384" spans="1:7" ht="9.9499999999999993" customHeight="1">
      <c r="B384" s="24"/>
    </row>
  </sheetData>
  <mergeCells count="8">
    <mergeCell ref="A1:N1"/>
    <mergeCell ref="A2:B4"/>
    <mergeCell ref="C2:C4"/>
    <mergeCell ref="D2:D3"/>
    <mergeCell ref="E2:G2"/>
    <mergeCell ref="H2:N2"/>
    <mergeCell ref="D4:E4"/>
    <mergeCell ref="F4:M4"/>
  </mergeCells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  <rowBreaks count="1" manualBreakCount="1">
    <brk id="5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1"/>
  <dimension ref="A1:K89"/>
  <sheetViews>
    <sheetView zoomScale="130" workbookViewId="0">
      <selection sqref="A1:I1"/>
    </sheetView>
  </sheetViews>
  <sheetFormatPr baseColWidth="10" defaultColWidth="9.140625" defaultRowHeight="9"/>
  <cols>
    <col min="1" max="1" width="18.28515625" style="42" bestFit="1" customWidth="1"/>
    <col min="2" max="2" width="11.7109375" style="76" customWidth="1"/>
    <col min="3" max="3" width="6.7109375" style="76" customWidth="1"/>
    <col min="4" max="4" width="11.7109375" style="76" customWidth="1"/>
    <col min="5" max="5" width="6.7109375" style="76" customWidth="1"/>
    <col min="6" max="6" width="11.7109375" style="76" customWidth="1"/>
    <col min="7" max="7" width="6.7109375" style="76" customWidth="1"/>
    <col min="8" max="8" width="11.7109375" style="76" customWidth="1"/>
    <col min="9" max="9" width="6.7109375" style="76" customWidth="1"/>
    <col min="10" max="16384" width="9.140625" style="76"/>
  </cols>
  <sheetData>
    <row r="1" spans="1:9" ht="39.950000000000003" customHeight="1">
      <c r="A1" s="500" t="s">
        <v>731</v>
      </c>
      <c r="B1" s="500"/>
      <c r="C1" s="500"/>
      <c r="D1" s="500"/>
      <c r="E1" s="500"/>
      <c r="F1" s="500"/>
      <c r="G1" s="500"/>
      <c r="H1" s="500"/>
      <c r="I1" s="500"/>
    </row>
    <row r="2" spans="1:9" ht="12" customHeight="1">
      <c r="A2" s="503" t="s">
        <v>460</v>
      </c>
      <c r="B2" s="501" t="s">
        <v>646</v>
      </c>
      <c r="C2" s="501"/>
      <c r="D2" s="501"/>
      <c r="E2" s="501"/>
      <c r="F2" s="501" t="s">
        <v>647</v>
      </c>
      <c r="G2" s="501"/>
      <c r="H2" s="501"/>
      <c r="I2" s="502"/>
    </row>
    <row r="3" spans="1:9" ht="21" customHeight="1">
      <c r="A3" s="503"/>
      <c r="B3" s="501" t="s">
        <v>133</v>
      </c>
      <c r="C3" s="501"/>
      <c r="D3" s="501" t="s">
        <v>134</v>
      </c>
      <c r="E3" s="501"/>
      <c r="F3" s="501" t="s">
        <v>133</v>
      </c>
      <c r="G3" s="501"/>
      <c r="H3" s="501" t="s">
        <v>134</v>
      </c>
      <c r="I3" s="502"/>
    </row>
    <row r="4" spans="1:9" ht="12" customHeight="1">
      <c r="A4" s="503"/>
      <c r="B4" s="77" t="s">
        <v>191</v>
      </c>
      <c r="C4" s="77" t="s">
        <v>192</v>
      </c>
      <c r="D4" s="244" t="s">
        <v>191</v>
      </c>
      <c r="E4" s="77" t="s">
        <v>192</v>
      </c>
      <c r="F4" s="244" t="s">
        <v>191</v>
      </c>
      <c r="G4" s="223" t="s">
        <v>517</v>
      </c>
      <c r="H4" s="244" t="s">
        <v>191</v>
      </c>
      <c r="I4" s="224" t="s">
        <v>517</v>
      </c>
    </row>
    <row r="5" spans="1:9" ht="15" customHeight="1">
      <c r="A5" s="228" t="s">
        <v>516</v>
      </c>
      <c r="B5" s="249">
        <v>61168234</v>
      </c>
      <c r="C5" s="397" t="s">
        <v>194</v>
      </c>
      <c r="D5" s="251">
        <v>61168234</v>
      </c>
      <c r="E5" s="397" t="s">
        <v>194</v>
      </c>
      <c r="F5" s="251">
        <v>-520251</v>
      </c>
      <c r="G5" s="397" t="s">
        <v>194</v>
      </c>
      <c r="H5" s="251">
        <v>-520251</v>
      </c>
      <c r="I5" s="397" t="s">
        <v>194</v>
      </c>
    </row>
    <row r="6" spans="1:9" ht="10.5" customHeight="1">
      <c r="A6" s="219" t="s">
        <v>525</v>
      </c>
      <c r="B6" s="250">
        <v>46838765</v>
      </c>
      <c r="C6" s="255">
        <v>76.573675479988523</v>
      </c>
      <c r="D6" s="252">
        <v>46838765</v>
      </c>
      <c r="E6" s="255">
        <v>76.573675479988523</v>
      </c>
      <c r="F6" s="252">
        <v>-137576</v>
      </c>
      <c r="G6" s="255">
        <v>0.42276822395848512</v>
      </c>
      <c r="H6" s="252">
        <v>-137576</v>
      </c>
      <c r="I6" s="255">
        <v>0.42276822395848512</v>
      </c>
    </row>
    <row r="7" spans="1:9" ht="10.5" customHeight="1">
      <c r="A7" s="222" t="s">
        <v>515</v>
      </c>
      <c r="B7" s="250" t="s">
        <v>209</v>
      </c>
      <c r="C7" s="221" t="s">
        <v>209</v>
      </c>
      <c r="D7" s="252" t="s">
        <v>209</v>
      </c>
      <c r="E7" s="255" t="s">
        <v>209</v>
      </c>
      <c r="F7" s="252" t="s">
        <v>209</v>
      </c>
      <c r="G7" s="255" t="s">
        <v>209</v>
      </c>
      <c r="H7" s="252" t="s">
        <v>209</v>
      </c>
      <c r="I7" s="255" t="s">
        <v>209</v>
      </c>
    </row>
    <row r="8" spans="1:9" ht="10.5" customHeight="1">
      <c r="A8" s="222" t="s">
        <v>384</v>
      </c>
      <c r="B8" s="250">
        <v>499163</v>
      </c>
      <c r="C8" s="255">
        <v>1.0657048707411478</v>
      </c>
      <c r="D8" s="252">
        <v>419317</v>
      </c>
      <c r="E8" s="255">
        <v>0.89523496189534457</v>
      </c>
      <c r="F8" s="252">
        <v>-87563</v>
      </c>
      <c r="G8" s="255">
        <v>-0.18327703698129483</v>
      </c>
      <c r="H8" s="252">
        <v>-41532</v>
      </c>
      <c r="I8" s="255">
        <v>-8.5788655929636692E-2</v>
      </c>
    </row>
    <row r="9" spans="1:9" ht="10.5" customHeight="1">
      <c r="A9" s="222" t="s">
        <v>385</v>
      </c>
      <c r="B9" s="250">
        <v>46339602</v>
      </c>
      <c r="C9" s="255">
        <v>98.934295129258857</v>
      </c>
      <c r="D9" s="252">
        <v>46419448</v>
      </c>
      <c r="E9" s="255">
        <v>99.104765038104659</v>
      </c>
      <c r="F9" s="252">
        <v>-50013</v>
      </c>
      <c r="G9" s="255">
        <v>0.18327703698130904</v>
      </c>
      <c r="H9" s="252">
        <v>-96044</v>
      </c>
      <c r="I9" s="255">
        <v>8.5788655929647462E-2</v>
      </c>
    </row>
    <row r="10" spans="1:9" ht="10.5" customHeight="1">
      <c r="A10" s="227" t="s">
        <v>515</v>
      </c>
      <c r="B10" s="250" t="s">
        <v>209</v>
      </c>
      <c r="C10" s="255" t="s">
        <v>209</v>
      </c>
      <c r="D10" s="252" t="s">
        <v>209</v>
      </c>
      <c r="E10" s="255" t="s">
        <v>209</v>
      </c>
      <c r="F10" s="252" t="s">
        <v>209</v>
      </c>
      <c r="G10" s="255" t="s">
        <v>209</v>
      </c>
      <c r="H10" s="252" t="s">
        <v>209</v>
      </c>
      <c r="I10" s="255" t="s">
        <v>209</v>
      </c>
    </row>
    <row r="11" spans="1:9" ht="10.5" customHeight="1">
      <c r="A11" s="227" t="s">
        <v>101</v>
      </c>
      <c r="B11" s="250">
        <v>10445571</v>
      </c>
      <c r="C11" s="255">
        <v>22.456112041123845</v>
      </c>
      <c r="D11" s="252">
        <v>8770980</v>
      </c>
      <c r="E11" s="255">
        <v>18.856040477869179</v>
      </c>
      <c r="F11" s="252">
        <v>-3585180</v>
      </c>
      <c r="G11" s="255">
        <v>-7.7074966765911057</v>
      </c>
      <c r="H11" s="252">
        <v>-3676676</v>
      </c>
      <c r="I11" s="255">
        <v>-7.9041967351436355</v>
      </c>
    </row>
    <row r="12" spans="1:9" ht="10.5" customHeight="1">
      <c r="A12" s="227" t="s">
        <v>100</v>
      </c>
      <c r="B12" s="250">
        <v>12228363</v>
      </c>
      <c r="C12" s="255">
        <v>26.288796429370244</v>
      </c>
      <c r="D12" s="252">
        <v>11949756</v>
      </c>
      <c r="E12" s="255">
        <v>25.689841139377823</v>
      </c>
      <c r="F12" s="252">
        <v>799132</v>
      </c>
      <c r="G12" s="255">
        <v>1.7179910727376608</v>
      </c>
      <c r="H12" s="252">
        <v>2410375</v>
      </c>
      <c r="I12" s="255">
        <v>5.1818757501264301</v>
      </c>
    </row>
    <row r="13" spans="1:9" ht="10.5" customHeight="1">
      <c r="A13" s="227" t="s">
        <v>184</v>
      </c>
      <c r="B13" s="250">
        <v>4694017</v>
      </c>
      <c r="C13" s="255">
        <v>10.091298185129375</v>
      </c>
      <c r="D13" s="252">
        <v>4802097</v>
      </c>
      <c r="E13" s="255">
        <v>10.323650881732048</v>
      </c>
      <c r="F13" s="252">
        <v>-623482</v>
      </c>
      <c r="G13" s="255">
        <v>-1.3403749443303745</v>
      </c>
      <c r="H13" s="252">
        <v>-1076018</v>
      </c>
      <c r="I13" s="255">
        <v>-2.3132465201056007</v>
      </c>
    </row>
    <row r="14" spans="1:9" ht="10.5" customHeight="1">
      <c r="A14" s="227" t="s">
        <v>104</v>
      </c>
      <c r="B14" s="250">
        <v>4040783</v>
      </c>
      <c r="C14" s="255">
        <v>8.6869617545913513</v>
      </c>
      <c r="D14" s="252">
        <v>5316698</v>
      </c>
      <c r="E14" s="255">
        <v>11.429951122520643</v>
      </c>
      <c r="F14" s="252">
        <v>791545</v>
      </c>
      <c r="G14" s="255">
        <v>1.7016803777975733</v>
      </c>
      <c r="H14" s="252">
        <v>317249</v>
      </c>
      <c r="I14" s="255">
        <v>0.68202868842062436</v>
      </c>
    </row>
    <row r="15" spans="1:9" ht="10.5" customHeight="1">
      <c r="A15" s="227" t="s">
        <v>103</v>
      </c>
      <c r="B15" s="250">
        <v>2306755</v>
      </c>
      <c r="C15" s="255">
        <v>4.9591112569549951</v>
      </c>
      <c r="D15" s="252">
        <v>2269993</v>
      </c>
      <c r="E15" s="255">
        <v>4.8800795227534088</v>
      </c>
      <c r="F15" s="252">
        <v>-1659882</v>
      </c>
      <c r="G15" s="255">
        <v>-3.5684498403241642</v>
      </c>
      <c r="H15" s="252">
        <v>-2027277</v>
      </c>
      <c r="I15" s="255">
        <v>-4.3582834725256703</v>
      </c>
    </row>
    <row r="16" spans="1:9" ht="10.5" customHeight="1">
      <c r="A16" s="227" t="s">
        <v>102</v>
      </c>
      <c r="B16" s="250">
        <v>6465502</v>
      </c>
      <c r="C16" s="255">
        <v>13.89967454283833</v>
      </c>
      <c r="D16" s="252">
        <v>6848215</v>
      </c>
      <c r="E16" s="255">
        <v>14.722439139201192</v>
      </c>
      <c r="F16" s="252">
        <v>2747580</v>
      </c>
      <c r="G16" s="255">
        <v>5.90680627434834</v>
      </c>
      <c r="H16" s="252">
        <v>2689815</v>
      </c>
      <c r="I16" s="255">
        <v>5.7826218413426638</v>
      </c>
    </row>
    <row r="17" spans="1:9" ht="10.5" customHeight="1">
      <c r="A17" s="227" t="s">
        <v>692</v>
      </c>
      <c r="B17" s="250">
        <v>2787904</v>
      </c>
      <c r="C17" s="255">
        <v>5.9934956723665316</v>
      </c>
      <c r="D17" s="252">
        <v>2402826</v>
      </c>
      <c r="E17" s="255">
        <v>5.1656467483994364</v>
      </c>
      <c r="F17" s="252">
        <v>-467583</v>
      </c>
      <c r="G17" s="255">
        <v>-1.0052199383379623</v>
      </c>
      <c r="H17" s="252">
        <v>-466862</v>
      </c>
      <c r="I17" s="255">
        <v>-1.003669917110626</v>
      </c>
    </row>
    <row r="18" spans="1:9" ht="10.5" customHeight="1">
      <c r="A18" s="227" t="s">
        <v>186</v>
      </c>
      <c r="B18" s="250">
        <v>1334093</v>
      </c>
      <c r="C18" s="255">
        <v>2.8680616771719838</v>
      </c>
      <c r="D18" s="252">
        <v>1127171</v>
      </c>
      <c r="E18" s="255">
        <v>2.423216334033401</v>
      </c>
      <c r="F18" s="252">
        <v>745037</v>
      </c>
      <c r="G18" s="255">
        <v>1.6016964842594805</v>
      </c>
      <c r="H18" s="252">
        <v>663879</v>
      </c>
      <c r="I18" s="255">
        <v>1.4272212793105572</v>
      </c>
    </row>
    <row r="19" spans="1:9" ht="10.5" customHeight="1">
      <c r="A19" s="227" t="s">
        <v>142</v>
      </c>
      <c r="B19" s="250">
        <v>542804</v>
      </c>
      <c r="C19" s="255">
        <v>1.1669316536520777</v>
      </c>
      <c r="D19" s="252">
        <v>461487</v>
      </c>
      <c r="E19" s="255">
        <v>0.99211462710100973</v>
      </c>
      <c r="F19" s="252">
        <v>297145</v>
      </c>
      <c r="G19" s="255">
        <v>0.63880867905256145</v>
      </c>
      <c r="H19" s="252">
        <v>7138</v>
      </c>
      <c r="I19" s="255">
        <v>1.534542513277082E-2</v>
      </c>
    </row>
    <row r="20" spans="1:9" ht="10.5" customHeight="1">
      <c r="A20" s="227" t="s">
        <v>187</v>
      </c>
      <c r="B20" s="250">
        <v>163047</v>
      </c>
      <c r="C20" s="255">
        <v>0.35052192933915438</v>
      </c>
      <c r="D20" s="252">
        <v>674789</v>
      </c>
      <c r="E20" s="255">
        <v>1.4506758307533327</v>
      </c>
      <c r="F20" s="252">
        <v>140130</v>
      </c>
      <c r="G20" s="255">
        <v>0.30125447238094355</v>
      </c>
      <c r="H20" s="252">
        <v>300610</v>
      </c>
      <c r="I20" s="255">
        <v>0.64625781019364481</v>
      </c>
    </row>
    <row r="21" spans="1:9" ht="10.5" customHeight="1">
      <c r="A21" s="227" t="s">
        <v>105</v>
      </c>
      <c r="B21" s="250">
        <v>1089</v>
      </c>
      <c r="C21" s="255">
        <v>2.34115550148325E-3</v>
      </c>
      <c r="D21" s="252">
        <v>64608</v>
      </c>
      <c r="E21" s="255">
        <v>0.13889566082628987</v>
      </c>
      <c r="F21" s="252">
        <v>-44080</v>
      </c>
      <c r="G21" s="255">
        <v>-9.4764127185841665E-2</v>
      </c>
      <c r="H21" s="252">
        <v>-111412</v>
      </c>
      <c r="I21" s="255">
        <v>-0.23951590149793536</v>
      </c>
    </row>
    <row r="22" spans="1:9" ht="10.5" customHeight="1">
      <c r="A22" s="227" t="s">
        <v>107</v>
      </c>
      <c r="B22" s="250">
        <v>60843</v>
      </c>
      <c r="C22" s="255">
        <v>0.13080158326606542</v>
      </c>
      <c r="D22" s="252">
        <v>169889</v>
      </c>
      <c r="E22" s="255">
        <v>0.36523100733837233</v>
      </c>
      <c r="F22" s="252">
        <v>-32353</v>
      </c>
      <c r="G22" s="255">
        <v>-6.9553171661604685E-2</v>
      </c>
      <c r="H22" s="252">
        <v>-3587</v>
      </c>
      <c r="I22" s="255">
        <v>-7.7114093515339198E-3</v>
      </c>
    </row>
    <row r="23" spans="1:9" ht="10.5" customHeight="1">
      <c r="A23" s="227" t="s">
        <v>459</v>
      </c>
      <c r="B23" s="250">
        <v>152886</v>
      </c>
      <c r="C23" s="255">
        <v>0.32867759412283548</v>
      </c>
      <c r="D23" s="252">
        <v>112351</v>
      </c>
      <c r="E23" s="255">
        <v>0.24153458378984791</v>
      </c>
      <c r="F23" s="252">
        <v>-13342</v>
      </c>
      <c r="G23" s="255">
        <v>-2.8682917080614771E-2</v>
      </c>
      <c r="H23" s="252">
        <v>-32458</v>
      </c>
      <c r="I23" s="255">
        <v>-6.9778902908304158E-2</v>
      </c>
    </row>
    <row r="24" spans="1:9" ht="10.5" customHeight="1">
      <c r="A24" s="227" t="s">
        <v>450</v>
      </c>
      <c r="B24" s="250">
        <v>10679</v>
      </c>
      <c r="C24" s="255">
        <v>2.2957942700036371E-2</v>
      </c>
      <c r="D24" s="252">
        <v>31966</v>
      </c>
      <c r="E24" s="255">
        <v>6.8721190780912308E-2</v>
      </c>
      <c r="F24" s="252">
        <v>9478</v>
      </c>
      <c r="G24" s="255">
        <v>2.0376007202073668E-2</v>
      </c>
      <c r="H24" s="252">
        <v>-32107</v>
      </c>
      <c r="I24" s="255">
        <v>-6.9024315597908767E-2</v>
      </c>
    </row>
    <row r="25" spans="1:9" ht="10.5" customHeight="1">
      <c r="A25" s="227" t="s">
        <v>693</v>
      </c>
      <c r="B25" s="250">
        <v>2618</v>
      </c>
      <c r="C25" s="255">
        <v>5.6282324177071999E-3</v>
      </c>
      <c r="D25" s="252">
        <v>7291</v>
      </c>
      <c r="E25" s="255">
        <v>1.5674347806532929E-2</v>
      </c>
      <c r="F25" s="252" t="s">
        <v>194</v>
      </c>
      <c r="G25" s="255" t="s">
        <v>194</v>
      </c>
      <c r="H25" s="252">
        <v>-53623</v>
      </c>
      <c r="I25" s="255">
        <v>-0.11527987277872928</v>
      </c>
    </row>
    <row r="26" spans="1:9" ht="10.5" customHeight="1">
      <c r="A26" s="227" t="s">
        <v>694</v>
      </c>
      <c r="B26" s="250">
        <v>36798</v>
      </c>
      <c r="C26" s="255">
        <v>7.9109127771882962E-2</v>
      </c>
      <c r="D26" s="252">
        <v>32901</v>
      </c>
      <c r="E26" s="255">
        <v>7.0731273787236301E-2</v>
      </c>
      <c r="F26" s="252">
        <v>-25824</v>
      </c>
      <c r="G26" s="255">
        <v>-5.5516987759690897E-2</v>
      </c>
      <c r="H26" s="252">
        <v>-25136</v>
      </c>
      <c r="I26" s="255">
        <v>-5.4037910638459967E-2</v>
      </c>
    </row>
    <row r="27" spans="1:9" ht="10.5" customHeight="1">
      <c r="A27" s="227" t="s">
        <v>503</v>
      </c>
      <c r="B27" s="250">
        <v>7369</v>
      </c>
      <c r="C27" s="255">
        <v>1.5842033875509691E-2</v>
      </c>
      <c r="D27" s="252">
        <v>13686</v>
      </c>
      <c r="E27" s="255">
        <v>2.9422455641230239E-2</v>
      </c>
      <c r="F27" s="252">
        <v>1255</v>
      </c>
      <c r="G27" s="255">
        <v>2.6980258534081499E-3</v>
      </c>
      <c r="H27" s="252">
        <v>-18535</v>
      </c>
      <c r="I27" s="255">
        <v>-3.9846939595952237E-2</v>
      </c>
    </row>
    <row r="28" spans="1:9" ht="10.5" customHeight="1">
      <c r="A28" s="227" t="s">
        <v>106</v>
      </c>
      <c r="B28" s="250">
        <v>22745</v>
      </c>
      <c r="C28" s="255">
        <v>4.889768767790309E-2</v>
      </c>
      <c r="D28" s="252">
        <v>17994</v>
      </c>
      <c r="E28" s="255">
        <v>3.8683886220100612E-2</v>
      </c>
      <c r="F28" s="252">
        <v>-13015</v>
      </c>
      <c r="G28" s="255">
        <v>-2.7979925483750671E-2</v>
      </c>
      <c r="H28" s="252">
        <v>-11791</v>
      </c>
      <c r="I28" s="255">
        <v>-2.534854409365379E-2</v>
      </c>
    </row>
    <row r="29" spans="1:9" ht="10.5" customHeight="1">
      <c r="A29" s="227" t="s">
        <v>502</v>
      </c>
      <c r="B29" s="250">
        <v>2845</v>
      </c>
      <c r="C29" s="255">
        <v>6.1162418748575203E-3</v>
      </c>
      <c r="D29" s="252">
        <v>49331</v>
      </c>
      <c r="E29" s="255">
        <v>0.10605283934221313</v>
      </c>
      <c r="F29" s="252">
        <v>1308</v>
      </c>
      <c r="G29" s="255">
        <v>2.8119663874564601E-3</v>
      </c>
      <c r="H29" s="252">
        <v>25927</v>
      </c>
      <c r="I29" s="255">
        <v>5.5738419363596109E-2</v>
      </c>
    </row>
    <row r="30" spans="1:9" ht="10.5" customHeight="1">
      <c r="A30" s="227" t="s">
        <v>449</v>
      </c>
      <c r="B30" s="250">
        <v>657</v>
      </c>
      <c r="C30" s="255">
        <v>1.4124326579196501E-3</v>
      </c>
      <c r="D30" s="252">
        <v>3794</v>
      </c>
      <c r="E30" s="255">
        <v>8.1564223807414505E-3</v>
      </c>
      <c r="F30" s="252">
        <v>-1548</v>
      </c>
      <c r="G30" s="255">
        <v>-3.3279235227695798E-3</v>
      </c>
      <c r="H30" s="252">
        <v>-7867</v>
      </c>
      <c r="I30" s="255">
        <v>-1.6912644931284401E-2</v>
      </c>
    </row>
    <row r="31" spans="1:9" ht="10.5" customHeight="1">
      <c r="A31" s="227" t="s">
        <v>441</v>
      </c>
      <c r="B31" s="250">
        <v>5439</v>
      </c>
      <c r="C31" s="255">
        <v>1.169287857903341E-2</v>
      </c>
      <c r="D31" s="252">
        <v>15158</v>
      </c>
      <c r="E31" s="255">
        <v>3.258699273781733E-2</v>
      </c>
      <c r="F31" s="252">
        <v>-2078</v>
      </c>
      <c r="G31" s="255">
        <v>-4.4673288632526998E-3</v>
      </c>
      <c r="H31" s="252">
        <v>3600</v>
      </c>
      <c r="I31" s="255">
        <v>7.7393570296966901E-3</v>
      </c>
    </row>
    <row r="32" spans="1:9" ht="10.5" customHeight="1">
      <c r="A32" s="227" t="s">
        <v>695</v>
      </c>
      <c r="B32" s="250">
        <v>2354</v>
      </c>
      <c r="C32" s="255">
        <v>5.06067956886278E-3</v>
      </c>
      <c r="D32" s="252">
        <v>19382</v>
      </c>
      <c r="E32" s="255">
        <v>4.1667838319328097E-2</v>
      </c>
      <c r="F32" s="252">
        <v>-1946</v>
      </c>
      <c r="G32" s="255">
        <v>-4.1835524388304903E-3</v>
      </c>
      <c r="H32" s="252">
        <v>9373</v>
      </c>
      <c r="I32" s="255">
        <v>2.0150275955374181E-2</v>
      </c>
    </row>
    <row r="33" spans="1:11" ht="10.5" customHeight="1">
      <c r="A33" s="227" t="s">
        <v>696</v>
      </c>
      <c r="B33" s="250">
        <v>824</v>
      </c>
      <c r="C33" s="255">
        <v>1.77145283124169E-3</v>
      </c>
      <c r="D33" s="252">
        <v>737</v>
      </c>
      <c r="E33" s="255">
        <v>1.58441836969068E-3</v>
      </c>
      <c r="F33" s="252">
        <v>-15136</v>
      </c>
      <c r="G33" s="255">
        <v>-3.2539696667080287E-2</v>
      </c>
      <c r="H33" s="252">
        <v>-5956</v>
      </c>
      <c r="I33" s="255">
        <v>-1.280433624135374E-2</v>
      </c>
    </row>
    <row r="34" spans="1:11" ht="10.5" customHeight="1">
      <c r="A34" s="227" t="s">
        <v>505</v>
      </c>
      <c r="B34" s="250">
        <v>12727</v>
      </c>
      <c r="C34" s="255">
        <v>2.7360776921374931E-2</v>
      </c>
      <c r="D34" s="252">
        <v>47838</v>
      </c>
      <c r="E34" s="255">
        <v>0.10284315599628614</v>
      </c>
      <c r="F34" s="252" t="s">
        <v>194</v>
      </c>
      <c r="G34" s="255" t="s">
        <v>194</v>
      </c>
      <c r="H34" s="252">
        <v>41847</v>
      </c>
      <c r="I34" s="255">
        <v>8.9963576006032581E-2</v>
      </c>
    </row>
    <row r="35" spans="1:11" ht="10.5" customHeight="1">
      <c r="A35" s="227" t="s">
        <v>690</v>
      </c>
      <c r="B35" s="250">
        <v>2095</v>
      </c>
      <c r="C35" s="255">
        <v>4.50387582700404E-3</v>
      </c>
      <c r="D35" s="252">
        <v>7611</v>
      </c>
      <c r="E35" s="255">
        <v>1.6362290653617079E-2</v>
      </c>
      <c r="F35" s="252">
        <v>-475</v>
      </c>
      <c r="G35" s="255">
        <v>-1.02116516364053E-3</v>
      </c>
      <c r="H35" s="252">
        <v>1994</v>
      </c>
      <c r="I35" s="255">
        <v>4.2867438658931098E-3</v>
      </c>
      <c r="J35" s="384"/>
      <c r="K35" s="384"/>
    </row>
    <row r="36" spans="1:11" ht="10.5" customHeight="1">
      <c r="A36" s="227" t="s">
        <v>697</v>
      </c>
      <c r="B36" s="250">
        <v>1887</v>
      </c>
      <c r="C36" s="255">
        <v>4.0567129763993499E-3</v>
      </c>
      <c r="D36" s="252">
        <v>17861</v>
      </c>
      <c r="E36" s="255">
        <v>3.8397959974281262E-2</v>
      </c>
      <c r="F36" s="252">
        <v>1115</v>
      </c>
      <c r="G36" s="255">
        <v>2.39705085780883E-3</v>
      </c>
      <c r="H36" s="252">
        <v>14829</v>
      </c>
      <c r="I36" s="255">
        <v>3.1879701498158927E-2</v>
      </c>
      <c r="J36" s="384"/>
      <c r="K36" s="384"/>
    </row>
    <row r="37" spans="1:11" ht="10.5" customHeight="1">
      <c r="A37" s="227" t="s">
        <v>698</v>
      </c>
      <c r="B37" s="250" t="s">
        <v>194</v>
      </c>
      <c r="C37" s="255" t="s">
        <v>194</v>
      </c>
      <c r="D37" s="252">
        <v>1535</v>
      </c>
      <c r="E37" s="255">
        <v>3.29997584460678E-3</v>
      </c>
      <c r="F37" s="252" t="s">
        <v>194</v>
      </c>
      <c r="G37" s="255" t="s">
        <v>194</v>
      </c>
      <c r="H37" s="252">
        <v>244</v>
      </c>
      <c r="I37" s="255">
        <v>5.2455642090166001E-4</v>
      </c>
      <c r="J37" s="384"/>
      <c r="K37" s="384"/>
    </row>
    <row r="38" spans="1:11" ht="10.5" customHeight="1">
      <c r="A38" s="227" t="s">
        <v>591</v>
      </c>
      <c r="B38" s="250">
        <v>734621</v>
      </c>
      <c r="C38" s="255">
        <v>1.5793039445868917</v>
      </c>
      <c r="D38" s="252">
        <v>628432</v>
      </c>
      <c r="E38" s="255">
        <v>1.3510165602462079</v>
      </c>
      <c r="F38" s="252" t="s">
        <v>194</v>
      </c>
      <c r="G38" s="255" t="s">
        <v>194</v>
      </c>
      <c r="H38" s="252" t="s">
        <v>194</v>
      </c>
      <c r="I38" s="255" t="s">
        <v>194</v>
      </c>
      <c r="J38" s="237"/>
      <c r="K38" s="229"/>
    </row>
    <row r="39" spans="1:11" ht="10.5" customHeight="1">
      <c r="A39" s="227" t="s">
        <v>699</v>
      </c>
      <c r="B39" s="250">
        <v>6218</v>
      </c>
      <c r="C39" s="255">
        <v>1.3367589447403889E-2</v>
      </c>
      <c r="D39" s="252">
        <v>40126</v>
      </c>
      <c r="E39" s="255">
        <v>8.6263733381558128E-2</v>
      </c>
      <c r="F39" s="252">
        <v>4501</v>
      </c>
      <c r="G39" s="255">
        <v>9.6763461085180007E-3</v>
      </c>
      <c r="H39" s="252" t="s">
        <v>194</v>
      </c>
      <c r="I39" s="255" t="s">
        <v>194</v>
      </c>
      <c r="J39" s="225"/>
      <c r="K39" s="79"/>
    </row>
    <row r="40" spans="1:11" ht="10.5" customHeight="1">
      <c r="A40" s="227" t="s">
        <v>700</v>
      </c>
      <c r="B40" s="250">
        <v>1556</v>
      </c>
      <c r="C40" s="255">
        <v>3.3451220939466801E-3</v>
      </c>
      <c r="D40" s="252">
        <v>7485</v>
      </c>
      <c r="E40" s="255">
        <v>1.60914131575777E-2</v>
      </c>
      <c r="F40" s="252" t="s">
        <v>194</v>
      </c>
      <c r="G40" s="255" t="s">
        <v>194</v>
      </c>
      <c r="H40" s="252" t="s">
        <v>194</v>
      </c>
      <c r="I40" s="255" t="s">
        <v>194</v>
      </c>
      <c r="J40" s="86"/>
      <c r="K40" s="86"/>
    </row>
    <row r="41" spans="1:11" ht="10.5" customHeight="1">
      <c r="A41" s="227" t="s">
        <v>701</v>
      </c>
      <c r="B41" s="250">
        <v>513</v>
      </c>
      <c r="C41" s="255">
        <v>1.1028583767317801E-3</v>
      </c>
      <c r="D41" s="252">
        <v>7830</v>
      </c>
      <c r="E41" s="255">
        <v>1.6833101539590299E-2</v>
      </c>
      <c r="F41" s="252" t="s">
        <v>194</v>
      </c>
      <c r="G41" s="255" t="s">
        <v>194</v>
      </c>
      <c r="H41" s="252" t="s">
        <v>194</v>
      </c>
      <c r="I41" s="255" t="s">
        <v>194</v>
      </c>
      <c r="J41" s="225"/>
      <c r="K41" s="79"/>
    </row>
    <row r="42" spans="1:11" ht="10.5" customHeight="1">
      <c r="A42" s="227" t="s">
        <v>702</v>
      </c>
      <c r="B42" s="250">
        <v>351</v>
      </c>
      <c r="C42" s="255">
        <v>7.5458731039542998E-4</v>
      </c>
      <c r="D42" s="252">
        <v>3537</v>
      </c>
      <c r="E42" s="255">
        <v>7.6039182816769997E-3</v>
      </c>
      <c r="F42" s="252" t="s">
        <v>194</v>
      </c>
      <c r="G42" s="255" t="s">
        <v>194</v>
      </c>
      <c r="H42" s="252" t="s">
        <v>194</v>
      </c>
      <c r="I42" s="255" t="s">
        <v>194</v>
      </c>
      <c r="J42" s="225"/>
      <c r="K42" s="79"/>
    </row>
    <row r="43" spans="1:11" ht="10.5" customHeight="1">
      <c r="A43" s="227" t="s">
        <v>703</v>
      </c>
      <c r="B43" s="250">
        <v>874</v>
      </c>
      <c r="C43" s="255">
        <v>1.87894390109858E-3</v>
      </c>
      <c r="D43" s="252">
        <v>12946</v>
      </c>
      <c r="E43" s="255">
        <v>2.7831587807348141E-2</v>
      </c>
      <c r="F43" s="252" t="s">
        <v>194</v>
      </c>
      <c r="G43" s="255" t="s">
        <v>194</v>
      </c>
      <c r="H43" s="252" t="s">
        <v>194</v>
      </c>
      <c r="I43" s="255" t="s">
        <v>194</v>
      </c>
      <c r="J43" s="86"/>
      <c r="K43" s="86"/>
    </row>
    <row r="44" spans="1:11" ht="10.5" customHeight="1">
      <c r="A44" s="227" t="s">
        <v>704</v>
      </c>
      <c r="B44" s="250">
        <v>10826</v>
      </c>
      <c r="C44" s="255">
        <v>2.3273966445415649E-2</v>
      </c>
      <c r="D44" s="252">
        <v>11184</v>
      </c>
      <c r="E44" s="255">
        <v>2.4043602505591039E-2</v>
      </c>
      <c r="F44" s="252" t="s">
        <v>194</v>
      </c>
      <c r="G44" s="255" t="s">
        <v>194</v>
      </c>
      <c r="H44" s="252" t="s">
        <v>194</v>
      </c>
      <c r="I44" s="255" t="s">
        <v>194</v>
      </c>
      <c r="J44" s="225"/>
      <c r="K44" s="79"/>
    </row>
    <row r="45" spans="1:11" ht="10.5" customHeight="1">
      <c r="A45" s="227" t="s">
        <v>705</v>
      </c>
      <c r="B45" s="250" t="s">
        <v>194</v>
      </c>
      <c r="C45" s="255" t="s">
        <v>194</v>
      </c>
      <c r="D45" s="252">
        <v>3234</v>
      </c>
      <c r="E45" s="255">
        <v>6.9525223983441901E-3</v>
      </c>
      <c r="F45" s="252" t="s">
        <v>194</v>
      </c>
      <c r="G45" s="255" t="s">
        <v>194</v>
      </c>
      <c r="H45" s="252" t="s">
        <v>194</v>
      </c>
      <c r="I45" s="255" t="s">
        <v>194</v>
      </c>
      <c r="J45" s="225"/>
      <c r="K45" s="79"/>
    </row>
    <row r="46" spans="1:11" ht="10.5" customHeight="1">
      <c r="A46" s="227" t="s">
        <v>706</v>
      </c>
      <c r="B46" s="250" t="s">
        <v>194</v>
      </c>
      <c r="C46" s="255" t="s">
        <v>194</v>
      </c>
      <c r="D46" s="252">
        <v>9195</v>
      </c>
      <c r="E46" s="255">
        <v>1.9767607746683621E-2</v>
      </c>
      <c r="F46" s="252" t="s">
        <v>194</v>
      </c>
      <c r="G46" s="255" t="s">
        <v>194</v>
      </c>
      <c r="H46" s="252" t="s">
        <v>194</v>
      </c>
      <c r="I46" s="255" t="s">
        <v>194</v>
      </c>
      <c r="J46" s="225"/>
      <c r="K46" s="79"/>
    </row>
    <row r="47" spans="1:11" ht="10.5" customHeight="1">
      <c r="A47" s="227" t="s">
        <v>707</v>
      </c>
      <c r="B47" s="250">
        <v>34979</v>
      </c>
      <c r="C47" s="255">
        <v>7.5198602650488999E-2</v>
      </c>
      <c r="D47" s="252">
        <v>55330</v>
      </c>
      <c r="E47" s="255">
        <v>0.11894961790364379</v>
      </c>
      <c r="F47" s="252" t="s">
        <v>194</v>
      </c>
      <c r="G47" s="255" t="s">
        <v>194</v>
      </c>
      <c r="H47" s="252" t="s">
        <v>194</v>
      </c>
      <c r="I47" s="255" t="s">
        <v>194</v>
      </c>
      <c r="J47" s="225"/>
      <c r="K47" s="79"/>
    </row>
    <row r="48" spans="1:11" ht="10.5" customHeight="1">
      <c r="A48" s="227" t="s">
        <v>592</v>
      </c>
      <c r="B48" s="250">
        <v>5699</v>
      </c>
      <c r="C48" s="255">
        <v>1.225183214228928E-2</v>
      </c>
      <c r="D48" s="252">
        <v>214281</v>
      </c>
      <c r="E48" s="255">
        <v>0.46066587880012105</v>
      </c>
      <c r="F48" s="252" t="s">
        <v>194</v>
      </c>
      <c r="G48" s="255" t="s">
        <v>194</v>
      </c>
      <c r="H48" s="252" t="s">
        <v>194</v>
      </c>
      <c r="I48" s="255" t="s">
        <v>194</v>
      </c>
      <c r="J48" s="225"/>
      <c r="K48" s="79"/>
    </row>
    <row r="49" spans="1:11" ht="10.5" customHeight="1">
      <c r="A49" s="227" t="s">
        <v>506</v>
      </c>
      <c r="B49" s="250">
        <v>13415</v>
      </c>
      <c r="C49" s="255">
        <v>2.8839854042605851E-2</v>
      </c>
      <c r="D49" s="252">
        <v>22770</v>
      </c>
      <c r="E49" s="255">
        <v>4.8951433212831547E-2</v>
      </c>
      <c r="F49" s="252">
        <v>10957</v>
      </c>
      <c r="G49" s="255">
        <v>2.355559304844072E-2</v>
      </c>
      <c r="H49" s="252" t="s">
        <v>194</v>
      </c>
      <c r="I49" s="255" t="s">
        <v>194</v>
      </c>
      <c r="J49" s="225"/>
      <c r="K49" s="79"/>
    </row>
    <row r="50" spans="1:11" ht="10.5" customHeight="1">
      <c r="A50" s="227" t="s">
        <v>593</v>
      </c>
      <c r="B50" s="250">
        <v>78211</v>
      </c>
      <c r="C50" s="255">
        <v>0.16813968129155765</v>
      </c>
      <c r="D50" s="252">
        <v>165153</v>
      </c>
      <c r="E50" s="255">
        <v>0.35504945320152692</v>
      </c>
      <c r="F50" s="252" t="s">
        <v>194</v>
      </c>
      <c r="G50" s="255" t="s">
        <v>194</v>
      </c>
      <c r="H50" s="252" t="s">
        <v>194</v>
      </c>
      <c r="I50" s="255" t="s">
        <v>194</v>
      </c>
      <c r="J50" s="225"/>
      <c r="K50" s="79"/>
    </row>
    <row r="51" spans="1:11" ht="10.5" customHeight="1">
      <c r="A51" s="227" t="s">
        <v>504</v>
      </c>
      <c r="B51" s="250">
        <v>1085</v>
      </c>
      <c r="C51" s="255">
        <v>2.3325562158947001E-3</v>
      </c>
      <c r="D51" s="252" t="s">
        <v>194</v>
      </c>
      <c r="E51" s="255" t="s">
        <v>194</v>
      </c>
      <c r="F51" s="252">
        <v>-5231</v>
      </c>
      <c r="G51" s="255">
        <v>-1.124571572842871E-2</v>
      </c>
      <c r="H51" s="252" t="s">
        <v>194</v>
      </c>
      <c r="I51" s="255" t="s">
        <v>194</v>
      </c>
      <c r="J51" s="225"/>
      <c r="K51" s="79"/>
    </row>
    <row r="52" spans="1:11" ht="10.5" customHeight="1">
      <c r="A52" s="227" t="s">
        <v>708</v>
      </c>
      <c r="B52" s="250">
        <v>222</v>
      </c>
      <c r="C52" s="255">
        <v>4.7726035016463001E-4</v>
      </c>
      <c r="D52" s="252" t="s">
        <v>194</v>
      </c>
      <c r="E52" s="255" t="s">
        <v>194</v>
      </c>
      <c r="F52" s="252">
        <v>-450</v>
      </c>
      <c r="G52" s="255">
        <v>-9.6741962871208995E-4</v>
      </c>
      <c r="H52" s="252" t="s">
        <v>194</v>
      </c>
      <c r="I52" s="255" t="s">
        <v>194</v>
      </c>
      <c r="J52" s="225"/>
      <c r="K52" s="79"/>
    </row>
    <row r="53" spans="1:11" ht="10.5" customHeight="1">
      <c r="A53" s="227" t="s">
        <v>709</v>
      </c>
      <c r="B53" s="250">
        <v>258</v>
      </c>
      <c r="C53" s="255">
        <v>5.5465392046159996E-4</v>
      </c>
      <c r="D53" s="252" t="s">
        <v>194</v>
      </c>
      <c r="E53" s="255" t="s">
        <v>194</v>
      </c>
      <c r="F53" s="252" t="s">
        <v>194</v>
      </c>
      <c r="G53" s="255" t="s">
        <v>194</v>
      </c>
      <c r="H53" s="252" t="s">
        <v>194</v>
      </c>
      <c r="I53" s="255" t="s">
        <v>194</v>
      </c>
      <c r="J53" s="225"/>
      <c r="K53" s="79"/>
    </row>
    <row r="54" spans="1:11" ht="10.5" customHeight="1">
      <c r="A54" s="227" t="s">
        <v>710</v>
      </c>
      <c r="B54" s="250">
        <v>1815</v>
      </c>
      <c r="C54" s="255">
        <v>3.9019258358054098E-3</v>
      </c>
      <c r="D54" s="252" t="s">
        <v>194</v>
      </c>
      <c r="E54" s="255" t="s">
        <v>194</v>
      </c>
      <c r="F54" s="252">
        <v>1309</v>
      </c>
      <c r="G54" s="255">
        <v>2.8141162088536E-3</v>
      </c>
      <c r="H54" s="252" t="s">
        <v>194</v>
      </c>
      <c r="I54" s="255" t="s">
        <v>194</v>
      </c>
      <c r="J54" s="225"/>
      <c r="K54" s="79"/>
    </row>
    <row r="55" spans="1:11" ht="10.5" customHeight="1">
      <c r="A55" s="227" t="s">
        <v>691</v>
      </c>
      <c r="B55" s="250">
        <v>960</v>
      </c>
      <c r="C55" s="255">
        <v>2.0638285412524502E-3</v>
      </c>
      <c r="D55" s="252" t="s">
        <v>194</v>
      </c>
      <c r="E55" s="255" t="s">
        <v>194</v>
      </c>
      <c r="F55" s="252" t="s">
        <v>194</v>
      </c>
      <c r="G55" s="255" t="s">
        <v>194</v>
      </c>
      <c r="H55" s="252" t="s">
        <v>194</v>
      </c>
      <c r="I55" s="255" t="s">
        <v>194</v>
      </c>
      <c r="J55" s="225"/>
      <c r="K55" s="79"/>
    </row>
    <row r="56" spans="1:11" ht="10.5" customHeight="1">
      <c r="A56" s="227" t="s">
        <v>711</v>
      </c>
      <c r="B56" s="250">
        <v>3957</v>
      </c>
      <c r="C56" s="255">
        <v>8.5068432684749402E-3</v>
      </c>
      <c r="D56" s="252" t="s">
        <v>194</v>
      </c>
      <c r="E56" s="255" t="s">
        <v>194</v>
      </c>
      <c r="F56" s="252" t="s">
        <v>194</v>
      </c>
      <c r="G56" s="255" t="s">
        <v>194</v>
      </c>
      <c r="H56" s="252" t="s">
        <v>194</v>
      </c>
      <c r="I56" s="255" t="s">
        <v>194</v>
      </c>
      <c r="J56" s="225"/>
      <c r="K56" s="79"/>
    </row>
    <row r="57" spans="1:11" ht="10.5" customHeight="1">
      <c r="A57" s="227" t="s">
        <v>712</v>
      </c>
      <c r="B57" s="250">
        <v>549</v>
      </c>
      <c r="C57" s="255">
        <v>1.1802519470287399E-3</v>
      </c>
      <c r="D57" s="252" t="s">
        <v>194</v>
      </c>
      <c r="E57" s="255" t="s">
        <v>194</v>
      </c>
      <c r="F57" s="252" t="s">
        <v>194</v>
      </c>
      <c r="G57" s="255" t="s">
        <v>194</v>
      </c>
      <c r="H57" s="252" t="s">
        <v>194</v>
      </c>
      <c r="I57" s="255" t="s">
        <v>194</v>
      </c>
      <c r="J57" s="225"/>
      <c r="K57" s="79"/>
    </row>
    <row r="58" spans="1:11" ht="10.5" customHeight="1">
      <c r="A58" s="227" t="s">
        <v>733</v>
      </c>
      <c r="B58" s="250">
        <v>110799</v>
      </c>
      <c r="C58" s="255">
        <v>0.2381980609814898</v>
      </c>
      <c r="D58" s="252" t="s">
        <v>194</v>
      </c>
      <c r="E58" s="255" t="s">
        <v>194</v>
      </c>
      <c r="F58" s="252">
        <v>3304</v>
      </c>
      <c r="G58" s="255">
        <v>7.1030098961438496E-3</v>
      </c>
      <c r="H58" s="252" t="s">
        <v>194</v>
      </c>
      <c r="I58" s="255" t="s">
        <v>194</v>
      </c>
      <c r="J58" s="225"/>
      <c r="K58" s="79"/>
    </row>
    <row r="59" spans="1:11">
      <c r="J59" s="226"/>
      <c r="K59" s="79"/>
    </row>
    <row r="60" spans="1:11">
      <c r="J60" s="226"/>
      <c r="K60" s="79"/>
    </row>
    <row r="61" spans="1:11">
      <c r="J61" s="226"/>
      <c r="K61" s="79"/>
    </row>
    <row r="62" spans="1:11">
      <c r="J62" s="83"/>
      <c r="K62" s="79"/>
    </row>
    <row r="63" spans="1:11">
      <c r="J63" s="226"/>
      <c r="K63" s="79"/>
    </row>
    <row r="64" spans="1:11">
      <c r="J64" s="226"/>
      <c r="K64" s="79"/>
    </row>
    <row r="65" spans="10:11">
      <c r="J65" s="226"/>
      <c r="K65" s="79"/>
    </row>
    <row r="66" spans="10:11">
      <c r="J66" s="83"/>
      <c r="K66" s="79"/>
    </row>
    <row r="67" spans="10:11">
      <c r="J67" s="226"/>
      <c r="K67" s="79"/>
    </row>
    <row r="68" spans="10:11">
      <c r="J68" s="226"/>
      <c r="K68" s="79"/>
    </row>
    <row r="69" spans="10:11">
      <c r="J69" s="226"/>
      <c r="K69" s="79"/>
    </row>
    <row r="70" spans="10:11">
      <c r="J70" s="226"/>
      <c r="K70" s="79"/>
    </row>
    <row r="71" spans="10:11">
      <c r="J71" s="83"/>
      <c r="K71" s="79"/>
    </row>
    <row r="72" spans="10:11">
      <c r="J72" s="83"/>
      <c r="K72" s="79"/>
    </row>
    <row r="73" spans="10:11">
      <c r="J73" s="83"/>
      <c r="K73" s="83"/>
    </row>
    <row r="74" spans="10:11">
      <c r="J74" s="226"/>
      <c r="K74" s="79"/>
    </row>
    <row r="75" spans="10:11">
      <c r="J75" s="226"/>
      <c r="K75" s="79"/>
    </row>
    <row r="76" spans="10:11">
      <c r="J76" s="226"/>
      <c r="K76" s="79"/>
    </row>
    <row r="77" spans="10:11">
      <c r="J77" s="226"/>
      <c r="K77" s="79"/>
    </row>
    <row r="78" spans="10:11">
      <c r="J78" s="83"/>
      <c r="K78" s="83"/>
    </row>
    <row r="79" spans="10:11">
      <c r="J79" s="83"/>
      <c r="K79" s="83"/>
    </row>
    <row r="80" spans="10:11">
      <c r="J80" s="226"/>
      <c r="K80" s="79"/>
    </row>
    <row r="81" spans="10:11">
      <c r="J81" s="226"/>
      <c r="K81" s="79"/>
    </row>
    <row r="82" spans="10:11">
      <c r="J82" s="226"/>
      <c r="K82" s="79"/>
    </row>
    <row r="83" spans="10:11">
      <c r="J83" s="83"/>
      <c r="K83" s="83"/>
    </row>
    <row r="84" spans="10:11">
      <c r="J84" s="83"/>
      <c r="K84" s="83"/>
    </row>
    <row r="85" spans="10:11">
      <c r="J85" s="83"/>
      <c r="K85" s="83"/>
    </row>
    <row r="86" spans="10:11">
      <c r="J86" s="225"/>
      <c r="K86" s="79"/>
    </row>
    <row r="87" spans="10:11">
      <c r="J87" s="225"/>
      <c r="K87" s="79"/>
    </row>
    <row r="88" spans="10:11">
      <c r="J88" s="219"/>
      <c r="K88" s="219"/>
    </row>
    <row r="89" spans="10:11">
      <c r="J89" s="219"/>
      <c r="K89" s="219"/>
    </row>
  </sheetData>
  <mergeCells count="8">
    <mergeCell ref="A1:I1"/>
    <mergeCell ref="B2:E2"/>
    <mergeCell ref="F2:I2"/>
    <mergeCell ref="A2:A4"/>
    <mergeCell ref="B3:C3"/>
    <mergeCell ref="D3:E3"/>
    <mergeCell ref="F3:G3"/>
    <mergeCell ref="H3:I3"/>
  </mergeCells>
  <phoneticPr fontId="0" type="noConversion"/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32"/>
  <dimension ref="A1:IR53"/>
  <sheetViews>
    <sheetView zoomScale="120" zoomScaleNormal="120" workbookViewId="0">
      <selection sqref="A1:I1"/>
    </sheetView>
  </sheetViews>
  <sheetFormatPr baseColWidth="10" defaultColWidth="9.140625" defaultRowHeight="9"/>
  <cols>
    <col min="1" max="1" width="15.7109375" style="42" customWidth="1"/>
    <col min="2" max="9" width="9.5703125" style="42" customWidth="1"/>
    <col min="10" max="18" width="8.42578125" style="42" customWidth="1"/>
    <col min="19" max="19" width="15.7109375" style="42" customWidth="1"/>
    <col min="20" max="16384" width="9.140625" style="42"/>
  </cols>
  <sheetData>
    <row r="1" spans="1:252" ht="39.950000000000003" customHeight="1">
      <c r="A1" s="500" t="s">
        <v>732</v>
      </c>
      <c r="B1" s="500"/>
      <c r="C1" s="500"/>
      <c r="D1" s="500"/>
      <c r="E1" s="500"/>
      <c r="F1" s="500"/>
      <c r="G1" s="500"/>
      <c r="H1" s="500"/>
      <c r="I1" s="500"/>
      <c r="J1" s="220"/>
      <c r="K1" s="220"/>
      <c r="L1" s="220"/>
      <c r="M1" s="220"/>
      <c r="N1" s="220"/>
      <c r="O1" s="220"/>
      <c r="P1" s="220"/>
      <c r="Q1" s="220"/>
      <c r="R1" s="220"/>
      <c r="S1" s="220"/>
      <c r="X1" s="264"/>
    </row>
    <row r="2" spans="1:252" ht="24" customHeight="1">
      <c r="A2" s="82" t="s">
        <v>460</v>
      </c>
      <c r="B2" s="77" t="s">
        <v>3</v>
      </c>
      <c r="C2" s="77" t="s">
        <v>0</v>
      </c>
      <c r="D2" s="77" t="s">
        <v>376</v>
      </c>
      <c r="E2" s="77" t="s">
        <v>514</v>
      </c>
      <c r="F2" s="77" t="s">
        <v>377</v>
      </c>
      <c r="G2" s="385" t="s">
        <v>1</v>
      </c>
      <c r="H2" s="385" t="s">
        <v>380</v>
      </c>
      <c r="I2" s="385" t="s">
        <v>2</v>
      </c>
      <c r="J2" s="412" t="s">
        <v>734</v>
      </c>
      <c r="K2" s="77" t="s">
        <v>382</v>
      </c>
      <c r="L2" s="385" t="s">
        <v>383</v>
      </c>
      <c r="M2" s="77" t="s">
        <v>378</v>
      </c>
      <c r="N2" s="77" t="s">
        <v>713</v>
      </c>
      <c r="O2" s="77" t="s">
        <v>724</v>
      </c>
      <c r="P2" s="77" t="s">
        <v>379</v>
      </c>
      <c r="Q2" s="77" t="s">
        <v>714</v>
      </c>
      <c r="R2" s="77" t="s">
        <v>381</v>
      </c>
      <c r="S2" s="78" t="s">
        <v>460</v>
      </c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</row>
    <row r="3" spans="1:252" ht="15" customHeight="1">
      <c r="A3" s="230" t="s">
        <v>511</v>
      </c>
      <c r="B3" s="253">
        <v>76.573675479988523</v>
      </c>
      <c r="C3" s="253">
        <v>78.277929547663518</v>
      </c>
      <c r="D3" s="253">
        <v>77.806323502247395</v>
      </c>
      <c r="E3" s="253">
        <v>74.750150251385435</v>
      </c>
      <c r="F3" s="253">
        <v>71.810778359754295</v>
      </c>
      <c r="G3" s="253">
        <v>76.394151745883974</v>
      </c>
      <c r="H3" s="253">
        <v>76.214711101842752</v>
      </c>
      <c r="I3" s="253">
        <v>77.1945913883158</v>
      </c>
      <c r="J3" s="253">
        <v>77.764145481559567</v>
      </c>
      <c r="K3" s="253">
        <v>79.840565219170372</v>
      </c>
      <c r="L3" s="253">
        <v>77.327888583901711</v>
      </c>
      <c r="M3" s="253">
        <v>75.150541593304595</v>
      </c>
      <c r="N3" s="253">
        <v>75.638061803374555</v>
      </c>
      <c r="O3" s="253">
        <v>71.264599090900774</v>
      </c>
      <c r="P3" s="253">
        <v>76.503421876527213</v>
      </c>
      <c r="Q3" s="253">
        <v>67.875914297032622</v>
      </c>
      <c r="R3" s="256">
        <v>74.939995795753248</v>
      </c>
      <c r="S3" s="258" t="s">
        <v>511</v>
      </c>
    </row>
    <row r="4" spans="1:252" ht="10.5" customHeight="1">
      <c r="A4" s="387" t="s">
        <v>512</v>
      </c>
      <c r="B4" s="254">
        <v>0.89523496189534457</v>
      </c>
      <c r="C4" s="254">
        <v>0.76980943540305846</v>
      </c>
      <c r="D4" s="254">
        <v>0.5755142335412623</v>
      </c>
      <c r="E4" s="254">
        <v>0.88258032960184285</v>
      </c>
      <c r="F4" s="254">
        <v>0.88174713757799716</v>
      </c>
      <c r="G4" s="254">
        <v>0.75041004093382935</v>
      </c>
      <c r="H4" s="254">
        <v>1.2068877772489006</v>
      </c>
      <c r="I4" s="254">
        <v>0.98079981263142524</v>
      </c>
      <c r="J4" s="254">
        <v>0.80734307277361905</v>
      </c>
      <c r="K4" s="254">
        <v>0.51062191349507347</v>
      </c>
      <c r="L4" s="254">
        <v>1.7751773122510695</v>
      </c>
      <c r="M4" s="254">
        <v>1.6419047906495936</v>
      </c>
      <c r="N4" s="254">
        <v>1.2885105976544022</v>
      </c>
      <c r="O4" s="254">
        <v>1.7502994524298425</v>
      </c>
      <c r="P4" s="254">
        <v>1.055595330214036</v>
      </c>
      <c r="Q4" s="254">
        <v>1.0631222125454183</v>
      </c>
      <c r="R4" s="257">
        <v>1.1678958731012024</v>
      </c>
      <c r="S4" s="222" t="s">
        <v>512</v>
      </c>
    </row>
    <row r="5" spans="1:252" ht="10.5" customHeight="1">
      <c r="A5" s="387" t="s">
        <v>513</v>
      </c>
      <c r="B5" s="254">
        <v>99.104765038104659</v>
      </c>
      <c r="C5" s="254">
        <v>99.230190564596938</v>
      </c>
      <c r="D5" s="254">
        <v>99.42448576645873</v>
      </c>
      <c r="E5" s="254">
        <v>99.117419670398149</v>
      </c>
      <c r="F5" s="254">
        <v>99.118252862422011</v>
      </c>
      <c r="G5" s="254">
        <v>99.249589959066171</v>
      </c>
      <c r="H5" s="254">
        <v>98.793112222751105</v>
      </c>
      <c r="I5" s="254">
        <v>99.019200187368568</v>
      </c>
      <c r="J5" s="254">
        <v>99.192656927226381</v>
      </c>
      <c r="K5" s="254">
        <v>99.489378086504928</v>
      </c>
      <c r="L5" s="254">
        <v>98.22482268774894</v>
      </c>
      <c r="M5" s="254">
        <v>98.35809520935041</v>
      </c>
      <c r="N5" s="254">
        <v>98.711489402345592</v>
      </c>
      <c r="O5" s="254">
        <v>98.249700547570157</v>
      </c>
      <c r="P5" s="254">
        <v>98.944404669785968</v>
      </c>
      <c r="Q5" s="254">
        <v>98.936877787454577</v>
      </c>
      <c r="R5" s="257">
        <v>98.832104126898798</v>
      </c>
      <c r="S5" s="222" t="s">
        <v>513</v>
      </c>
    </row>
    <row r="6" spans="1:252" ht="10.5" customHeight="1">
      <c r="A6" s="388" t="s">
        <v>515</v>
      </c>
      <c r="B6" s="254" t="s">
        <v>209</v>
      </c>
      <c r="C6" s="254" t="s">
        <v>209</v>
      </c>
      <c r="D6" s="254" t="s">
        <v>209</v>
      </c>
      <c r="E6" s="254" t="s">
        <v>209</v>
      </c>
      <c r="F6" s="254" t="s">
        <v>209</v>
      </c>
      <c r="G6" s="254" t="s">
        <v>209</v>
      </c>
      <c r="H6" s="254" t="s">
        <v>209</v>
      </c>
      <c r="I6" s="254" t="s">
        <v>209</v>
      </c>
      <c r="J6" s="254" t="s">
        <v>209</v>
      </c>
      <c r="K6" s="254" t="s">
        <v>209</v>
      </c>
      <c r="L6" s="254" t="s">
        <v>209</v>
      </c>
      <c r="M6" s="254" t="s">
        <v>209</v>
      </c>
      <c r="N6" s="254" t="s">
        <v>209</v>
      </c>
      <c r="O6" s="254" t="s">
        <v>209</v>
      </c>
      <c r="P6" s="254" t="s">
        <v>209</v>
      </c>
      <c r="Q6" s="254" t="s">
        <v>209</v>
      </c>
      <c r="R6" s="257" t="s">
        <v>209</v>
      </c>
      <c r="S6" s="227" t="s">
        <v>515</v>
      </c>
    </row>
    <row r="7" spans="1:252" ht="10.5" customHeight="1">
      <c r="A7" s="386" t="s">
        <v>101</v>
      </c>
      <c r="B7" s="254">
        <v>18.895054503879493</v>
      </c>
      <c r="C7" s="254">
        <v>22.01562433844876</v>
      </c>
      <c r="D7" s="254">
        <v>15.450838918161702</v>
      </c>
      <c r="E7" s="254">
        <v>24.175970678186328</v>
      </c>
      <c r="F7" s="254">
        <v>17.245109693822979</v>
      </c>
      <c r="G7" s="254">
        <v>25.960194225914503</v>
      </c>
      <c r="H7" s="254">
        <v>22.828433726907864</v>
      </c>
      <c r="I7" s="254">
        <v>24.699666114761911</v>
      </c>
      <c r="J7" s="254">
        <v>24.835075113206166</v>
      </c>
      <c r="K7" s="254" t="s">
        <v>194</v>
      </c>
      <c r="L7" s="254">
        <v>23.557652916247555</v>
      </c>
      <c r="M7" s="254">
        <v>15.864613779506417</v>
      </c>
      <c r="N7" s="254">
        <v>15.292417828481769</v>
      </c>
      <c r="O7" s="254">
        <v>17.430992931115934</v>
      </c>
      <c r="P7" s="254">
        <v>17.170250468176199</v>
      </c>
      <c r="Q7" s="254">
        <v>20.990379423297885</v>
      </c>
      <c r="R7" s="257">
        <v>16.872246765690864</v>
      </c>
      <c r="S7" s="227" t="s">
        <v>101</v>
      </c>
    </row>
    <row r="8" spans="1:252" ht="10.5" customHeight="1">
      <c r="A8" s="386" t="s">
        <v>100</v>
      </c>
      <c r="B8" s="254">
        <v>25.742994617256109</v>
      </c>
      <c r="C8" s="254">
        <v>28.028545828837171</v>
      </c>
      <c r="D8" s="254">
        <v>29.682600009551251</v>
      </c>
      <c r="E8" s="254">
        <v>33.133667134713775</v>
      </c>
      <c r="F8" s="254">
        <v>31.472760666077885</v>
      </c>
      <c r="G8" s="254">
        <v>29.127333552394241</v>
      </c>
      <c r="H8" s="254">
        <v>27.571145679139541</v>
      </c>
      <c r="I8" s="254">
        <v>29.367546286298023</v>
      </c>
      <c r="J8" s="254">
        <v>21.648186246585993</v>
      </c>
      <c r="K8" s="254">
        <v>17.97843131375825</v>
      </c>
      <c r="L8" s="254">
        <v>37.265594084001734</v>
      </c>
      <c r="M8" s="254">
        <v>23.455265975576207</v>
      </c>
      <c r="N8" s="254">
        <v>29.454848569046959</v>
      </c>
      <c r="O8" s="254">
        <v>29.105101483224733</v>
      </c>
      <c r="P8" s="254">
        <v>19.278505149532148</v>
      </c>
      <c r="Q8" s="254">
        <v>25.380417554494834</v>
      </c>
      <c r="R8" s="257">
        <v>23.435419756561117</v>
      </c>
      <c r="S8" s="227" t="s">
        <v>100</v>
      </c>
    </row>
    <row r="9" spans="1:252" ht="10.5" customHeight="1">
      <c r="A9" s="386" t="s">
        <v>184</v>
      </c>
      <c r="B9" s="254">
        <v>10.345010996253121</v>
      </c>
      <c r="C9" s="254">
        <v>6.7702796566627725</v>
      </c>
      <c r="D9" s="254">
        <v>5.0357972906286319</v>
      </c>
      <c r="E9" s="254">
        <v>7.4373282270433068</v>
      </c>
      <c r="F9" s="254">
        <v>6.8924209040152311</v>
      </c>
      <c r="G9" s="254">
        <v>7.2563066229718034</v>
      </c>
      <c r="H9" s="254">
        <v>8.8132008320972588</v>
      </c>
      <c r="I9" s="254">
        <v>9.2140670581419677</v>
      </c>
      <c r="J9" s="254">
        <v>9.6033059629871484</v>
      </c>
      <c r="K9" s="254">
        <v>8.9815943529968703</v>
      </c>
      <c r="L9" s="254">
        <v>10.044959215941955</v>
      </c>
      <c r="M9" s="254">
        <v>8.4158839020637366</v>
      </c>
      <c r="N9" s="254">
        <v>18.134449111681349</v>
      </c>
      <c r="O9" s="254">
        <v>18.000727134979329</v>
      </c>
      <c r="P9" s="254">
        <v>24.648725732393245</v>
      </c>
      <c r="Q9" s="254">
        <v>19.592845678894218</v>
      </c>
      <c r="R9" s="257">
        <v>23.972626565766131</v>
      </c>
      <c r="S9" s="227" t="s">
        <v>184</v>
      </c>
    </row>
    <row r="10" spans="1:252" ht="10.5" customHeight="1">
      <c r="A10" s="386" t="s">
        <v>104</v>
      </c>
      <c r="B10" s="254">
        <v>11.453600223768278</v>
      </c>
      <c r="C10" s="254">
        <v>12.47641301623883</v>
      </c>
      <c r="D10" s="254">
        <v>11.382105732342126</v>
      </c>
      <c r="E10" s="254">
        <v>10.49272293976917</v>
      </c>
      <c r="F10" s="254">
        <v>9.2919637318208341</v>
      </c>
      <c r="G10" s="254">
        <v>11.429052836661775</v>
      </c>
      <c r="H10" s="254">
        <v>12.773056533221014</v>
      </c>
      <c r="I10" s="254">
        <v>11.674713849381421</v>
      </c>
      <c r="J10" s="254">
        <v>15.261596528052868</v>
      </c>
      <c r="K10" s="254">
        <v>10.548056283527298</v>
      </c>
      <c r="L10" s="254">
        <v>11.495020317939582</v>
      </c>
      <c r="M10" s="254">
        <v>9.0766172294790746</v>
      </c>
      <c r="N10" s="254">
        <v>9.3116061651112236</v>
      </c>
      <c r="O10" s="254">
        <v>8.2140128054130201</v>
      </c>
      <c r="P10" s="254">
        <v>11.010018077367235</v>
      </c>
      <c r="Q10" s="254">
        <v>9.4861232562028714</v>
      </c>
      <c r="R10" s="257">
        <v>9.0353520819432092</v>
      </c>
      <c r="S10" s="227" t="s">
        <v>104</v>
      </c>
    </row>
    <row r="11" spans="1:252" ht="10.5" customHeight="1">
      <c r="A11" s="386" t="s">
        <v>103</v>
      </c>
      <c r="B11" s="254">
        <v>4.8901766345864344</v>
      </c>
      <c r="C11" s="254">
        <v>3.6479866528282066</v>
      </c>
      <c r="D11" s="254">
        <v>6.7177127938999357</v>
      </c>
      <c r="E11" s="254">
        <v>3.2854386499018693</v>
      </c>
      <c r="F11" s="254">
        <v>7.7282270214436979</v>
      </c>
      <c r="G11" s="254">
        <v>3.7108675145719499</v>
      </c>
      <c r="H11" s="254">
        <v>4.3202695679972845</v>
      </c>
      <c r="I11" s="254">
        <v>3.2597517456987419</v>
      </c>
      <c r="J11" s="254">
        <v>3.3100823262530019</v>
      </c>
      <c r="K11" s="254">
        <v>2.786504559639873</v>
      </c>
      <c r="L11" s="254">
        <v>7.1688942891859053</v>
      </c>
      <c r="M11" s="254">
        <v>11.44617198793167</v>
      </c>
      <c r="N11" s="254">
        <v>8.4826830982462447</v>
      </c>
      <c r="O11" s="254">
        <v>11.067582189111699</v>
      </c>
      <c r="P11" s="254">
        <v>9.3388767344446126</v>
      </c>
      <c r="Q11" s="254">
        <v>9.5951170768356526</v>
      </c>
      <c r="R11" s="257">
        <v>11.4379591359153</v>
      </c>
      <c r="S11" s="227" t="s">
        <v>103</v>
      </c>
    </row>
    <row r="12" spans="1:252" ht="10.5" customHeight="1">
      <c r="A12" s="386" t="s">
        <v>102</v>
      </c>
      <c r="B12" s="254">
        <v>14.752900551510221</v>
      </c>
      <c r="C12" s="254">
        <v>18.327129293860921</v>
      </c>
      <c r="D12" s="254">
        <v>24.901701714449452</v>
      </c>
      <c r="E12" s="254">
        <v>16.06385427175341</v>
      </c>
      <c r="F12" s="254">
        <v>20.83128329090637</v>
      </c>
      <c r="G12" s="254">
        <v>16.050701980984179</v>
      </c>
      <c r="H12" s="254">
        <v>15.798181567500331</v>
      </c>
      <c r="I12" s="254">
        <v>12.564917368545542</v>
      </c>
      <c r="J12" s="254">
        <v>17.180788209476297</v>
      </c>
      <c r="K12" s="254">
        <v>14.101948213966587</v>
      </c>
      <c r="L12" s="254" t="s">
        <v>194</v>
      </c>
      <c r="M12" s="254">
        <v>22.366080675440646</v>
      </c>
      <c r="N12" s="254">
        <v>8.9872677050814769</v>
      </c>
      <c r="O12" s="254">
        <v>7.8288925124690589</v>
      </c>
      <c r="P12" s="254">
        <v>8.6199643650101443</v>
      </c>
      <c r="Q12" s="254">
        <v>6.5477829741668003</v>
      </c>
      <c r="R12" s="257">
        <v>6.5791429357502231</v>
      </c>
      <c r="S12" s="227" t="s">
        <v>102</v>
      </c>
    </row>
    <row r="13" spans="1:252" ht="10.5" customHeight="1">
      <c r="A13" s="386" t="s">
        <v>692</v>
      </c>
      <c r="B13" s="254">
        <v>5.1763347121232464</v>
      </c>
      <c r="C13" s="254" t="s">
        <v>194</v>
      </c>
      <c r="D13" s="254" t="s">
        <v>194</v>
      </c>
      <c r="E13" s="254" t="s">
        <v>194</v>
      </c>
      <c r="F13" s="254" t="s">
        <v>194</v>
      </c>
      <c r="G13" s="254" t="s">
        <v>194</v>
      </c>
      <c r="H13" s="254" t="s">
        <v>194</v>
      </c>
      <c r="I13" s="254" t="s">
        <v>194</v>
      </c>
      <c r="J13" s="254" t="s">
        <v>194</v>
      </c>
      <c r="K13" s="254">
        <v>31.737724648498727</v>
      </c>
      <c r="L13" s="254" t="s">
        <v>194</v>
      </c>
      <c r="M13" s="254" t="s">
        <v>194</v>
      </c>
      <c r="N13" s="254" t="s">
        <v>194</v>
      </c>
      <c r="O13" s="254" t="s">
        <v>194</v>
      </c>
      <c r="P13" s="254" t="s">
        <v>194</v>
      </c>
      <c r="Q13" s="254" t="s">
        <v>194</v>
      </c>
      <c r="R13" s="257" t="s">
        <v>194</v>
      </c>
      <c r="S13" s="227" t="s">
        <v>692</v>
      </c>
    </row>
    <row r="14" spans="1:252" ht="10.5" customHeight="1">
      <c r="A14" s="386" t="s">
        <v>186</v>
      </c>
      <c r="B14" s="254">
        <v>2.4282300814951525</v>
      </c>
      <c r="C14" s="254">
        <v>0.96373354632660979</v>
      </c>
      <c r="D14" s="254">
        <v>0.55506693834667853</v>
      </c>
      <c r="E14" s="254">
        <v>0.82260881984696599</v>
      </c>
      <c r="F14" s="254">
        <v>0.8883686959285394</v>
      </c>
      <c r="G14" s="254">
        <v>0.65659613532462324</v>
      </c>
      <c r="H14" s="254">
        <v>1.6994662274873906</v>
      </c>
      <c r="I14" s="254">
        <v>3.6181898895162092</v>
      </c>
      <c r="J14" s="254">
        <v>1.7410344686119812</v>
      </c>
      <c r="K14" s="254">
        <v>7.4852167177857591</v>
      </c>
      <c r="L14" s="254">
        <v>2.0483551272507934</v>
      </c>
      <c r="M14" s="254">
        <v>0.9361941365807791</v>
      </c>
      <c r="N14" s="254">
        <v>2.6482519654152297</v>
      </c>
      <c r="O14" s="254">
        <v>1.4496981519015451</v>
      </c>
      <c r="P14" s="254">
        <v>2.2987735651394297</v>
      </c>
      <c r="Q14" s="254">
        <v>1.8722808745797288</v>
      </c>
      <c r="R14" s="257">
        <v>2.1477994680901524</v>
      </c>
      <c r="S14" s="227" t="s">
        <v>186</v>
      </c>
    </row>
    <row r="15" spans="1:252" s="95" customFormat="1" ht="10.5" customHeight="1">
      <c r="A15" s="386" t="s">
        <v>142</v>
      </c>
      <c r="B15" s="254">
        <v>0.99416735847440496</v>
      </c>
      <c r="C15" s="254">
        <v>1.0173442286412637</v>
      </c>
      <c r="D15" s="254">
        <v>1.0086518410035181</v>
      </c>
      <c r="E15" s="254">
        <v>0.88776398398513934</v>
      </c>
      <c r="F15" s="254">
        <v>1.1881587512109257</v>
      </c>
      <c r="G15" s="254">
        <v>1.0978228319114096</v>
      </c>
      <c r="H15" s="254">
        <v>0.89645904133062826</v>
      </c>
      <c r="I15" s="254">
        <v>0.89380289801417134</v>
      </c>
      <c r="J15" s="254">
        <v>0.90097512322708695</v>
      </c>
      <c r="K15" s="254">
        <v>0.71189846679706981</v>
      </c>
      <c r="L15" s="254">
        <v>1.7394457412517803</v>
      </c>
      <c r="M15" s="254">
        <v>1.5506246225907454</v>
      </c>
      <c r="N15" s="254">
        <v>1.2549237533301734</v>
      </c>
      <c r="O15" s="254">
        <v>0.86113245830403384</v>
      </c>
      <c r="P15" s="254">
        <v>1.2950573911744117</v>
      </c>
      <c r="Q15" s="254">
        <v>0.81246157135808805</v>
      </c>
      <c r="R15" s="257">
        <v>1.2657367204374184</v>
      </c>
      <c r="S15" s="227" t="s">
        <v>142</v>
      </c>
    </row>
    <row r="16" spans="1:252" ht="10.5" customHeight="1">
      <c r="A16" s="386" t="s">
        <v>187</v>
      </c>
      <c r="B16" s="254">
        <v>1.4536773466155823</v>
      </c>
      <c r="C16" s="254">
        <v>1.1719398141420059</v>
      </c>
      <c r="D16" s="254">
        <v>1.2242514207484998</v>
      </c>
      <c r="E16" s="254">
        <v>1.2809721937569103</v>
      </c>
      <c r="F16" s="254">
        <v>1.3770173181472303</v>
      </c>
      <c r="G16" s="254">
        <v>1.3771811149269781</v>
      </c>
      <c r="H16" s="254">
        <v>1.4868662871826417</v>
      </c>
      <c r="I16" s="254">
        <v>1.5251510882122057</v>
      </c>
      <c r="J16" s="254">
        <v>1.2552887269997961</v>
      </c>
      <c r="K16" s="254">
        <v>1.0680656404279394</v>
      </c>
      <c r="L16" s="254">
        <v>2.8289963408532666</v>
      </c>
      <c r="M16" s="254">
        <v>2.478325338558705</v>
      </c>
      <c r="N16" s="254">
        <v>2.6031413954856744</v>
      </c>
      <c r="O16" s="254">
        <v>2.2368108817709</v>
      </c>
      <c r="P16" s="254">
        <v>1.9472962722942015</v>
      </c>
      <c r="Q16" s="254">
        <v>1.2043401172973194</v>
      </c>
      <c r="R16" s="257">
        <v>1.4980915125277101</v>
      </c>
      <c r="S16" s="227" t="s">
        <v>187</v>
      </c>
    </row>
    <row r="17" spans="1:19" ht="10.5" customHeight="1">
      <c r="A17" s="386" t="s">
        <v>105</v>
      </c>
      <c r="B17" s="254">
        <v>0.13918304241791069</v>
      </c>
      <c r="C17" s="254">
        <v>0.11528871383567553</v>
      </c>
      <c r="D17" s="254">
        <v>6.4769416896161988E-2</v>
      </c>
      <c r="E17" s="254">
        <v>9.6704678636026276E-2</v>
      </c>
      <c r="F17" s="254">
        <v>8.8622952122214105E-2</v>
      </c>
      <c r="G17" s="254">
        <v>9.0607879861576965E-2</v>
      </c>
      <c r="H17" s="254">
        <v>0.13720817127991769</v>
      </c>
      <c r="I17" s="254">
        <v>0.11882235179986082</v>
      </c>
      <c r="J17" s="254">
        <v>0.10136936919971835</v>
      </c>
      <c r="K17" s="254">
        <v>7.6186621824693365E-2</v>
      </c>
      <c r="L17" s="254">
        <v>0.23970113191232692</v>
      </c>
      <c r="M17" s="254">
        <v>0.10844180253399834</v>
      </c>
      <c r="N17" s="254">
        <v>0.31845447264763088</v>
      </c>
      <c r="O17" s="254">
        <v>0.69654741507868956</v>
      </c>
      <c r="P17" s="254">
        <v>0.3040912021855261</v>
      </c>
      <c r="Q17" s="254">
        <v>0.24985377355743349</v>
      </c>
      <c r="R17" s="257">
        <v>0.32453774124894458</v>
      </c>
      <c r="S17" s="227" t="s">
        <v>105</v>
      </c>
    </row>
    <row r="18" spans="1:19" ht="10.5" customHeight="1">
      <c r="A18" s="386" t="s">
        <v>107</v>
      </c>
      <c r="B18" s="254">
        <v>0.36598668730399381</v>
      </c>
      <c r="C18" s="254" t="s">
        <v>194</v>
      </c>
      <c r="D18" s="254">
        <v>0.43338798771072451</v>
      </c>
      <c r="E18" s="254">
        <v>0.37516728207012573</v>
      </c>
      <c r="F18" s="254" t="s">
        <v>194</v>
      </c>
      <c r="G18" s="254">
        <v>0.37216081740666473</v>
      </c>
      <c r="H18" s="254">
        <v>0.39844307512359489</v>
      </c>
      <c r="I18" s="254">
        <v>0.40818670149494207</v>
      </c>
      <c r="J18" s="254">
        <v>0.36218238214150483</v>
      </c>
      <c r="K18" s="254">
        <v>0.34076606387920666</v>
      </c>
      <c r="L18" s="254">
        <v>0.59567910381412437</v>
      </c>
      <c r="M18" s="254">
        <v>0.37957370700000326</v>
      </c>
      <c r="N18" s="254">
        <v>0.4150826209894905</v>
      </c>
      <c r="O18" s="254">
        <v>0.46392953321853014</v>
      </c>
      <c r="P18" s="254">
        <v>0.42391669793255338</v>
      </c>
      <c r="Q18" s="254">
        <v>0.33846325369018965</v>
      </c>
      <c r="R18" s="257">
        <v>0.49712382873894356</v>
      </c>
      <c r="S18" s="227" t="s">
        <v>107</v>
      </c>
    </row>
    <row r="19" spans="1:19" ht="10.5" customHeight="1">
      <c r="A19" s="386" t="s">
        <v>459</v>
      </c>
      <c r="B19" s="254">
        <v>0.24203433009371417</v>
      </c>
      <c r="C19" s="254">
        <v>8.7997043116262511E-2</v>
      </c>
      <c r="D19" s="254">
        <v>0.20266559480411978</v>
      </c>
      <c r="E19" s="254">
        <v>7.6961359472338231E-2</v>
      </c>
      <c r="F19" s="254">
        <v>0.12346094019784311</v>
      </c>
      <c r="G19" s="254">
        <v>8.1475285206481091E-2</v>
      </c>
      <c r="H19" s="254">
        <v>0.11169375427071038</v>
      </c>
      <c r="I19" s="254">
        <v>0.24342941960873041</v>
      </c>
      <c r="J19" s="254">
        <v>0.29622251560136637</v>
      </c>
      <c r="K19" s="254">
        <v>0.67540338425517865</v>
      </c>
      <c r="L19" s="254">
        <v>0.44105008271868151</v>
      </c>
      <c r="M19" s="254">
        <v>0.15359392243698705</v>
      </c>
      <c r="N19" s="254">
        <v>0.18528022489907328</v>
      </c>
      <c r="O19" s="254">
        <v>0.12942567221887197</v>
      </c>
      <c r="P19" s="254">
        <v>0.24606658902981546</v>
      </c>
      <c r="Q19" s="254">
        <v>7.0471577157224838E-2</v>
      </c>
      <c r="R19" s="257">
        <v>0.19393205341867503</v>
      </c>
      <c r="S19" s="227" t="s">
        <v>459</v>
      </c>
    </row>
    <row r="20" spans="1:19" ht="10.5" customHeight="1">
      <c r="A20" s="386" t="s">
        <v>450</v>
      </c>
      <c r="B20" s="254">
        <v>6.8863378125478783E-2</v>
      </c>
      <c r="C20" s="254">
        <v>0.10001224406191606</v>
      </c>
      <c r="D20" s="254">
        <v>0.12088301310113182</v>
      </c>
      <c r="E20" s="254">
        <v>7.2893307147457398E-2</v>
      </c>
      <c r="F20" s="254">
        <v>0.15554856079381718</v>
      </c>
      <c r="G20" s="254">
        <v>6.7093724188157344E-2</v>
      </c>
      <c r="H20" s="254">
        <v>9.4966963072275187E-2</v>
      </c>
      <c r="I20" s="254">
        <v>9.521214053346222E-2</v>
      </c>
      <c r="J20" s="254" t="s">
        <v>194</v>
      </c>
      <c r="K20" s="254">
        <v>0.11075326352289422</v>
      </c>
      <c r="L20" s="254" t="s">
        <v>194</v>
      </c>
      <c r="M20" s="254">
        <v>7.0851566789519885E-2</v>
      </c>
      <c r="N20" s="254" t="s">
        <v>194</v>
      </c>
      <c r="O20" s="254" t="s">
        <v>194</v>
      </c>
      <c r="P20" s="254">
        <v>0.10009144256740844</v>
      </c>
      <c r="Q20" s="254" t="s">
        <v>194</v>
      </c>
      <c r="R20" s="257">
        <v>8.4118917585597322E-2</v>
      </c>
      <c r="S20" s="227" t="s">
        <v>450</v>
      </c>
    </row>
    <row r="21" spans="1:19" ht="10.5" customHeight="1">
      <c r="A21" s="386" t="s">
        <v>693</v>
      </c>
      <c r="B21" s="254">
        <v>1.5706778762211909E-2</v>
      </c>
      <c r="C21" s="254" t="s">
        <v>194</v>
      </c>
      <c r="D21" s="254" t="s">
        <v>194</v>
      </c>
      <c r="E21" s="254" t="s">
        <v>194</v>
      </c>
      <c r="F21" s="254" t="s">
        <v>194</v>
      </c>
      <c r="G21" s="254" t="s">
        <v>194</v>
      </c>
      <c r="H21" s="254" t="s">
        <v>194</v>
      </c>
      <c r="I21" s="254">
        <v>7.8757837218948495E-2</v>
      </c>
      <c r="J21" s="254">
        <v>9.1684718899662315E-2</v>
      </c>
      <c r="K21" s="254" t="s">
        <v>194</v>
      </c>
      <c r="L21" s="254" t="s">
        <v>194</v>
      </c>
      <c r="M21" s="254" t="s">
        <v>194</v>
      </c>
      <c r="N21" s="254" t="s">
        <v>194</v>
      </c>
      <c r="O21" s="254" t="s">
        <v>194</v>
      </c>
      <c r="P21" s="254" t="s">
        <v>194</v>
      </c>
      <c r="Q21" s="254" t="s">
        <v>194</v>
      </c>
      <c r="R21" s="257" t="s">
        <v>194</v>
      </c>
      <c r="S21" s="227" t="s">
        <v>693</v>
      </c>
    </row>
    <row r="22" spans="1:19" ht="10.5" customHeight="1">
      <c r="A22" s="386" t="s">
        <v>694</v>
      </c>
      <c r="B22" s="254">
        <v>7.0877620087166915E-2</v>
      </c>
      <c r="C22" s="254" t="s">
        <v>194</v>
      </c>
      <c r="D22" s="254" t="s">
        <v>194</v>
      </c>
      <c r="E22" s="254" t="s">
        <v>194</v>
      </c>
      <c r="F22" s="254" t="s">
        <v>194</v>
      </c>
      <c r="G22" s="254" t="s">
        <v>194</v>
      </c>
      <c r="H22" s="254" t="s">
        <v>194</v>
      </c>
      <c r="I22" s="254" t="s">
        <v>194</v>
      </c>
      <c r="J22" s="254" t="s">
        <v>194</v>
      </c>
      <c r="K22" s="254">
        <v>0.43457282327569979</v>
      </c>
      <c r="L22" s="254" t="s">
        <v>194</v>
      </c>
      <c r="M22" s="254" t="s">
        <v>194</v>
      </c>
      <c r="N22" s="254" t="s">
        <v>194</v>
      </c>
      <c r="O22" s="254" t="s">
        <v>194</v>
      </c>
      <c r="P22" s="254" t="s">
        <v>194</v>
      </c>
      <c r="Q22" s="254" t="s">
        <v>194</v>
      </c>
      <c r="R22" s="257" t="s">
        <v>194</v>
      </c>
      <c r="S22" s="227" t="s">
        <v>694</v>
      </c>
    </row>
    <row r="23" spans="1:19" ht="10.5" customHeight="1">
      <c r="A23" s="386" t="s">
        <v>503</v>
      </c>
      <c r="B23" s="254">
        <v>2.9483332072367599E-2</v>
      </c>
      <c r="C23" s="254" t="s">
        <v>194</v>
      </c>
      <c r="D23" s="254" t="s">
        <v>194</v>
      </c>
      <c r="E23" s="254" t="s">
        <v>194</v>
      </c>
      <c r="F23" s="254" t="s">
        <v>194</v>
      </c>
      <c r="G23" s="254" t="s">
        <v>194</v>
      </c>
      <c r="H23" s="254" t="s">
        <v>194</v>
      </c>
      <c r="I23" s="254" t="s">
        <v>194</v>
      </c>
      <c r="J23" s="254" t="s">
        <v>194</v>
      </c>
      <c r="K23" s="254" t="s">
        <v>194</v>
      </c>
      <c r="L23" s="254" t="s">
        <v>194</v>
      </c>
      <c r="M23" s="254" t="s">
        <v>194</v>
      </c>
      <c r="N23" s="254" t="s">
        <v>194</v>
      </c>
      <c r="O23" s="254" t="s">
        <v>194</v>
      </c>
      <c r="P23" s="254" t="s">
        <v>194</v>
      </c>
      <c r="Q23" s="254">
        <v>1.1386942207482633</v>
      </c>
      <c r="R23" s="257" t="s">
        <v>194</v>
      </c>
      <c r="S23" s="227" t="s">
        <v>503</v>
      </c>
    </row>
    <row r="24" spans="1:19" ht="10.5" customHeight="1">
      <c r="A24" s="386" t="s">
        <v>106</v>
      </c>
      <c r="B24" s="254">
        <v>3.8763924982477167E-2</v>
      </c>
      <c r="C24" s="254">
        <v>1.9453182483439049E-2</v>
      </c>
      <c r="D24" s="254">
        <v>3.4722774956621412E-2</v>
      </c>
      <c r="E24" s="254">
        <v>1.790827382148635E-2</v>
      </c>
      <c r="F24" s="254">
        <v>4.8895421860531918E-2</v>
      </c>
      <c r="G24" s="254">
        <v>3.5104358856963239E-2</v>
      </c>
      <c r="H24" s="254">
        <v>2.763556806697989E-2</v>
      </c>
      <c r="I24" s="254">
        <v>2.378161025925812E-2</v>
      </c>
      <c r="J24" s="254">
        <v>3.7881106121573298E-2</v>
      </c>
      <c r="K24" s="254">
        <v>1.7038963618906808E-2</v>
      </c>
      <c r="L24" s="254">
        <v>6.3629755016726783E-2</v>
      </c>
      <c r="M24" s="254">
        <v>4.0056067535297009E-2</v>
      </c>
      <c r="N24" s="254">
        <v>5.5440236667048039E-2</v>
      </c>
      <c r="O24" s="254">
        <v>7.7611862314596908E-2</v>
      </c>
      <c r="P24" s="254">
        <v>6.3425084499104251E-2</v>
      </c>
      <c r="Q24" s="254">
        <v>8.7278257896019895E-2</v>
      </c>
      <c r="R24" s="257">
        <v>0.20444691811687468</v>
      </c>
      <c r="S24" s="227" t="s">
        <v>106</v>
      </c>
    </row>
    <row r="25" spans="1:19" ht="10.5" customHeight="1">
      <c r="A25" s="386" t="s">
        <v>502</v>
      </c>
      <c r="B25" s="254">
        <v>0.10627226760645667</v>
      </c>
      <c r="C25" s="254" t="s">
        <v>194</v>
      </c>
      <c r="D25" s="254" t="s">
        <v>194</v>
      </c>
      <c r="E25" s="254" t="s">
        <v>194</v>
      </c>
      <c r="F25" s="254" t="s">
        <v>194</v>
      </c>
      <c r="G25" s="254">
        <v>0.11799555021152122</v>
      </c>
      <c r="H25" s="254">
        <v>0.14869268914985781</v>
      </c>
      <c r="I25" s="254" t="s">
        <v>194</v>
      </c>
      <c r="J25" s="254">
        <v>0.11890598423957673</v>
      </c>
      <c r="K25" s="254">
        <v>0.11235149189334982</v>
      </c>
      <c r="L25" s="254" t="s">
        <v>194</v>
      </c>
      <c r="M25" s="254">
        <v>0.2809952316292792</v>
      </c>
      <c r="N25" s="254" t="s">
        <v>194</v>
      </c>
      <c r="O25" s="254" t="s">
        <v>194</v>
      </c>
      <c r="P25" s="254">
        <v>0.48933142976869742</v>
      </c>
      <c r="Q25" s="254" t="s">
        <v>194</v>
      </c>
      <c r="R25" s="257" t="s">
        <v>194</v>
      </c>
      <c r="S25" s="227" t="s">
        <v>502</v>
      </c>
    </row>
    <row r="26" spans="1:19" ht="10.5" customHeight="1">
      <c r="A26" s="386" t="s">
        <v>449</v>
      </c>
      <c r="B26" s="254">
        <v>8.1732983985505405E-3</v>
      </c>
      <c r="C26" s="254" t="s">
        <v>194</v>
      </c>
      <c r="D26" s="254" t="s">
        <v>194</v>
      </c>
      <c r="E26" s="254" t="s">
        <v>194</v>
      </c>
      <c r="F26" s="254">
        <v>0.11887699439841824</v>
      </c>
      <c r="G26" s="254" t="s">
        <v>194</v>
      </c>
      <c r="H26" s="254" t="s">
        <v>194</v>
      </c>
      <c r="I26" s="254" t="s">
        <v>194</v>
      </c>
      <c r="J26" s="254" t="s">
        <v>194</v>
      </c>
      <c r="K26" s="254" t="s">
        <v>194</v>
      </c>
      <c r="L26" s="254" t="s">
        <v>194</v>
      </c>
      <c r="M26" s="254" t="s">
        <v>194</v>
      </c>
      <c r="N26" s="254" t="s">
        <v>194</v>
      </c>
      <c r="O26" s="254" t="s">
        <v>194</v>
      </c>
      <c r="P26" s="254" t="s">
        <v>194</v>
      </c>
      <c r="Q26" s="254" t="s">
        <v>194</v>
      </c>
      <c r="R26" s="257">
        <v>0.26919634810052528</v>
      </c>
      <c r="S26" s="227" t="s">
        <v>449</v>
      </c>
    </row>
    <row r="27" spans="1:19" ht="10.5" customHeight="1">
      <c r="A27" s="386" t="s">
        <v>441</v>
      </c>
      <c r="B27" s="254">
        <v>3.265441674360281E-2</v>
      </c>
      <c r="C27" s="254">
        <v>3.0038002364133821E-2</v>
      </c>
      <c r="D27" s="254">
        <v>5.2730861681975202E-2</v>
      </c>
      <c r="E27" s="254">
        <v>2.292701228750783E-2</v>
      </c>
      <c r="F27" s="254" t="s">
        <v>194</v>
      </c>
      <c r="G27" s="254">
        <v>2.5911082509806921E-2</v>
      </c>
      <c r="H27" s="254">
        <v>4.0332172255647183E-2</v>
      </c>
      <c r="I27" s="254" t="s">
        <v>194</v>
      </c>
      <c r="J27" s="254">
        <v>1.9739200437961409E-2</v>
      </c>
      <c r="K27" s="254">
        <v>1.8108852032187001E-2</v>
      </c>
      <c r="L27" s="254" t="s">
        <v>194</v>
      </c>
      <c r="M27" s="254">
        <v>0.11792155586314525</v>
      </c>
      <c r="N27" s="254">
        <v>0.13023225405749964</v>
      </c>
      <c r="O27" s="254">
        <v>8.240137415448788E-2</v>
      </c>
      <c r="P27" s="254">
        <v>7.0124917368727946E-2</v>
      </c>
      <c r="Q27" s="254" t="s">
        <v>194</v>
      </c>
      <c r="R27" s="257" t="s">
        <v>194</v>
      </c>
      <c r="S27" s="227" t="s">
        <v>441</v>
      </c>
    </row>
    <row r="28" spans="1:19" ht="10.5" customHeight="1">
      <c r="A28" s="386" t="s">
        <v>695</v>
      </c>
      <c r="B28" s="254">
        <v>4.175405101758211E-2</v>
      </c>
      <c r="C28" s="254" t="s">
        <v>194</v>
      </c>
      <c r="D28" s="254" t="s">
        <v>194</v>
      </c>
      <c r="E28" s="254" t="s">
        <v>194</v>
      </c>
      <c r="F28" s="254" t="s">
        <v>194</v>
      </c>
      <c r="G28" s="254" t="s">
        <v>194</v>
      </c>
      <c r="H28" s="254" t="s">
        <v>194</v>
      </c>
      <c r="I28" s="254" t="s">
        <v>194</v>
      </c>
      <c r="J28" s="254" t="s">
        <v>194</v>
      </c>
      <c r="K28" s="254" t="s">
        <v>194</v>
      </c>
      <c r="L28" s="254" t="s">
        <v>194</v>
      </c>
      <c r="M28" s="254">
        <v>1.0620611504365618</v>
      </c>
      <c r="N28" s="254" t="s">
        <v>194</v>
      </c>
      <c r="O28" s="254" t="s">
        <v>194</v>
      </c>
      <c r="P28" s="254" t="s">
        <v>194</v>
      </c>
      <c r="Q28" s="254" t="s">
        <v>194</v>
      </c>
      <c r="R28" s="257" t="s">
        <v>194</v>
      </c>
      <c r="S28" s="227" t="s">
        <v>695</v>
      </c>
    </row>
    <row r="29" spans="1:19" ht="10.5" customHeight="1">
      <c r="A29" s="386" t="s">
        <v>696</v>
      </c>
      <c r="B29" s="254">
        <v>1.5876966050953499E-3</v>
      </c>
      <c r="C29" s="254" t="s">
        <v>194</v>
      </c>
      <c r="D29" s="254" t="s">
        <v>194</v>
      </c>
      <c r="E29" s="254" t="s">
        <v>194</v>
      </c>
      <c r="F29" s="254" t="s">
        <v>194</v>
      </c>
      <c r="G29" s="254" t="s">
        <v>194</v>
      </c>
      <c r="H29" s="254" t="s">
        <v>194</v>
      </c>
      <c r="I29" s="254" t="s">
        <v>194</v>
      </c>
      <c r="J29" s="254" t="s">
        <v>194</v>
      </c>
      <c r="K29" s="254" t="s">
        <v>194</v>
      </c>
      <c r="L29" s="254" t="s">
        <v>194</v>
      </c>
      <c r="M29" s="254">
        <v>4.0384845107406149E-2</v>
      </c>
      <c r="N29" s="254" t="s">
        <v>194</v>
      </c>
      <c r="O29" s="254" t="s">
        <v>194</v>
      </c>
      <c r="P29" s="254" t="s">
        <v>194</v>
      </c>
      <c r="Q29" s="254" t="s">
        <v>194</v>
      </c>
      <c r="R29" s="257" t="s">
        <v>194</v>
      </c>
      <c r="S29" s="227" t="s">
        <v>696</v>
      </c>
    </row>
    <row r="30" spans="1:19" ht="10.5" customHeight="1">
      <c r="A30" s="386" t="s">
        <v>505</v>
      </c>
      <c r="B30" s="254">
        <v>0.10305594327618889</v>
      </c>
      <c r="C30" s="254">
        <v>0.10081325745829295</v>
      </c>
      <c r="D30" s="254">
        <v>0.11939063022334007</v>
      </c>
      <c r="E30" s="254">
        <v>8.4102560020906242E-2</v>
      </c>
      <c r="F30" s="254">
        <v>0.18152425365722474</v>
      </c>
      <c r="G30" s="254">
        <v>7.774336114476417E-2</v>
      </c>
      <c r="H30" s="254">
        <v>0.1075120564711016</v>
      </c>
      <c r="I30" s="254">
        <v>0.10232519873713222</v>
      </c>
      <c r="J30" s="254">
        <v>0.11387870917062404</v>
      </c>
      <c r="K30" s="254">
        <v>8.8483734327950911E-2</v>
      </c>
      <c r="L30" s="254" t="s">
        <v>194</v>
      </c>
      <c r="M30" s="254">
        <v>0.187293623578174</v>
      </c>
      <c r="N30" s="254">
        <v>0.12402137848748836</v>
      </c>
      <c r="O30" s="254">
        <v>0.13835158064775971</v>
      </c>
      <c r="P30" s="254">
        <v>0.16233898068336672</v>
      </c>
      <c r="Q30" s="254">
        <v>0.11831237628993355</v>
      </c>
      <c r="R30" s="257">
        <v>0.10886442623624767</v>
      </c>
      <c r="S30" s="227" t="s">
        <v>505</v>
      </c>
    </row>
    <row r="31" spans="1:19" ht="10.5" customHeight="1">
      <c r="A31" s="386" t="s">
        <v>690</v>
      </c>
      <c r="B31" s="254">
        <v>1.6396144995089131E-2</v>
      </c>
      <c r="C31" s="254" t="s">
        <v>194</v>
      </c>
      <c r="D31" s="254" t="s">
        <v>194</v>
      </c>
      <c r="E31" s="254" t="s">
        <v>194</v>
      </c>
      <c r="F31" s="254" t="s">
        <v>194</v>
      </c>
      <c r="G31" s="254" t="s">
        <v>194</v>
      </c>
      <c r="H31" s="254" t="s">
        <v>194</v>
      </c>
      <c r="I31" s="254" t="s">
        <v>194</v>
      </c>
      <c r="J31" s="254" t="s">
        <v>194</v>
      </c>
      <c r="K31" s="254" t="s">
        <v>194</v>
      </c>
      <c r="L31" s="254" t="s">
        <v>194</v>
      </c>
      <c r="M31" s="254" t="s">
        <v>194</v>
      </c>
      <c r="N31" s="254" t="s">
        <v>194</v>
      </c>
      <c r="O31" s="254" t="s">
        <v>194</v>
      </c>
      <c r="P31" s="254" t="s">
        <v>194</v>
      </c>
      <c r="Q31" s="254">
        <v>0.63324577773747126</v>
      </c>
      <c r="R31" s="257" t="s">
        <v>194</v>
      </c>
      <c r="S31" s="227" t="s">
        <v>690</v>
      </c>
    </row>
    <row r="32" spans="1:19" ht="10.5" customHeight="1">
      <c r="A32" s="386" t="s">
        <v>697</v>
      </c>
      <c r="B32" s="254">
        <v>3.8477407141937578E-2</v>
      </c>
      <c r="C32" s="254">
        <v>5.9217776089292393E-2</v>
      </c>
      <c r="D32" s="254">
        <v>0.13312055269902417</v>
      </c>
      <c r="E32" s="254">
        <v>5.8721450950454002E-2</v>
      </c>
      <c r="F32" s="254" t="s">
        <v>194</v>
      </c>
      <c r="G32" s="254">
        <v>4.7978991189119448E-2</v>
      </c>
      <c r="H32" s="254" t="s">
        <v>194</v>
      </c>
      <c r="I32" s="254" t="s">
        <v>194</v>
      </c>
      <c r="J32" s="254" t="s">
        <v>194</v>
      </c>
      <c r="K32" s="254">
        <v>5.550211250127627E-2</v>
      </c>
      <c r="L32" s="254" t="s">
        <v>194</v>
      </c>
      <c r="M32" s="254">
        <v>0.14131955974491245</v>
      </c>
      <c r="N32" s="254" t="s">
        <v>194</v>
      </c>
      <c r="O32" s="254" t="s">
        <v>194</v>
      </c>
      <c r="P32" s="254" t="s">
        <v>194</v>
      </c>
      <c r="Q32" s="254">
        <v>0.10874421646339182</v>
      </c>
      <c r="R32" s="257" t="s">
        <v>194</v>
      </c>
      <c r="S32" s="227" t="s">
        <v>697</v>
      </c>
    </row>
    <row r="33" spans="1:19" ht="10.5" customHeight="1">
      <c r="A33" s="386" t="s">
        <v>698</v>
      </c>
      <c r="B33" s="254">
        <v>3.30680364833291E-3</v>
      </c>
      <c r="C33" s="254" t="s">
        <v>194</v>
      </c>
      <c r="D33" s="254" t="s">
        <v>194</v>
      </c>
      <c r="E33" s="254" t="s">
        <v>194</v>
      </c>
      <c r="F33" s="254" t="s">
        <v>194</v>
      </c>
      <c r="G33" s="254">
        <v>1.103395433965626E-2</v>
      </c>
      <c r="H33" s="254" t="s">
        <v>194</v>
      </c>
      <c r="I33" s="254" t="s">
        <v>194</v>
      </c>
      <c r="J33" s="254" t="s">
        <v>194</v>
      </c>
      <c r="K33" s="254" t="s">
        <v>194</v>
      </c>
      <c r="L33" s="254" t="s">
        <v>194</v>
      </c>
      <c r="M33" s="254">
        <v>2.4329540336076431E-2</v>
      </c>
      <c r="N33" s="254" t="s">
        <v>194</v>
      </c>
      <c r="O33" s="254" t="s">
        <v>194</v>
      </c>
      <c r="P33" s="254" t="s">
        <v>194</v>
      </c>
      <c r="Q33" s="254" t="s">
        <v>194</v>
      </c>
      <c r="R33" s="257" t="s">
        <v>194</v>
      </c>
      <c r="S33" s="227" t="s">
        <v>698</v>
      </c>
    </row>
    <row r="34" spans="1:19" ht="10.5" customHeight="1">
      <c r="A34" s="386" t="s">
        <v>591</v>
      </c>
      <c r="B34" s="254">
        <v>1.3538118764359282</v>
      </c>
      <c r="C34" s="254">
        <v>1.325391094790781</v>
      </c>
      <c r="D34" s="254">
        <v>1.3875181075789171</v>
      </c>
      <c r="E34" s="254">
        <v>1.0235131213480111</v>
      </c>
      <c r="F34" s="254">
        <v>1.0457508350421263</v>
      </c>
      <c r="G34" s="254">
        <v>1.000752351845396</v>
      </c>
      <c r="H34" s="254">
        <v>1.3015685912072228</v>
      </c>
      <c r="I34" s="254">
        <v>1.223831658765173</v>
      </c>
      <c r="J34" s="254">
        <v>1.9275984959200048</v>
      </c>
      <c r="K34" s="254">
        <v>1.7381459996145761</v>
      </c>
      <c r="L34" s="254">
        <v>1.4127548894672708</v>
      </c>
      <c r="M34" s="254" t="s">
        <v>194</v>
      </c>
      <c r="N34" s="254">
        <v>1.505712371083471</v>
      </c>
      <c r="O34" s="254">
        <v>1.7769088925995511</v>
      </c>
      <c r="P34" s="254">
        <v>1.5456311404983376</v>
      </c>
      <c r="Q34" s="254">
        <v>1.5987147049304311</v>
      </c>
      <c r="R34" s="257">
        <v>1.594069300073683</v>
      </c>
      <c r="S34" s="227" t="s">
        <v>591</v>
      </c>
    </row>
    <row r="35" spans="1:19" ht="10.5" customHeight="1">
      <c r="A35" s="386" t="s">
        <v>699</v>
      </c>
      <c r="B35" s="254">
        <v>8.6442217063847887E-2</v>
      </c>
      <c r="C35" s="254" t="s">
        <v>194</v>
      </c>
      <c r="D35" s="254" t="s">
        <v>194</v>
      </c>
      <c r="E35" s="254" t="s">
        <v>194</v>
      </c>
      <c r="F35" s="254" t="s">
        <v>194</v>
      </c>
      <c r="G35" s="254">
        <v>0.1030577403493101</v>
      </c>
      <c r="H35" s="254">
        <v>0.13469309216855876</v>
      </c>
      <c r="I35" s="254" t="s">
        <v>194</v>
      </c>
      <c r="J35" s="254">
        <v>0.21323044289116405</v>
      </c>
      <c r="K35" s="254">
        <v>7.4958231424260557E-2</v>
      </c>
      <c r="L35" s="254" t="s">
        <v>194</v>
      </c>
      <c r="M35" s="254" t="s">
        <v>194</v>
      </c>
      <c r="N35" s="254" t="s">
        <v>194</v>
      </c>
      <c r="O35" s="254" t="s">
        <v>194</v>
      </c>
      <c r="P35" s="254">
        <v>0.2896764102539115</v>
      </c>
      <c r="Q35" s="254" t="s">
        <v>194</v>
      </c>
      <c r="R35" s="257" t="s">
        <v>194</v>
      </c>
      <c r="S35" s="227" t="s">
        <v>699</v>
      </c>
    </row>
    <row r="36" spans="1:19" ht="10.5" customHeight="1">
      <c r="A36" s="386" t="s">
        <v>700</v>
      </c>
      <c r="B36" s="254">
        <v>1.6124707040893721E-2</v>
      </c>
      <c r="C36" s="254" t="s">
        <v>194</v>
      </c>
      <c r="D36" s="254" t="s">
        <v>194</v>
      </c>
      <c r="E36" s="254" t="s">
        <v>194</v>
      </c>
      <c r="F36" s="254" t="s">
        <v>194</v>
      </c>
      <c r="G36" s="254" t="s">
        <v>194</v>
      </c>
      <c r="H36" s="254" t="s">
        <v>194</v>
      </c>
      <c r="I36" s="254" t="s">
        <v>194</v>
      </c>
      <c r="J36" s="254">
        <v>0.12585001301374882</v>
      </c>
      <c r="K36" s="254" t="s">
        <v>194</v>
      </c>
      <c r="L36" s="254" t="s">
        <v>194</v>
      </c>
      <c r="M36" s="254" t="s">
        <v>194</v>
      </c>
      <c r="N36" s="254" t="s">
        <v>194</v>
      </c>
      <c r="O36" s="254" t="s">
        <v>194</v>
      </c>
      <c r="P36" s="254" t="s">
        <v>194</v>
      </c>
      <c r="Q36" s="254" t="s">
        <v>194</v>
      </c>
      <c r="R36" s="261" t="s">
        <v>194</v>
      </c>
      <c r="S36" s="227" t="s">
        <v>700</v>
      </c>
    </row>
    <row r="37" spans="1:19" ht="10.5" customHeight="1">
      <c r="A37" s="386" t="s">
        <v>701</v>
      </c>
      <c r="B37" s="254">
        <v>1.6867930010714471E-2</v>
      </c>
      <c r="C37" s="254" t="s">
        <v>194</v>
      </c>
      <c r="D37" s="254" t="s">
        <v>194</v>
      </c>
      <c r="E37" s="254" t="s">
        <v>194</v>
      </c>
      <c r="F37" s="254" t="s">
        <v>194</v>
      </c>
      <c r="G37" s="254" t="s">
        <v>194</v>
      </c>
      <c r="H37" s="254" t="s">
        <v>194</v>
      </c>
      <c r="I37" s="254" t="s">
        <v>194</v>
      </c>
      <c r="J37" s="254" t="s">
        <v>194</v>
      </c>
      <c r="K37" s="254">
        <v>4.6824128704670252E-2</v>
      </c>
      <c r="L37" s="254" t="s">
        <v>194</v>
      </c>
      <c r="M37" s="254" t="s">
        <v>194</v>
      </c>
      <c r="N37" s="254" t="s">
        <v>194</v>
      </c>
      <c r="O37" s="254" t="s">
        <v>194</v>
      </c>
      <c r="P37" s="254">
        <v>0.17399262937174248</v>
      </c>
      <c r="Q37" s="254" t="s">
        <v>194</v>
      </c>
      <c r="R37" s="257" t="s">
        <v>194</v>
      </c>
      <c r="S37" s="227" t="s">
        <v>701</v>
      </c>
    </row>
    <row r="38" spans="1:19" ht="10.5" customHeight="1">
      <c r="A38" s="386" t="s">
        <v>702</v>
      </c>
      <c r="B38" s="254">
        <v>7.6196511427710197E-3</v>
      </c>
      <c r="C38" s="254" t="s">
        <v>194</v>
      </c>
      <c r="D38" s="254">
        <v>4.0592814275935633E-2</v>
      </c>
      <c r="E38" s="254" t="s">
        <v>194</v>
      </c>
      <c r="F38" s="254" t="s">
        <v>194</v>
      </c>
      <c r="G38" s="254" t="s">
        <v>194</v>
      </c>
      <c r="H38" s="254">
        <v>3.581715071838841E-2</v>
      </c>
      <c r="I38" s="254" t="s">
        <v>194</v>
      </c>
      <c r="J38" s="254">
        <v>3.2736135649668541E-2</v>
      </c>
      <c r="K38" s="254" t="s">
        <v>194</v>
      </c>
      <c r="L38" s="254" t="s">
        <v>194</v>
      </c>
      <c r="M38" s="254" t="s">
        <v>194</v>
      </c>
      <c r="N38" s="254" t="s">
        <v>194</v>
      </c>
      <c r="O38" s="254" t="s">
        <v>194</v>
      </c>
      <c r="P38" s="254" t="s">
        <v>194</v>
      </c>
      <c r="Q38" s="254" t="s">
        <v>194</v>
      </c>
      <c r="R38" s="257" t="s">
        <v>194</v>
      </c>
      <c r="S38" s="227" t="s">
        <v>702</v>
      </c>
    </row>
    <row r="39" spans="1:19" ht="10.5" customHeight="1">
      <c r="A39" s="386" t="s">
        <v>703</v>
      </c>
      <c r="B39" s="254">
        <v>2.7889172658839029E-2</v>
      </c>
      <c r="C39" s="254" t="s">
        <v>194</v>
      </c>
      <c r="D39" s="254" t="s">
        <v>194</v>
      </c>
      <c r="E39" s="254" t="s">
        <v>194</v>
      </c>
      <c r="F39" s="254" t="s">
        <v>194</v>
      </c>
      <c r="G39" s="254">
        <v>0.13093086423573785</v>
      </c>
      <c r="H39" s="254" t="s">
        <v>194</v>
      </c>
      <c r="I39" s="254" t="s">
        <v>194</v>
      </c>
      <c r="J39" s="254" t="s">
        <v>194</v>
      </c>
      <c r="K39" s="254" t="s">
        <v>194</v>
      </c>
      <c r="L39" s="254" t="s">
        <v>194</v>
      </c>
      <c r="M39" s="254" t="s">
        <v>194</v>
      </c>
      <c r="N39" s="254" t="s">
        <v>194</v>
      </c>
      <c r="O39" s="254" t="s">
        <v>194</v>
      </c>
      <c r="P39" s="254" t="s">
        <v>194</v>
      </c>
      <c r="Q39" s="254" t="s">
        <v>194</v>
      </c>
      <c r="R39" s="257" t="s">
        <v>194</v>
      </c>
      <c r="S39" s="227" t="s">
        <v>703</v>
      </c>
    </row>
    <row r="40" spans="1:19" ht="10.5" customHeight="1">
      <c r="A40" s="386" t="s">
        <v>704</v>
      </c>
      <c r="B40" s="254">
        <v>2.409334983905884E-2</v>
      </c>
      <c r="C40" s="254">
        <v>4.0680037487426948E-2</v>
      </c>
      <c r="D40" s="254">
        <v>2.4475079195784712E-2</v>
      </c>
      <c r="E40" s="254">
        <v>2.880800097456384E-2</v>
      </c>
      <c r="F40" s="254" t="s">
        <v>194</v>
      </c>
      <c r="G40" s="254">
        <v>2.3483814827389409E-2</v>
      </c>
      <c r="H40" s="254">
        <v>2.8514330648057098E-2</v>
      </c>
      <c r="I40" s="254">
        <v>4.4692287388119312E-2</v>
      </c>
      <c r="J40" s="254">
        <v>2.656553380918145E-2</v>
      </c>
      <c r="K40" s="254">
        <v>2.3867757565398912E-2</v>
      </c>
      <c r="L40" s="254" t="s">
        <v>194</v>
      </c>
      <c r="M40" s="254">
        <v>6.7454198544392094E-2</v>
      </c>
      <c r="N40" s="254" t="s">
        <v>194</v>
      </c>
      <c r="O40" s="254" t="s">
        <v>194</v>
      </c>
      <c r="P40" s="254" t="s">
        <v>194</v>
      </c>
      <c r="Q40" s="254" t="s">
        <v>194</v>
      </c>
      <c r="R40" s="257" t="s">
        <v>194</v>
      </c>
      <c r="S40" s="227" t="s">
        <v>704</v>
      </c>
    </row>
    <row r="41" spans="1:19" ht="10.5" customHeight="1">
      <c r="A41" s="386" t="s">
        <v>705</v>
      </c>
      <c r="B41" s="254">
        <v>6.9669074910153998E-3</v>
      </c>
      <c r="C41" s="254" t="s">
        <v>194</v>
      </c>
      <c r="D41" s="254" t="s">
        <v>194</v>
      </c>
      <c r="E41" s="254" t="s">
        <v>194</v>
      </c>
      <c r="F41" s="254" t="s">
        <v>194</v>
      </c>
      <c r="G41" s="254">
        <v>3.2707432020575952E-2</v>
      </c>
      <c r="H41" s="254" t="s">
        <v>194</v>
      </c>
      <c r="I41" s="254" t="s">
        <v>194</v>
      </c>
      <c r="J41" s="254" t="s">
        <v>194</v>
      </c>
      <c r="K41" s="254" t="s">
        <v>194</v>
      </c>
      <c r="L41" s="254" t="s">
        <v>194</v>
      </c>
      <c r="M41" s="254" t="s">
        <v>194</v>
      </c>
      <c r="N41" s="254" t="s">
        <v>194</v>
      </c>
      <c r="O41" s="254" t="s">
        <v>194</v>
      </c>
      <c r="P41" s="254" t="s">
        <v>194</v>
      </c>
      <c r="Q41" s="254" t="s">
        <v>194</v>
      </c>
      <c r="R41" s="257" t="s">
        <v>194</v>
      </c>
      <c r="S41" s="227" t="s">
        <v>705</v>
      </c>
    </row>
    <row r="42" spans="1:19" ht="10.5" customHeight="1">
      <c r="A42" s="386" t="s">
        <v>706</v>
      </c>
      <c r="B42" s="254">
        <v>1.9808507847831371E-2</v>
      </c>
      <c r="C42" s="254" t="s">
        <v>194</v>
      </c>
      <c r="D42" s="254" t="s">
        <v>194</v>
      </c>
      <c r="E42" s="254" t="s">
        <v>194</v>
      </c>
      <c r="F42" s="254" t="s">
        <v>194</v>
      </c>
      <c r="G42" s="254">
        <v>9.2994693082620844E-2</v>
      </c>
      <c r="H42" s="254" t="s">
        <v>194</v>
      </c>
      <c r="I42" s="254" t="s">
        <v>194</v>
      </c>
      <c r="J42" s="254" t="s">
        <v>194</v>
      </c>
      <c r="K42" s="254" t="s">
        <v>194</v>
      </c>
      <c r="L42" s="254" t="s">
        <v>194</v>
      </c>
      <c r="M42" s="254" t="s">
        <v>194</v>
      </c>
      <c r="N42" s="254" t="s">
        <v>194</v>
      </c>
      <c r="O42" s="254" t="s">
        <v>194</v>
      </c>
      <c r="P42" s="254" t="s">
        <v>194</v>
      </c>
      <c r="Q42" s="254" t="s">
        <v>194</v>
      </c>
      <c r="R42" s="257" t="s">
        <v>194</v>
      </c>
      <c r="S42" s="227" t="s">
        <v>706</v>
      </c>
    </row>
    <row r="43" spans="1:19" ht="10.5" customHeight="1">
      <c r="A43" s="386" t="s">
        <v>707</v>
      </c>
      <c r="B43" s="254">
        <v>0.1191957302034268</v>
      </c>
      <c r="C43" s="254">
        <v>3.1657193729667132</v>
      </c>
      <c r="D43" s="254" t="s">
        <v>194</v>
      </c>
      <c r="E43" s="254" t="s">
        <v>194</v>
      </c>
      <c r="F43" s="254" t="s">
        <v>194</v>
      </c>
      <c r="G43" s="254" t="s">
        <v>194</v>
      </c>
      <c r="H43" s="254" t="s">
        <v>194</v>
      </c>
      <c r="I43" s="254" t="s">
        <v>194</v>
      </c>
      <c r="J43" s="254" t="s">
        <v>194</v>
      </c>
      <c r="K43" s="254" t="s">
        <v>194</v>
      </c>
      <c r="L43" s="254" t="s">
        <v>194</v>
      </c>
      <c r="M43" s="254" t="s">
        <v>194</v>
      </c>
      <c r="N43" s="254" t="s">
        <v>194</v>
      </c>
      <c r="O43" s="254" t="s">
        <v>194</v>
      </c>
      <c r="P43" s="254" t="s">
        <v>194</v>
      </c>
      <c r="Q43" s="254" t="s">
        <v>194</v>
      </c>
      <c r="R43" s="257" t="s">
        <v>194</v>
      </c>
      <c r="S43" s="227" t="s">
        <v>707</v>
      </c>
    </row>
    <row r="44" spans="1:19" ht="10.5" customHeight="1">
      <c r="A44" s="386" t="s">
        <v>592</v>
      </c>
      <c r="B44" s="254">
        <v>0.46161901795988608</v>
      </c>
      <c r="C44" s="254">
        <v>0.30043723888393659</v>
      </c>
      <c r="D44" s="254">
        <v>0.88607746064088888</v>
      </c>
      <c r="E44" s="254">
        <v>0.2990902817988485</v>
      </c>
      <c r="F44" s="254">
        <v>0.91648356349834526</v>
      </c>
      <c r="G44" s="254">
        <v>0.65874022177742542</v>
      </c>
      <c r="H44" s="254">
        <v>0.6627687990800265</v>
      </c>
      <c r="I44" s="254">
        <v>0.36902203162654218</v>
      </c>
      <c r="J44" s="254">
        <v>0.45001678000173523</v>
      </c>
      <c r="K44" s="254">
        <v>0.32483661417036824</v>
      </c>
      <c r="L44" s="254">
        <v>0.39764238683055836</v>
      </c>
      <c r="M44" s="254">
        <v>1.1014596628276407</v>
      </c>
      <c r="N44" s="254">
        <v>0.21999575045355738</v>
      </c>
      <c r="O44" s="254">
        <v>0.23337984965286926</v>
      </c>
      <c r="P44" s="254">
        <v>0.25296944713791264</v>
      </c>
      <c r="Q44" s="254" t="s">
        <v>194</v>
      </c>
      <c r="R44" s="257">
        <v>0.19764783267292602</v>
      </c>
      <c r="S44" s="227" t="s">
        <v>592</v>
      </c>
    </row>
    <row r="45" spans="1:19" ht="10.5" customHeight="1">
      <c r="A45" s="386" t="s">
        <v>506</v>
      </c>
      <c r="B45" s="254">
        <v>4.9052716008169683E-2</v>
      </c>
      <c r="C45" s="254" t="s">
        <v>194</v>
      </c>
      <c r="D45" s="254" t="s">
        <v>194</v>
      </c>
      <c r="E45" s="254" t="s">
        <v>194</v>
      </c>
      <c r="F45" s="254" t="s">
        <v>194</v>
      </c>
      <c r="G45" s="254" t="s">
        <v>194</v>
      </c>
      <c r="H45" s="254" t="s">
        <v>194</v>
      </c>
      <c r="I45" s="254" t="s">
        <v>194</v>
      </c>
      <c r="J45" s="254" t="s">
        <v>194</v>
      </c>
      <c r="K45" s="254">
        <v>0.18042809537540072</v>
      </c>
      <c r="L45" s="254" t="s">
        <v>194</v>
      </c>
      <c r="M45" s="254" t="s">
        <v>194</v>
      </c>
      <c r="N45" s="254">
        <v>0.59559027834529199</v>
      </c>
      <c r="O45" s="254" t="s">
        <v>194</v>
      </c>
      <c r="P45" s="254" t="s">
        <v>194</v>
      </c>
      <c r="Q45" s="254" t="s">
        <v>194</v>
      </c>
      <c r="R45" s="257" t="s">
        <v>194</v>
      </c>
      <c r="S45" s="227" t="s">
        <v>506</v>
      </c>
    </row>
    <row r="46" spans="1:19" ht="10.5" customHeight="1">
      <c r="A46" s="386" t="s">
        <v>593</v>
      </c>
      <c r="B46" s="254">
        <v>0.35578406705741095</v>
      </c>
      <c r="C46" s="254">
        <v>0.23595566047559599</v>
      </c>
      <c r="D46" s="254">
        <v>0.54093904710358331</v>
      </c>
      <c r="E46" s="254">
        <v>0.26287577251539834</v>
      </c>
      <c r="F46" s="254">
        <v>0.40552640505578663</v>
      </c>
      <c r="G46" s="254">
        <v>0.36417106128537374</v>
      </c>
      <c r="H46" s="254">
        <v>0.58307412362371391</v>
      </c>
      <c r="I46" s="254">
        <v>0.47413246399764153</v>
      </c>
      <c r="J46" s="254">
        <v>0.34580590750217399</v>
      </c>
      <c r="K46" s="254">
        <v>0.28233166461560694</v>
      </c>
      <c r="L46" s="254">
        <v>0.70062461756773953</v>
      </c>
      <c r="M46" s="254">
        <v>0.63448591790862396</v>
      </c>
      <c r="N46" s="254">
        <v>0.28060082048935164</v>
      </c>
      <c r="O46" s="254">
        <v>0.20649327182439037</v>
      </c>
      <c r="P46" s="254">
        <v>0.2708762731712705</v>
      </c>
      <c r="Q46" s="254">
        <v>0.17447331440224376</v>
      </c>
      <c r="R46" s="257">
        <v>0.28168769112545422</v>
      </c>
      <c r="S46" s="227" t="s">
        <v>593</v>
      </c>
    </row>
    <row r="47" spans="1:19" ht="10.5" customHeight="1">
      <c r="A47" s="386" t="s">
        <v>504</v>
      </c>
      <c r="B47" s="254" t="s">
        <v>194</v>
      </c>
      <c r="C47" s="254" t="s">
        <v>194</v>
      </c>
      <c r="D47" s="254" t="s">
        <v>194</v>
      </c>
      <c r="E47" s="254" t="s">
        <v>194</v>
      </c>
      <c r="F47" s="254" t="s">
        <v>194</v>
      </c>
      <c r="G47" s="254" t="s">
        <v>194</v>
      </c>
      <c r="H47" s="254" t="s">
        <v>194</v>
      </c>
      <c r="I47" s="254" t="s">
        <v>194</v>
      </c>
      <c r="J47" s="254" t="s">
        <v>194</v>
      </c>
      <c r="K47" s="254" t="s">
        <v>194</v>
      </c>
      <c r="L47" s="254" t="s">
        <v>194</v>
      </c>
      <c r="M47" s="254" t="s">
        <v>194</v>
      </c>
      <c r="N47" s="254" t="s">
        <v>194</v>
      </c>
      <c r="O47" s="254" t="s">
        <v>194</v>
      </c>
      <c r="P47" s="254" t="s">
        <v>194</v>
      </c>
      <c r="Q47" s="254" t="s">
        <v>194</v>
      </c>
      <c r="R47" s="257" t="s">
        <v>194</v>
      </c>
      <c r="S47" s="227" t="s">
        <v>504</v>
      </c>
    </row>
    <row r="48" spans="1:19" ht="10.5" customHeight="1">
      <c r="A48" s="386" t="s">
        <v>708</v>
      </c>
      <c r="B48" s="254" t="s">
        <v>194</v>
      </c>
      <c r="C48" s="254" t="s">
        <v>194</v>
      </c>
      <c r="D48" s="254" t="s">
        <v>194</v>
      </c>
      <c r="E48" s="254" t="s">
        <v>194</v>
      </c>
      <c r="F48" s="254" t="s">
        <v>194</v>
      </c>
      <c r="G48" s="254" t="s">
        <v>194</v>
      </c>
      <c r="H48" s="254" t="s">
        <v>194</v>
      </c>
      <c r="I48" s="254" t="s">
        <v>194</v>
      </c>
      <c r="J48" s="254" t="s">
        <v>194</v>
      </c>
      <c r="K48" s="254" t="s">
        <v>194</v>
      </c>
      <c r="L48" s="254" t="s">
        <v>194</v>
      </c>
      <c r="M48" s="254" t="s">
        <v>194</v>
      </c>
      <c r="N48" s="254" t="s">
        <v>194</v>
      </c>
      <c r="O48" s="254" t="s">
        <v>194</v>
      </c>
      <c r="P48" s="254" t="s">
        <v>194</v>
      </c>
      <c r="Q48" s="254" t="s">
        <v>194</v>
      </c>
      <c r="R48" s="257" t="s">
        <v>194</v>
      </c>
      <c r="S48" s="227" t="s">
        <v>708</v>
      </c>
    </row>
    <row r="49" spans="1:19" ht="10.5" customHeight="1">
      <c r="A49" s="386" t="s">
        <v>709</v>
      </c>
      <c r="B49" s="254" t="s">
        <v>194</v>
      </c>
      <c r="C49" s="254" t="s">
        <v>194</v>
      </c>
      <c r="D49" s="254" t="s">
        <v>194</v>
      </c>
      <c r="E49" s="254" t="s">
        <v>194</v>
      </c>
      <c r="F49" s="254" t="s">
        <v>194</v>
      </c>
      <c r="G49" s="254" t="s">
        <v>194</v>
      </c>
      <c r="H49" s="254" t="s">
        <v>194</v>
      </c>
      <c r="I49" s="254" t="s">
        <v>194</v>
      </c>
      <c r="J49" s="254" t="s">
        <v>194</v>
      </c>
      <c r="K49" s="254" t="s">
        <v>194</v>
      </c>
      <c r="L49" s="254" t="s">
        <v>194</v>
      </c>
      <c r="M49" s="254" t="s">
        <v>194</v>
      </c>
      <c r="N49" s="254" t="s">
        <v>194</v>
      </c>
      <c r="O49" s="254" t="s">
        <v>194</v>
      </c>
      <c r="P49" s="254" t="s">
        <v>194</v>
      </c>
      <c r="Q49" s="254" t="s">
        <v>194</v>
      </c>
      <c r="R49" s="257" t="s">
        <v>194</v>
      </c>
      <c r="S49" s="227" t="s">
        <v>709</v>
      </c>
    </row>
    <row r="50" spans="1:19" ht="10.5" customHeight="1">
      <c r="A50" s="386" t="s">
        <v>710</v>
      </c>
      <c r="B50" s="254" t="s">
        <v>194</v>
      </c>
      <c r="C50" s="254" t="s">
        <v>194</v>
      </c>
      <c r="D50" s="254" t="s">
        <v>194</v>
      </c>
      <c r="E50" s="254" t="s">
        <v>194</v>
      </c>
      <c r="F50" s="254" t="s">
        <v>194</v>
      </c>
      <c r="G50" s="254" t="s">
        <v>194</v>
      </c>
      <c r="H50" s="254" t="s">
        <v>194</v>
      </c>
      <c r="I50" s="254" t="s">
        <v>194</v>
      </c>
      <c r="J50" s="254" t="s">
        <v>194</v>
      </c>
      <c r="K50" s="254" t="s">
        <v>194</v>
      </c>
      <c r="L50" s="254" t="s">
        <v>194</v>
      </c>
      <c r="M50" s="254" t="s">
        <v>194</v>
      </c>
      <c r="N50" s="254" t="s">
        <v>194</v>
      </c>
      <c r="O50" s="254" t="s">
        <v>194</v>
      </c>
      <c r="P50" s="254" t="s">
        <v>194</v>
      </c>
      <c r="Q50" s="254" t="s">
        <v>194</v>
      </c>
      <c r="R50" s="257" t="s">
        <v>194</v>
      </c>
      <c r="S50" s="227" t="s">
        <v>710</v>
      </c>
    </row>
    <row r="51" spans="1:19" ht="10.5" customHeight="1">
      <c r="A51" s="386" t="s">
        <v>691</v>
      </c>
      <c r="B51" s="254" t="s">
        <v>194</v>
      </c>
      <c r="C51" s="254" t="s">
        <v>194</v>
      </c>
      <c r="D51" s="254" t="s">
        <v>194</v>
      </c>
      <c r="E51" s="254" t="s">
        <v>194</v>
      </c>
      <c r="F51" s="254" t="s">
        <v>194</v>
      </c>
      <c r="G51" s="254" t="s">
        <v>194</v>
      </c>
      <c r="H51" s="254" t="s">
        <v>194</v>
      </c>
      <c r="I51" s="254" t="s">
        <v>194</v>
      </c>
      <c r="J51" s="254" t="s">
        <v>194</v>
      </c>
      <c r="K51" s="254" t="s">
        <v>194</v>
      </c>
      <c r="L51" s="254" t="s">
        <v>194</v>
      </c>
      <c r="M51" s="254" t="s">
        <v>194</v>
      </c>
      <c r="N51" s="254" t="s">
        <v>194</v>
      </c>
      <c r="O51" s="254" t="s">
        <v>194</v>
      </c>
      <c r="P51" s="254" t="s">
        <v>194</v>
      </c>
      <c r="Q51" s="254" t="s">
        <v>194</v>
      </c>
      <c r="R51" s="257" t="s">
        <v>194</v>
      </c>
      <c r="S51" s="227" t="s">
        <v>691</v>
      </c>
    </row>
    <row r="52" spans="1:19" ht="10.5" customHeight="1">
      <c r="A52" s="386" t="s">
        <v>711</v>
      </c>
      <c r="B52" s="254" t="s">
        <v>194</v>
      </c>
      <c r="C52" s="254" t="s">
        <v>194</v>
      </c>
      <c r="D52" s="254" t="s">
        <v>194</v>
      </c>
      <c r="E52" s="254" t="s">
        <v>194</v>
      </c>
      <c r="F52" s="254" t="s">
        <v>194</v>
      </c>
      <c r="G52" s="254" t="s">
        <v>194</v>
      </c>
      <c r="H52" s="254" t="s">
        <v>194</v>
      </c>
      <c r="I52" s="254" t="s">
        <v>194</v>
      </c>
      <c r="J52" s="254" t="s">
        <v>194</v>
      </c>
      <c r="K52" s="254" t="s">
        <v>194</v>
      </c>
      <c r="L52" s="254" t="s">
        <v>194</v>
      </c>
      <c r="M52" s="254" t="s">
        <v>194</v>
      </c>
      <c r="N52" s="254" t="s">
        <v>194</v>
      </c>
      <c r="O52" s="254" t="s">
        <v>194</v>
      </c>
      <c r="P52" s="254" t="s">
        <v>194</v>
      </c>
      <c r="Q52" s="254" t="s">
        <v>194</v>
      </c>
      <c r="R52" s="257" t="s">
        <v>194</v>
      </c>
      <c r="S52" s="227" t="s">
        <v>711</v>
      </c>
    </row>
    <row r="53" spans="1:19" ht="10.5" customHeight="1">
      <c r="A53" s="386" t="s">
        <v>712</v>
      </c>
      <c r="B53" s="254" t="s">
        <v>194</v>
      </c>
      <c r="C53" s="254" t="s">
        <v>194</v>
      </c>
      <c r="D53" s="254" t="s">
        <v>194</v>
      </c>
      <c r="E53" s="254" t="s">
        <v>194</v>
      </c>
      <c r="F53" s="254" t="s">
        <v>194</v>
      </c>
      <c r="G53" s="254" t="s">
        <v>194</v>
      </c>
      <c r="H53" s="254" t="s">
        <v>194</v>
      </c>
      <c r="I53" s="254" t="s">
        <v>194</v>
      </c>
      <c r="J53" s="254" t="s">
        <v>194</v>
      </c>
      <c r="K53" s="254" t="s">
        <v>194</v>
      </c>
      <c r="L53" s="254" t="s">
        <v>194</v>
      </c>
      <c r="M53" s="254" t="s">
        <v>194</v>
      </c>
      <c r="N53" s="254" t="s">
        <v>194</v>
      </c>
      <c r="O53" s="254" t="s">
        <v>194</v>
      </c>
      <c r="P53" s="254" t="s">
        <v>194</v>
      </c>
      <c r="Q53" s="254" t="s">
        <v>194</v>
      </c>
      <c r="R53" s="257" t="s">
        <v>194</v>
      </c>
      <c r="S53" s="227" t="s">
        <v>712</v>
      </c>
    </row>
  </sheetData>
  <mergeCells count="1">
    <mergeCell ref="A1:I1"/>
  </mergeCells>
  <phoneticPr fontId="0" type="noConversion"/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/>
  <dimension ref="A1:R172"/>
  <sheetViews>
    <sheetView zoomScale="130" zoomScaleNormal="130" workbookViewId="0">
      <selection activeCell="R25" sqref="R25"/>
    </sheetView>
  </sheetViews>
  <sheetFormatPr baseColWidth="10" defaultRowHeight="9"/>
  <cols>
    <col min="1" max="1" width="14.28515625" style="3" customWidth="1"/>
    <col min="2" max="2" width="5.7109375" style="44" customWidth="1"/>
    <col min="3" max="3" width="4.28515625" style="3" customWidth="1"/>
    <col min="4" max="11" width="4.28515625" style="337" customWidth="1"/>
    <col min="12" max="12" width="3.7109375" style="3" customWidth="1"/>
    <col min="13" max="18" width="4" style="45" customWidth="1"/>
    <col min="19" max="16384" width="11.42578125" style="3"/>
  </cols>
  <sheetData>
    <row r="1" spans="1:12" ht="11.25" customHeight="1">
      <c r="A1" s="338" t="s">
        <v>476</v>
      </c>
    </row>
    <row r="2" spans="1:12" ht="24" customHeight="1">
      <c r="A2" s="429" t="s">
        <v>677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342"/>
    </row>
    <row r="3" spans="1:12" ht="7.5" customHeight="1">
      <c r="A3" s="421"/>
      <c r="B3" s="422"/>
      <c r="C3" s="422"/>
      <c r="D3" s="422"/>
      <c r="E3" s="422"/>
      <c r="F3" s="422"/>
      <c r="G3" s="422"/>
      <c r="H3" s="422"/>
      <c r="I3" s="422"/>
      <c r="J3" s="339"/>
      <c r="K3" s="339"/>
    </row>
    <row r="4" spans="1:12" s="23" customFormat="1" ht="9.9499999999999993" customHeight="1">
      <c r="A4" s="423" t="s">
        <v>386</v>
      </c>
      <c r="B4" s="425" t="s">
        <v>387</v>
      </c>
      <c r="C4" s="427" t="s">
        <v>388</v>
      </c>
      <c r="D4" s="428"/>
      <c r="E4" s="428"/>
      <c r="F4" s="428"/>
      <c r="G4" s="428"/>
      <c r="H4" s="428"/>
      <c r="I4" s="428"/>
      <c r="J4" s="428"/>
      <c r="K4" s="428"/>
    </row>
    <row r="5" spans="1:12" s="23" customFormat="1" ht="9.9499999999999993" customHeight="1">
      <c r="A5" s="424"/>
      <c r="B5" s="426"/>
      <c r="C5" s="340">
        <v>1990</v>
      </c>
      <c r="D5" s="340">
        <v>1994</v>
      </c>
      <c r="E5" s="340">
        <v>1998</v>
      </c>
      <c r="F5" s="340">
        <v>2002</v>
      </c>
      <c r="G5" s="340">
        <v>2005</v>
      </c>
      <c r="H5" s="340">
        <v>2009</v>
      </c>
      <c r="I5" s="341">
        <v>2013</v>
      </c>
      <c r="J5" s="336">
        <v>2017</v>
      </c>
      <c r="K5" s="336">
        <v>2021</v>
      </c>
    </row>
    <row r="6" spans="1:12" s="23" customFormat="1" ht="5.0999999999999996" customHeight="1">
      <c r="A6" s="337"/>
      <c r="B6" s="206"/>
      <c r="C6" s="337"/>
      <c r="D6" s="337"/>
      <c r="E6" s="337"/>
      <c r="F6" s="337"/>
      <c r="G6" s="337"/>
      <c r="H6" s="337"/>
    </row>
    <row r="7" spans="1:12" s="23" customFormat="1" ht="10.5" customHeight="1">
      <c r="A7" s="57" t="s">
        <v>184</v>
      </c>
      <c r="B7" s="206">
        <v>50</v>
      </c>
      <c r="C7" s="343"/>
      <c r="D7" s="344"/>
      <c r="E7" s="344"/>
      <c r="F7" s="345"/>
      <c r="G7" s="345"/>
      <c r="H7" s="345"/>
      <c r="I7" s="346"/>
      <c r="J7" s="346"/>
      <c r="K7" s="346"/>
    </row>
    <row r="8" spans="1:12" s="23" customFormat="1" ht="10.5" customHeight="1">
      <c r="A8" s="337"/>
      <c r="B8" s="206">
        <v>51</v>
      </c>
      <c r="C8" s="343"/>
      <c r="D8" s="344"/>
      <c r="E8" s="344"/>
      <c r="F8" s="345"/>
      <c r="G8" s="345"/>
      <c r="H8" s="345"/>
      <c r="I8" s="346"/>
      <c r="J8" s="346"/>
      <c r="K8" s="346"/>
    </row>
    <row r="9" spans="1:12" s="23" customFormat="1" ht="10.5" customHeight="1">
      <c r="A9" s="337"/>
      <c r="B9" s="206">
        <v>52</v>
      </c>
      <c r="C9" s="343"/>
      <c r="D9" s="344"/>
      <c r="E9" s="344"/>
      <c r="F9" s="345"/>
      <c r="G9" s="345"/>
      <c r="H9" s="345"/>
      <c r="I9" s="346"/>
      <c r="J9" s="346"/>
      <c r="K9" s="346"/>
    </row>
    <row r="10" spans="1:12" s="23" customFormat="1" ht="10.5" customHeight="1">
      <c r="A10" s="337"/>
      <c r="B10" s="337" t="s">
        <v>436</v>
      </c>
      <c r="C10" s="347"/>
      <c r="D10" s="345"/>
      <c r="E10" s="345"/>
      <c r="F10" s="344"/>
      <c r="G10" s="344"/>
      <c r="H10" s="344"/>
      <c r="I10" s="344" t="s">
        <v>194</v>
      </c>
      <c r="J10" s="344" t="s">
        <v>194</v>
      </c>
      <c r="K10" s="344" t="s">
        <v>194</v>
      </c>
    </row>
    <row r="11" spans="1:12" s="23" customFormat="1" ht="10.5" customHeight="1">
      <c r="A11" s="337"/>
      <c r="B11" s="337" t="s">
        <v>437</v>
      </c>
      <c r="C11" s="347"/>
      <c r="D11" s="345"/>
      <c r="E11" s="345"/>
      <c r="F11" s="344"/>
      <c r="G11" s="344"/>
      <c r="H11" s="344"/>
      <c r="I11" s="344" t="s">
        <v>194</v>
      </c>
      <c r="J11" s="344" t="s">
        <v>194</v>
      </c>
      <c r="K11" s="344" t="s">
        <v>194</v>
      </c>
    </row>
    <row r="12" spans="1:12" s="23" customFormat="1" ht="5.0999999999999996" customHeight="1">
      <c r="A12" s="337"/>
      <c r="B12" s="206"/>
      <c r="C12" s="347"/>
      <c r="D12" s="345"/>
      <c r="E12" s="345"/>
      <c r="F12" s="345"/>
      <c r="G12" s="345"/>
      <c r="H12" s="345"/>
      <c r="I12" s="348"/>
      <c r="J12" s="348"/>
      <c r="K12" s="348"/>
    </row>
    <row r="13" spans="1:12" s="23" customFormat="1" ht="10.5" customHeight="1">
      <c r="A13" s="57" t="s">
        <v>389</v>
      </c>
      <c r="B13" s="206">
        <v>50</v>
      </c>
      <c r="C13" s="343"/>
      <c r="D13" s="344"/>
      <c r="E13" s="344"/>
      <c r="F13" s="345"/>
      <c r="G13" s="345"/>
      <c r="H13" s="345"/>
      <c r="I13" s="345"/>
      <c r="J13" s="345"/>
      <c r="K13" s="345"/>
    </row>
    <row r="14" spans="1:12" s="23" customFormat="1" ht="10.5" customHeight="1">
      <c r="A14" s="337"/>
      <c r="B14" s="206">
        <v>51</v>
      </c>
      <c r="C14" s="343"/>
      <c r="D14" s="344"/>
      <c r="E14" s="344"/>
      <c r="F14" s="345"/>
      <c r="G14" s="345"/>
      <c r="H14" s="345"/>
      <c r="I14" s="345"/>
      <c r="J14" s="345"/>
      <c r="K14" s="345"/>
    </row>
    <row r="15" spans="1:12" s="23" customFormat="1" ht="10.5" customHeight="1">
      <c r="A15" s="337"/>
      <c r="B15" s="206">
        <v>52</v>
      </c>
      <c r="C15" s="343"/>
      <c r="D15" s="344"/>
      <c r="E15" s="344"/>
      <c r="F15" s="345"/>
      <c r="G15" s="345"/>
      <c r="H15" s="345"/>
      <c r="I15" s="345"/>
      <c r="J15" s="345"/>
      <c r="K15" s="345"/>
    </row>
    <row r="16" spans="1:12" s="23" customFormat="1" ht="10.5" customHeight="1">
      <c r="A16" s="337"/>
      <c r="B16" s="206">
        <v>54</v>
      </c>
      <c r="C16" s="347"/>
      <c r="D16" s="345"/>
      <c r="E16" s="345"/>
      <c r="F16" s="344"/>
      <c r="G16" s="344"/>
      <c r="H16" s="344"/>
      <c r="I16" s="344"/>
      <c r="J16" s="344"/>
      <c r="K16" s="344"/>
    </row>
    <row r="17" spans="1:11" s="23" customFormat="1" ht="10.5" customHeight="1">
      <c r="A17" s="337"/>
      <c r="B17" s="206">
        <v>55</v>
      </c>
      <c r="C17" s="347"/>
      <c r="D17" s="345"/>
      <c r="E17" s="345"/>
      <c r="F17" s="344"/>
      <c r="G17" s="344"/>
      <c r="H17" s="344" t="s">
        <v>194</v>
      </c>
      <c r="I17" s="344" t="s">
        <v>194</v>
      </c>
      <c r="J17" s="344"/>
      <c r="K17" s="344"/>
    </row>
    <row r="18" spans="1:11" s="23" customFormat="1" ht="5.0999999999999996" customHeight="1">
      <c r="A18" s="337"/>
      <c r="B18" s="206"/>
      <c r="C18" s="347"/>
      <c r="D18" s="345"/>
      <c r="E18" s="345"/>
      <c r="F18" s="345"/>
      <c r="G18" s="345"/>
      <c r="H18" s="345"/>
      <c r="I18" s="348"/>
      <c r="J18" s="348"/>
      <c r="K18" s="348"/>
    </row>
    <row r="19" spans="1:11" s="234" customFormat="1" ht="10.5" customHeight="1">
      <c r="A19" s="234" t="s">
        <v>101</v>
      </c>
      <c r="B19" s="206">
        <v>50</v>
      </c>
      <c r="C19" s="343" t="s">
        <v>194</v>
      </c>
      <c r="D19" s="344" t="s">
        <v>194</v>
      </c>
      <c r="E19" s="344" t="s">
        <v>194</v>
      </c>
      <c r="F19" s="345"/>
      <c r="G19" s="345"/>
      <c r="H19" s="345"/>
      <c r="I19" s="345"/>
      <c r="J19" s="345"/>
      <c r="K19" s="345"/>
    </row>
    <row r="20" spans="1:11" s="234" customFormat="1" ht="10.5" customHeight="1">
      <c r="A20" s="46"/>
      <c r="B20" s="206">
        <v>51</v>
      </c>
      <c r="C20" s="343" t="s">
        <v>194</v>
      </c>
      <c r="D20" s="344" t="s">
        <v>194</v>
      </c>
      <c r="E20" s="344" t="s">
        <v>194</v>
      </c>
      <c r="F20" s="345"/>
      <c r="G20" s="345"/>
      <c r="H20" s="345"/>
      <c r="I20" s="345"/>
      <c r="J20" s="345"/>
      <c r="K20" s="345"/>
    </row>
    <row r="21" spans="1:11" s="234" customFormat="1" ht="10.5" customHeight="1">
      <c r="A21" s="46"/>
      <c r="B21" s="206">
        <v>52</v>
      </c>
      <c r="C21" s="343" t="s">
        <v>194</v>
      </c>
      <c r="D21" s="344" t="s">
        <v>194</v>
      </c>
      <c r="E21" s="344" t="s">
        <v>194</v>
      </c>
      <c r="F21" s="345"/>
      <c r="G21" s="345"/>
      <c r="H21" s="345"/>
      <c r="I21" s="345"/>
      <c r="J21" s="345"/>
      <c r="K21" s="345"/>
    </row>
    <row r="22" spans="1:11" s="234" customFormat="1" ht="10.5" customHeight="1">
      <c r="A22" s="46"/>
      <c r="B22" s="337" t="s">
        <v>436</v>
      </c>
      <c r="C22" s="347"/>
      <c r="D22" s="345"/>
      <c r="E22" s="345"/>
      <c r="F22" s="344" t="s">
        <v>194</v>
      </c>
      <c r="G22" s="344" t="s">
        <v>194</v>
      </c>
      <c r="H22" s="344" t="s">
        <v>194</v>
      </c>
      <c r="I22" s="344" t="s">
        <v>194</v>
      </c>
      <c r="J22" s="344" t="s">
        <v>194</v>
      </c>
      <c r="K22" s="344" t="s">
        <v>194</v>
      </c>
    </row>
    <row r="23" spans="1:11" s="234" customFormat="1" ht="10.5" customHeight="1">
      <c r="A23" s="46"/>
      <c r="B23" s="337" t="s">
        <v>437</v>
      </c>
      <c r="C23" s="347"/>
      <c r="D23" s="345"/>
      <c r="E23" s="345"/>
      <c r="F23" s="344" t="s">
        <v>194</v>
      </c>
      <c r="G23" s="344" t="s">
        <v>194</v>
      </c>
      <c r="H23" s="344" t="s">
        <v>194</v>
      </c>
      <c r="I23" s="344" t="s">
        <v>194</v>
      </c>
      <c r="J23" s="344" t="s">
        <v>194</v>
      </c>
      <c r="K23" s="344" t="s">
        <v>194</v>
      </c>
    </row>
    <row r="24" spans="1:11" s="234" customFormat="1" ht="5.0999999999999996" customHeight="1">
      <c r="B24" s="206"/>
      <c r="C24" s="347"/>
      <c r="D24" s="345"/>
      <c r="E24" s="345"/>
      <c r="F24" s="345"/>
      <c r="G24" s="345"/>
      <c r="H24" s="345"/>
      <c r="I24" s="345"/>
      <c r="J24" s="345"/>
      <c r="K24" s="345"/>
    </row>
    <row r="25" spans="1:11" s="234" customFormat="1" ht="10.5" customHeight="1">
      <c r="A25" s="234" t="s">
        <v>591</v>
      </c>
      <c r="B25" s="206">
        <v>50</v>
      </c>
      <c r="C25" s="343"/>
      <c r="D25" s="344"/>
      <c r="E25" s="344"/>
      <c r="F25" s="345"/>
      <c r="G25" s="345"/>
      <c r="H25" s="345"/>
      <c r="I25" s="345"/>
      <c r="J25" s="345"/>
      <c r="K25" s="345"/>
    </row>
    <row r="26" spans="1:11" s="234" customFormat="1" ht="10.5" customHeight="1">
      <c r="B26" s="206">
        <v>51</v>
      </c>
      <c r="C26" s="343"/>
      <c r="D26" s="344"/>
      <c r="E26" s="344"/>
      <c r="F26" s="345"/>
      <c r="G26" s="345"/>
      <c r="H26" s="345"/>
      <c r="I26" s="345"/>
      <c r="J26" s="345"/>
      <c r="K26" s="345"/>
    </row>
    <row r="27" spans="1:11" s="234" customFormat="1" ht="10.5" customHeight="1">
      <c r="B27" s="206">
        <v>52</v>
      </c>
      <c r="C27" s="343"/>
      <c r="D27" s="344"/>
      <c r="E27" s="344"/>
      <c r="F27" s="345"/>
      <c r="G27" s="345"/>
      <c r="H27" s="345"/>
      <c r="I27" s="345"/>
      <c r="J27" s="345"/>
      <c r="K27" s="345"/>
    </row>
    <row r="28" spans="1:11" s="234" customFormat="1" ht="10.5" customHeight="1">
      <c r="B28" s="337" t="s">
        <v>436</v>
      </c>
      <c r="C28" s="347"/>
      <c r="D28" s="345"/>
      <c r="E28" s="345"/>
      <c r="F28" s="344"/>
      <c r="G28" s="344"/>
      <c r="H28" s="344"/>
      <c r="I28" s="344"/>
      <c r="J28" s="344"/>
      <c r="K28" s="344" t="s">
        <v>194</v>
      </c>
    </row>
    <row r="29" spans="1:11" s="234" customFormat="1" ht="10.5" customHeight="1">
      <c r="B29" s="337" t="s">
        <v>437</v>
      </c>
      <c r="C29" s="347"/>
      <c r="D29" s="345"/>
      <c r="E29" s="345"/>
      <c r="F29" s="344"/>
      <c r="G29" s="344"/>
      <c r="H29" s="344"/>
      <c r="I29" s="344"/>
      <c r="J29" s="344"/>
      <c r="K29" s="344" t="s">
        <v>194</v>
      </c>
    </row>
    <row r="30" spans="1:11" s="234" customFormat="1" ht="5.0999999999999996" customHeight="1">
      <c r="C30" s="349"/>
      <c r="D30" s="346"/>
      <c r="E30" s="346"/>
      <c r="F30" s="346"/>
      <c r="G30" s="346"/>
      <c r="H30" s="346"/>
      <c r="I30" s="346"/>
      <c r="J30" s="346"/>
      <c r="K30" s="346"/>
    </row>
    <row r="31" spans="1:11" s="234" customFormat="1" ht="10.5" customHeight="1">
      <c r="A31" s="234" t="s">
        <v>505</v>
      </c>
      <c r="B31" s="206">
        <v>50</v>
      </c>
      <c r="C31" s="343"/>
      <c r="D31" s="344"/>
      <c r="E31" s="344"/>
      <c r="F31" s="345"/>
      <c r="G31" s="345"/>
      <c r="H31" s="345"/>
      <c r="I31" s="345"/>
      <c r="J31" s="345"/>
      <c r="K31" s="345"/>
    </row>
    <row r="32" spans="1:11" s="234" customFormat="1" ht="10.5" customHeight="1">
      <c r="B32" s="206">
        <v>51</v>
      </c>
      <c r="C32" s="343"/>
      <c r="D32" s="344"/>
      <c r="E32" s="344"/>
      <c r="F32" s="345"/>
      <c r="G32" s="345"/>
      <c r="H32" s="345"/>
      <c r="I32" s="345"/>
      <c r="J32" s="345"/>
      <c r="K32" s="345"/>
    </row>
    <row r="33" spans="1:11" s="234" customFormat="1" ht="10.5" customHeight="1">
      <c r="B33" s="206">
        <v>52</v>
      </c>
      <c r="C33" s="343"/>
      <c r="D33" s="344"/>
      <c r="E33" s="344"/>
      <c r="F33" s="345"/>
      <c r="G33" s="345"/>
      <c r="H33" s="345"/>
      <c r="I33" s="345"/>
      <c r="J33" s="345"/>
      <c r="K33" s="345"/>
    </row>
    <row r="34" spans="1:11" s="234" customFormat="1" ht="10.5" customHeight="1">
      <c r="B34" s="337" t="s">
        <v>436</v>
      </c>
      <c r="C34" s="347"/>
      <c r="D34" s="345"/>
      <c r="E34" s="345"/>
      <c r="F34" s="344"/>
      <c r="G34" s="344"/>
      <c r="H34" s="344"/>
      <c r="I34" s="344"/>
      <c r="J34" s="344"/>
      <c r="K34" s="344" t="s">
        <v>194</v>
      </c>
    </row>
    <row r="35" spans="1:11" s="234" customFormat="1" ht="10.5" customHeight="1">
      <c r="B35" s="337" t="s">
        <v>437</v>
      </c>
      <c r="C35" s="347"/>
      <c r="D35" s="345"/>
      <c r="E35" s="345"/>
      <c r="F35" s="344"/>
      <c r="G35" s="344"/>
      <c r="H35" s="344"/>
      <c r="I35" s="344"/>
      <c r="J35" s="344"/>
      <c r="K35" s="344" t="s">
        <v>194</v>
      </c>
    </row>
    <row r="36" spans="1:11" s="234" customFormat="1" ht="5.0999999999999996" customHeight="1">
      <c r="C36" s="349"/>
      <c r="D36" s="346"/>
      <c r="E36" s="346"/>
      <c r="F36" s="346"/>
      <c r="G36" s="346"/>
      <c r="H36" s="346"/>
      <c r="I36" s="346"/>
      <c r="J36" s="346"/>
      <c r="K36" s="346"/>
    </row>
    <row r="37" spans="1:11" s="234" customFormat="1" ht="10.5" customHeight="1">
      <c r="A37" s="234" t="s">
        <v>143</v>
      </c>
      <c r="B37" s="206">
        <v>50</v>
      </c>
      <c r="C37" s="343"/>
      <c r="D37" s="344" t="s">
        <v>194</v>
      </c>
      <c r="E37" s="344" t="s">
        <v>194</v>
      </c>
      <c r="F37" s="345"/>
      <c r="G37" s="345"/>
      <c r="H37" s="345"/>
      <c r="I37" s="345"/>
      <c r="J37" s="345"/>
      <c r="K37" s="345"/>
    </row>
    <row r="38" spans="1:11" s="234" customFormat="1" ht="10.5" customHeight="1">
      <c r="B38" s="206">
        <v>51</v>
      </c>
      <c r="C38" s="343"/>
      <c r="D38" s="344" t="s">
        <v>194</v>
      </c>
      <c r="E38" s="344" t="s">
        <v>194</v>
      </c>
      <c r="F38" s="345"/>
      <c r="G38" s="345"/>
      <c r="H38" s="345"/>
      <c r="I38" s="345"/>
      <c r="J38" s="345"/>
      <c r="K38" s="345"/>
    </row>
    <row r="39" spans="1:11" s="234" customFormat="1" ht="10.5" customHeight="1">
      <c r="B39" s="206">
        <v>52</v>
      </c>
      <c r="C39" s="343"/>
      <c r="D39" s="344" t="s">
        <v>194</v>
      </c>
      <c r="E39" s="344" t="s">
        <v>194</v>
      </c>
      <c r="F39" s="345"/>
      <c r="G39" s="345"/>
      <c r="H39" s="345"/>
      <c r="I39" s="345"/>
      <c r="J39" s="345"/>
      <c r="K39" s="345"/>
    </row>
    <row r="40" spans="1:11" s="234" customFormat="1" ht="10.5" customHeight="1">
      <c r="B40" s="337" t="s">
        <v>436</v>
      </c>
      <c r="C40" s="347"/>
      <c r="D40" s="345"/>
      <c r="E40" s="345"/>
      <c r="F40" s="344" t="s">
        <v>194</v>
      </c>
      <c r="G40" s="344" t="s">
        <v>194</v>
      </c>
      <c r="H40" s="344" t="s">
        <v>194</v>
      </c>
      <c r="I40" s="344" t="s">
        <v>194</v>
      </c>
      <c r="J40" s="344" t="s">
        <v>194</v>
      </c>
      <c r="K40" s="344" t="s">
        <v>194</v>
      </c>
    </row>
    <row r="41" spans="1:11" s="234" customFormat="1" ht="10.5" customHeight="1">
      <c r="B41" s="337" t="s">
        <v>437</v>
      </c>
      <c r="C41" s="347"/>
      <c r="D41" s="345"/>
      <c r="E41" s="345"/>
      <c r="F41" s="344" t="s">
        <v>194</v>
      </c>
      <c r="G41" s="344" t="s">
        <v>194</v>
      </c>
      <c r="H41" s="344" t="s">
        <v>194</v>
      </c>
      <c r="I41" s="344" t="s">
        <v>194</v>
      </c>
      <c r="J41" s="344" t="s">
        <v>194</v>
      </c>
      <c r="K41" s="344" t="s">
        <v>194</v>
      </c>
    </row>
    <row r="42" spans="1:11" s="234" customFormat="1" ht="5.0999999999999996" customHeight="1">
      <c r="B42" s="206"/>
      <c r="C42" s="347"/>
      <c r="D42" s="345"/>
      <c r="E42" s="345"/>
      <c r="F42" s="345"/>
      <c r="G42" s="345"/>
      <c r="H42" s="345"/>
      <c r="I42" s="346"/>
      <c r="J42" s="346"/>
      <c r="K42" s="346"/>
    </row>
    <row r="43" spans="1:11" s="234" customFormat="1" ht="10.5" customHeight="1">
      <c r="A43" s="57" t="s">
        <v>142</v>
      </c>
      <c r="B43" s="206">
        <v>50</v>
      </c>
      <c r="C43" s="343"/>
      <c r="D43" s="344"/>
      <c r="E43" s="344"/>
      <c r="F43" s="345"/>
      <c r="G43" s="345"/>
      <c r="H43" s="345"/>
      <c r="I43" s="346"/>
      <c r="J43" s="346"/>
      <c r="K43" s="346"/>
    </row>
    <row r="44" spans="1:11" s="234" customFormat="1" ht="10.5" customHeight="1">
      <c r="A44" s="337"/>
      <c r="B44" s="206">
        <v>51</v>
      </c>
      <c r="C44" s="343"/>
      <c r="D44" s="344"/>
      <c r="E44" s="344"/>
      <c r="F44" s="345"/>
      <c r="G44" s="345"/>
      <c r="H44" s="345"/>
      <c r="I44" s="346"/>
      <c r="J44" s="346"/>
      <c r="K44" s="346"/>
    </row>
    <row r="45" spans="1:11" s="234" customFormat="1" ht="10.5" customHeight="1">
      <c r="A45" s="337"/>
      <c r="B45" s="206">
        <v>52</v>
      </c>
      <c r="C45" s="343"/>
      <c r="D45" s="344"/>
      <c r="E45" s="344"/>
      <c r="F45" s="345"/>
      <c r="G45" s="345"/>
      <c r="H45" s="345"/>
      <c r="I45" s="346"/>
      <c r="J45" s="346"/>
      <c r="K45" s="346"/>
    </row>
    <row r="46" spans="1:11" s="234" customFormat="1" ht="10.5" customHeight="1">
      <c r="A46" s="337"/>
      <c r="B46" s="337" t="s">
        <v>436</v>
      </c>
      <c r="C46" s="347"/>
      <c r="D46" s="345"/>
      <c r="E46" s="345"/>
      <c r="F46" s="344"/>
      <c r="G46" s="344"/>
      <c r="H46" s="344"/>
      <c r="I46" s="344"/>
      <c r="J46" s="344" t="s">
        <v>194</v>
      </c>
      <c r="K46" s="344" t="s">
        <v>194</v>
      </c>
    </row>
    <row r="47" spans="1:11" s="234" customFormat="1" ht="10.5" customHeight="1">
      <c r="A47" s="337"/>
      <c r="B47" s="337" t="s">
        <v>437</v>
      </c>
      <c r="C47" s="347"/>
      <c r="D47" s="345"/>
      <c r="E47" s="345"/>
      <c r="F47" s="344"/>
      <c r="G47" s="344"/>
      <c r="H47" s="344"/>
      <c r="I47" s="344"/>
      <c r="J47" s="344" t="s">
        <v>194</v>
      </c>
      <c r="K47" s="344" t="s">
        <v>194</v>
      </c>
    </row>
    <row r="48" spans="1:11" s="234" customFormat="1" ht="5.0999999999999996" customHeight="1">
      <c r="C48" s="349"/>
      <c r="D48" s="346"/>
      <c r="E48" s="346"/>
      <c r="F48" s="346"/>
      <c r="G48" s="346"/>
      <c r="H48" s="346"/>
      <c r="I48" s="346"/>
      <c r="J48" s="346"/>
      <c r="K48" s="346"/>
    </row>
    <row r="49" spans="1:11" s="234" customFormat="1" ht="10.5" customHeight="1">
      <c r="A49" s="234" t="s">
        <v>104</v>
      </c>
      <c r="B49" s="206">
        <v>50</v>
      </c>
      <c r="C49" s="343" t="s">
        <v>194</v>
      </c>
      <c r="D49" s="344" t="s">
        <v>194</v>
      </c>
      <c r="E49" s="344" t="s">
        <v>194</v>
      </c>
      <c r="F49" s="345"/>
      <c r="G49" s="345"/>
      <c r="H49" s="345"/>
      <c r="I49" s="346"/>
      <c r="J49" s="346"/>
      <c r="K49" s="346"/>
    </row>
    <row r="50" spans="1:11" s="234" customFormat="1" ht="10.5" customHeight="1">
      <c r="B50" s="206">
        <v>51</v>
      </c>
      <c r="C50" s="343" t="s">
        <v>194</v>
      </c>
      <c r="D50" s="344" t="s">
        <v>194</v>
      </c>
      <c r="E50" s="344" t="s">
        <v>194</v>
      </c>
      <c r="F50" s="345"/>
      <c r="G50" s="345"/>
      <c r="H50" s="345"/>
      <c r="I50" s="346"/>
      <c r="J50" s="346"/>
      <c r="K50" s="346"/>
    </row>
    <row r="51" spans="1:11" s="234" customFormat="1" ht="10.5" customHeight="1">
      <c r="B51" s="206">
        <v>52</v>
      </c>
      <c r="C51" s="343" t="s">
        <v>194</v>
      </c>
      <c r="D51" s="344" t="s">
        <v>194</v>
      </c>
      <c r="E51" s="344" t="s">
        <v>194</v>
      </c>
      <c r="F51" s="345"/>
      <c r="G51" s="345"/>
      <c r="H51" s="345"/>
      <c r="I51" s="346"/>
      <c r="J51" s="346"/>
      <c r="K51" s="346"/>
    </row>
    <row r="52" spans="1:11" s="234" customFormat="1" ht="10.5" customHeight="1">
      <c r="B52" s="337" t="s">
        <v>436</v>
      </c>
      <c r="C52" s="347"/>
      <c r="D52" s="345"/>
      <c r="E52" s="345"/>
      <c r="F52" s="344" t="s">
        <v>194</v>
      </c>
      <c r="G52" s="344" t="s">
        <v>194</v>
      </c>
      <c r="H52" s="344" t="s">
        <v>194</v>
      </c>
      <c r="I52" s="344" t="s">
        <v>194</v>
      </c>
      <c r="J52" s="344" t="s">
        <v>194</v>
      </c>
      <c r="K52" s="344" t="s">
        <v>194</v>
      </c>
    </row>
    <row r="53" spans="1:11" s="234" customFormat="1" ht="10.5" customHeight="1">
      <c r="B53" s="337" t="s">
        <v>437</v>
      </c>
      <c r="C53" s="347"/>
      <c r="D53" s="345"/>
      <c r="E53" s="345"/>
      <c r="F53" s="344" t="s">
        <v>194</v>
      </c>
      <c r="G53" s="344" t="s">
        <v>194</v>
      </c>
      <c r="H53" s="344" t="s">
        <v>194</v>
      </c>
      <c r="I53" s="344" t="s">
        <v>194</v>
      </c>
      <c r="J53" s="344" t="s">
        <v>194</v>
      </c>
      <c r="K53" s="344" t="s">
        <v>194</v>
      </c>
    </row>
    <row r="54" spans="1:11" s="234" customFormat="1" ht="5.0999999999999996" customHeight="1">
      <c r="B54" s="206"/>
      <c r="C54" s="347"/>
      <c r="D54" s="345"/>
      <c r="E54" s="345"/>
      <c r="F54" s="345"/>
      <c r="G54" s="345"/>
      <c r="H54" s="345"/>
      <c r="I54" s="346"/>
      <c r="J54" s="346"/>
      <c r="K54" s="346"/>
    </row>
    <row r="55" spans="1:11" s="234" customFormat="1" ht="10.5" customHeight="1">
      <c r="A55" s="57" t="s">
        <v>186</v>
      </c>
      <c r="B55" s="206">
        <v>50</v>
      </c>
      <c r="C55" s="343"/>
      <c r="D55" s="344"/>
      <c r="E55" s="344"/>
      <c r="F55" s="345"/>
      <c r="G55" s="345"/>
      <c r="H55" s="345"/>
      <c r="I55" s="346"/>
      <c r="J55" s="346"/>
      <c r="K55" s="346"/>
    </row>
    <row r="56" spans="1:11" s="234" customFormat="1" ht="10.5" customHeight="1">
      <c r="A56" s="337"/>
      <c r="B56" s="206">
        <v>51</v>
      </c>
      <c r="C56" s="343"/>
      <c r="D56" s="344"/>
      <c r="E56" s="344"/>
      <c r="F56" s="345"/>
      <c r="G56" s="345"/>
      <c r="H56" s="345"/>
      <c r="I56" s="346"/>
      <c r="J56" s="346"/>
      <c r="K56" s="346"/>
    </row>
    <row r="57" spans="1:11" s="234" customFormat="1" ht="10.5" customHeight="1">
      <c r="A57" s="337"/>
      <c r="B57" s="206">
        <v>52</v>
      </c>
      <c r="C57" s="343"/>
      <c r="D57" s="344"/>
      <c r="E57" s="344"/>
      <c r="F57" s="345"/>
      <c r="G57" s="345"/>
      <c r="H57" s="345"/>
      <c r="I57" s="346"/>
      <c r="J57" s="346"/>
      <c r="K57" s="346"/>
    </row>
    <row r="58" spans="1:11" s="234" customFormat="1" ht="10.5" customHeight="1">
      <c r="A58" s="337"/>
      <c r="B58" s="337" t="s">
        <v>436</v>
      </c>
      <c r="C58" s="347"/>
      <c r="D58" s="345"/>
      <c r="E58" s="345"/>
      <c r="F58" s="344"/>
      <c r="G58" s="344"/>
      <c r="H58" s="344"/>
      <c r="I58" s="344"/>
      <c r="J58" s="344"/>
      <c r="K58" s="344" t="s">
        <v>194</v>
      </c>
    </row>
    <row r="59" spans="1:11" s="234" customFormat="1" ht="10.5" customHeight="1">
      <c r="A59" s="337"/>
      <c r="B59" s="337" t="s">
        <v>437</v>
      </c>
      <c r="C59" s="347"/>
      <c r="D59" s="345"/>
      <c r="E59" s="345"/>
      <c r="F59" s="344"/>
      <c r="G59" s="344"/>
      <c r="H59" s="344"/>
      <c r="I59" s="344"/>
      <c r="J59" s="344" t="s">
        <v>194</v>
      </c>
      <c r="K59" s="344" t="s">
        <v>194</v>
      </c>
    </row>
    <row r="60" spans="1:11" s="234" customFormat="1" ht="5.0999999999999996" customHeight="1">
      <c r="B60" s="206"/>
      <c r="C60" s="347"/>
      <c r="D60" s="345"/>
      <c r="E60" s="345"/>
      <c r="F60" s="345"/>
      <c r="G60" s="345"/>
      <c r="H60" s="345"/>
      <c r="I60" s="346"/>
      <c r="J60" s="346"/>
      <c r="K60" s="346"/>
    </row>
    <row r="61" spans="1:11" s="234" customFormat="1" ht="10.5" customHeight="1">
      <c r="A61" s="234" t="s">
        <v>391</v>
      </c>
      <c r="B61" s="206">
        <v>50</v>
      </c>
      <c r="C61" s="343" t="s">
        <v>194</v>
      </c>
      <c r="D61" s="344"/>
      <c r="E61" s="344" t="s">
        <v>194</v>
      </c>
      <c r="F61" s="345"/>
      <c r="G61" s="345"/>
      <c r="H61" s="345"/>
      <c r="I61" s="346"/>
      <c r="J61" s="346"/>
      <c r="K61" s="346"/>
    </row>
    <row r="62" spans="1:11" s="234" customFormat="1" ht="10.5" customHeight="1">
      <c r="B62" s="206">
        <v>51</v>
      </c>
      <c r="C62" s="343" t="s">
        <v>194</v>
      </c>
      <c r="D62" s="344"/>
      <c r="E62" s="344" t="s">
        <v>194</v>
      </c>
      <c r="F62" s="345"/>
      <c r="G62" s="345"/>
      <c r="H62" s="345"/>
      <c r="I62" s="346"/>
      <c r="J62" s="346"/>
      <c r="K62" s="346"/>
    </row>
    <row r="63" spans="1:11" s="234" customFormat="1" ht="10.5" customHeight="1">
      <c r="B63" s="206">
        <v>52</v>
      </c>
      <c r="C63" s="343" t="s">
        <v>194</v>
      </c>
      <c r="D63" s="344" t="s">
        <v>194</v>
      </c>
      <c r="E63" s="344"/>
      <c r="F63" s="345"/>
      <c r="G63" s="345"/>
      <c r="H63" s="345"/>
      <c r="I63" s="346"/>
      <c r="J63" s="346"/>
      <c r="K63" s="346"/>
    </row>
    <row r="64" spans="1:11" s="234" customFormat="1" ht="10.5" customHeight="1">
      <c r="B64" s="337" t="s">
        <v>436</v>
      </c>
      <c r="C64" s="347"/>
      <c r="D64" s="345"/>
      <c r="E64" s="345"/>
      <c r="F64" s="344"/>
      <c r="G64" s="344"/>
      <c r="H64" s="344"/>
      <c r="I64" s="344"/>
      <c r="J64" s="344"/>
      <c r="K64" s="344"/>
    </row>
    <row r="65" spans="1:11" s="234" customFormat="1" ht="10.5" customHeight="1">
      <c r="B65" s="337" t="s">
        <v>437</v>
      </c>
      <c r="C65" s="347"/>
      <c r="D65" s="345"/>
      <c r="E65" s="345"/>
      <c r="F65" s="344" t="s">
        <v>194</v>
      </c>
      <c r="G65" s="344"/>
      <c r="H65" s="344"/>
      <c r="I65" s="344"/>
      <c r="J65" s="344"/>
      <c r="K65" s="344"/>
    </row>
    <row r="66" spans="1:11" s="234" customFormat="1" ht="5.0999999999999996" customHeight="1">
      <c r="B66" s="206"/>
      <c r="C66" s="347"/>
      <c r="D66" s="345"/>
      <c r="E66" s="345"/>
      <c r="F66" s="345"/>
      <c r="G66" s="345"/>
      <c r="H66" s="345"/>
      <c r="I66" s="346"/>
      <c r="J66" s="346"/>
      <c r="K66" s="346"/>
    </row>
    <row r="67" spans="1:11" s="234" customFormat="1" ht="10.5" customHeight="1">
      <c r="A67" s="234" t="s">
        <v>393</v>
      </c>
      <c r="B67" s="206">
        <v>50</v>
      </c>
      <c r="C67" s="343" t="s">
        <v>194</v>
      </c>
      <c r="D67" s="344" t="s">
        <v>194</v>
      </c>
      <c r="E67" s="344" t="s">
        <v>194</v>
      </c>
      <c r="F67" s="345"/>
      <c r="G67" s="345"/>
      <c r="H67" s="345"/>
      <c r="I67" s="346"/>
      <c r="J67" s="346"/>
      <c r="K67" s="346"/>
    </row>
    <row r="68" spans="1:11" s="234" customFormat="1" ht="10.5" customHeight="1">
      <c r="B68" s="206">
        <v>51</v>
      </c>
      <c r="C68" s="343" t="s">
        <v>194</v>
      </c>
      <c r="D68" s="344" t="s">
        <v>194</v>
      </c>
      <c r="E68" s="344" t="s">
        <v>194</v>
      </c>
      <c r="F68" s="345"/>
      <c r="G68" s="345"/>
      <c r="H68" s="345"/>
      <c r="I68" s="346"/>
      <c r="J68" s="346"/>
      <c r="K68" s="346"/>
    </row>
    <row r="69" spans="1:11" s="234" customFormat="1" ht="10.5" customHeight="1">
      <c r="B69" s="206">
        <v>52</v>
      </c>
      <c r="C69" s="343" t="s">
        <v>194</v>
      </c>
      <c r="D69" s="344" t="s">
        <v>194</v>
      </c>
      <c r="E69" s="344" t="s">
        <v>194</v>
      </c>
      <c r="F69" s="345"/>
      <c r="G69" s="345"/>
      <c r="H69" s="345"/>
      <c r="I69" s="346"/>
      <c r="J69" s="346"/>
      <c r="K69" s="346"/>
    </row>
    <row r="70" spans="1:11" s="234" customFormat="1" ht="10.5" customHeight="1">
      <c r="B70" s="337" t="s">
        <v>436</v>
      </c>
      <c r="C70" s="347"/>
      <c r="D70" s="345"/>
      <c r="E70" s="345"/>
      <c r="F70" s="344" t="s">
        <v>194</v>
      </c>
      <c r="G70" s="344" t="s">
        <v>194</v>
      </c>
      <c r="H70" s="344" t="s">
        <v>194</v>
      </c>
      <c r="I70" s="344" t="s">
        <v>194</v>
      </c>
      <c r="J70" s="344" t="s">
        <v>194</v>
      </c>
      <c r="K70" s="344" t="s">
        <v>194</v>
      </c>
    </row>
    <row r="71" spans="1:11" s="234" customFormat="1" ht="10.5" customHeight="1">
      <c r="B71" s="337" t="s">
        <v>437</v>
      </c>
      <c r="C71" s="347"/>
      <c r="D71" s="345"/>
      <c r="E71" s="345"/>
      <c r="F71" s="344" t="s">
        <v>194</v>
      </c>
      <c r="G71" s="344" t="s">
        <v>194</v>
      </c>
      <c r="H71" s="344" t="s">
        <v>194</v>
      </c>
      <c r="I71" s="344" t="s">
        <v>194</v>
      </c>
      <c r="J71" s="344" t="s">
        <v>194</v>
      </c>
      <c r="K71" s="344" t="s">
        <v>194</v>
      </c>
    </row>
    <row r="72" spans="1:11" s="234" customFormat="1" ht="5.0999999999999996" customHeight="1">
      <c r="B72" s="206"/>
      <c r="C72" s="347"/>
      <c r="D72" s="345"/>
      <c r="E72" s="345"/>
      <c r="F72" s="345"/>
      <c r="G72" s="345"/>
      <c r="H72" s="345"/>
      <c r="I72" s="346"/>
      <c r="J72" s="346"/>
      <c r="K72" s="346"/>
    </row>
    <row r="73" spans="1:11" s="234" customFormat="1" ht="10.5" customHeight="1">
      <c r="A73" s="234" t="s">
        <v>672</v>
      </c>
      <c r="B73" s="206">
        <v>50</v>
      </c>
      <c r="C73" s="343"/>
      <c r="D73" s="344"/>
      <c r="E73" s="344"/>
      <c r="F73" s="345"/>
      <c r="G73" s="345"/>
      <c r="H73" s="345"/>
      <c r="I73" s="346"/>
      <c r="J73" s="346"/>
      <c r="K73" s="346"/>
    </row>
    <row r="74" spans="1:11" s="234" customFormat="1" ht="10.5" customHeight="1">
      <c r="A74" s="234" t="s">
        <v>674</v>
      </c>
      <c r="B74" s="206">
        <v>51</v>
      </c>
      <c r="C74" s="343"/>
      <c r="D74" s="344"/>
      <c r="E74" s="344"/>
      <c r="F74" s="345"/>
      <c r="G74" s="345"/>
      <c r="H74" s="345"/>
      <c r="I74" s="346"/>
      <c r="J74" s="346"/>
      <c r="K74" s="346"/>
    </row>
    <row r="75" spans="1:11" s="234" customFormat="1" ht="10.5" customHeight="1">
      <c r="B75" s="206">
        <v>52</v>
      </c>
      <c r="C75" s="343"/>
      <c r="D75" s="344"/>
      <c r="E75" s="344"/>
      <c r="F75" s="345"/>
      <c r="G75" s="345"/>
      <c r="H75" s="345"/>
      <c r="I75" s="346"/>
      <c r="J75" s="346"/>
      <c r="K75" s="346"/>
    </row>
    <row r="76" spans="1:11" s="234" customFormat="1" ht="10.5" customHeight="1">
      <c r="B76" s="337" t="s">
        <v>436</v>
      </c>
      <c r="C76" s="347"/>
      <c r="D76" s="345"/>
      <c r="E76" s="345"/>
      <c r="F76" s="344"/>
      <c r="G76" s="344"/>
      <c r="H76" s="344"/>
      <c r="I76" s="344"/>
      <c r="J76" s="344"/>
      <c r="K76" s="344"/>
    </row>
    <row r="77" spans="1:11" s="234" customFormat="1" ht="10.5" customHeight="1">
      <c r="B77" s="337" t="s">
        <v>437</v>
      </c>
      <c r="C77" s="347"/>
      <c r="D77" s="345"/>
      <c r="E77" s="345"/>
      <c r="F77" s="344"/>
      <c r="G77" s="344"/>
      <c r="H77" s="344"/>
      <c r="I77" s="344"/>
      <c r="J77" s="344" t="s">
        <v>194</v>
      </c>
      <c r="K77" s="344"/>
    </row>
    <row r="78" spans="1:11" s="234" customFormat="1" ht="5.0999999999999996" customHeight="1">
      <c r="A78" s="3"/>
      <c r="B78" s="44"/>
      <c r="C78" s="347"/>
      <c r="D78" s="345"/>
      <c r="E78" s="345"/>
      <c r="F78" s="345"/>
      <c r="G78" s="345"/>
      <c r="H78" s="345"/>
      <c r="I78" s="350"/>
      <c r="J78" s="350"/>
      <c r="K78" s="350"/>
    </row>
    <row r="79" spans="1:11" s="234" customFormat="1" ht="10.5" customHeight="1">
      <c r="A79" s="234" t="s">
        <v>106</v>
      </c>
      <c r="B79" s="206">
        <v>50</v>
      </c>
      <c r="C79" s="343"/>
      <c r="D79" s="344"/>
      <c r="E79" s="344"/>
      <c r="F79" s="345"/>
      <c r="G79" s="345"/>
      <c r="H79" s="345"/>
      <c r="I79" s="346"/>
      <c r="J79" s="346"/>
      <c r="K79" s="346"/>
    </row>
    <row r="80" spans="1:11" s="234" customFormat="1" ht="10.5" customHeight="1">
      <c r="B80" s="206">
        <v>51</v>
      </c>
      <c r="C80" s="343"/>
      <c r="D80" s="344"/>
      <c r="E80" s="344" t="s">
        <v>194</v>
      </c>
      <c r="F80" s="345"/>
      <c r="G80" s="345"/>
      <c r="H80" s="345"/>
      <c r="I80" s="346"/>
      <c r="J80" s="346"/>
      <c r="K80" s="346"/>
    </row>
    <row r="81" spans="1:11" s="234" customFormat="1" ht="10.5" customHeight="1">
      <c r="B81" s="206">
        <v>52</v>
      </c>
      <c r="C81" s="343"/>
      <c r="D81" s="344"/>
      <c r="E81" s="344"/>
      <c r="F81" s="345"/>
      <c r="G81" s="345"/>
      <c r="H81" s="345"/>
      <c r="I81" s="346"/>
      <c r="J81" s="346"/>
      <c r="K81" s="346"/>
    </row>
    <row r="82" spans="1:11" s="234" customFormat="1" ht="10.5" customHeight="1">
      <c r="B82" s="337" t="s">
        <v>436</v>
      </c>
      <c r="C82" s="347"/>
      <c r="D82" s="345"/>
      <c r="E82" s="345"/>
      <c r="F82" s="344"/>
      <c r="G82" s="344"/>
      <c r="H82" s="344" t="s">
        <v>194</v>
      </c>
      <c r="I82" s="344" t="s">
        <v>194</v>
      </c>
      <c r="J82" s="344" t="s">
        <v>194</v>
      </c>
      <c r="K82" s="344" t="s">
        <v>194</v>
      </c>
    </row>
    <row r="83" spans="1:11" s="234" customFormat="1" ht="10.5" customHeight="1">
      <c r="B83" s="337" t="s">
        <v>437</v>
      </c>
      <c r="C83" s="347"/>
      <c r="D83" s="345"/>
      <c r="E83" s="345"/>
      <c r="F83" s="344"/>
      <c r="G83" s="344"/>
      <c r="H83" s="344"/>
      <c r="I83" s="344"/>
      <c r="J83" s="344" t="s">
        <v>194</v>
      </c>
      <c r="K83" s="344" t="s">
        <v>194</v>
      </c>
    </row>
    <row r="84" spans="1:11" s="234" customFormat="1" ht="5.0999999999999996" customHeight="1">
      <c r="A84" s="23"/>
      <c r="B84" s="23"/>
      <c r="C84" s="351"/>
      <c r="D84" s="348"/>
      <c r="E84" s="348"/>
      <c r="F84" s="348"/>
      <c r="G84" s="348"/>
      <c r="H84" s="348"/>
      <c r="I84" s="348"/>
      <c r="J84" s="348"/>
      <c r="K84" s="348"/>
    </row>
    <row r="85" spans="1:11" s="234" customFormat="1" ht="10.5" customHeight="1">
      <c r="A85" s="234" t="s">
        <v>395</v>
      </c>
      <c r="B85" s="206">
        <v>50</v>
      </c>
      <c r="C85" s="343"/>
      <c r="D85" s="344" t="s">
        <v>194</v>
      </c>
      <c r="E85" s="344"/>
      <c r="F85" s="345"/>
      <c r="G85" s="345"/>
      <c r="H85" s="345"/>
      <c r="I85" s="346"/>
      <c r="J85" s="346"/>
      <c r="K85" s="346"/>
    </row>
    <row r="86" spans="1:11" s="234" customFormat="1" ht="10.5" customHeight="1">
      <c r="B86" s="206">
        <v>51</v>
      </c>
      <c r="C86" s="343"/>
      <c r="D86" s="344"/>
      <c r="E86" s="344"/>
      <c r="F86" s="345"/>
      <c r="G86" s="345"/>
      <c r="H86" s="345"/>
      <c r="I86" s="346"/>
      <c r="J86" s="346"/>
      <c r="K86" s="346"/>
    </row>
    <row r="87" spans="1:11" s="234" customFormat="1" ht="10.5" customHeight="1">
      <c r="B87" s="206">
        <v>52</v>
      </c>
      <c r="C87" s="343"/>
      <c r="D87" s="344"/>
      <c r="E87" s="344"/>
      <c r="F87" s="345"/>
      <c r="G87" s="345"/>
      <c r="H87" s="345"/>
      <c r="I87" s="346"/>
      <c r="J87" s="346"/>
      <c r="K87" s="346"/>
    </row>
    <row r="88" spans="1:11" s="234" customFormat="1" ht="10.5" customHeight="1">
      <c r="B88" s="337" t="s">
        <v>436</v>
      </c>
      <c r="C88" s="347"/>
      <c r="D88" s="345"/>
      <c r="E88" s="345"/>
      <c r="F88" s="344"/>
      <c r="G88" s="344"/>
      <c r="H88" s="344"/>
      <c r="I88" s="344"/>
      <c r="J88" s="344"/>
      <c r="K88" s="344"/>
    </row>
    <row r="89" spans="1:11" s="43" customFormat="1" ht="10.5" customHeight="1">
      <c r="A89" s="234"/>
      <c r="B89" s="337" t="s">
        <v>437</v>
      </c>
      <c r="C89" s="347"/>
      <c r="D89" s="345"/>
      <c r="E89" s="345"/>
      <c r="F89" s="344"/>
      <c r="G89" s="344"/>
      <c r="H89" s="344"/>
      <c r="I89" s="344"/>
      <c r="J89" s="344"/>
      <c r="K89" s="344"/>
    </row>
    <row r="90" spans="1:11" s="43" customFormat="1" ht="5.0999999999999996" customHeight="1">
      <c r="A90" s="337"/>
      <c r="B90" s="206"/>
      <c r="C90" s="347"/>
      <c r="D90" s="345"/>
      <c r="E90" s="345"/>
      <c r="F90" s="345"/>
      <c r="G90" s="345"/>
      <c r="H90" s="345"/>
      <c r="I90" s="348"/>
      <c r="J90" s="348"/>
      <c r="K90" s="348"/>
    </row>
    <row r="91" spans="1:11" s="43" customFormat="1" ht="10.5" customHeight="1">
      <c r="A91" s="234" t="s">
        <v>105</v>
      </c>
      <c r="B91" s="206">
        <v>50</v>
      </c>
      <c r="C91" s="343" t="s">
        <v>194</v>
      </c>
      <c r="D91" s="344"/>
      <c r="E91" s="344" t="s">
        <v>194</v>
      </c>
      <c r="F91" s="345"/>
      <c r="G91" s="345"/>
      <c r="H91" s="345"/>
      <c r="I91" s="346"/>
      <c r="J91" s="346"/>
      <c r="K91" s="346"/>
    </row>
    <row r="92" spans="1:11" s="43" customFormat="1" ht="10.5" customHeight="1">
      <c r="A92" s="234"/>
      <c r="B92" s="206">
        <v>51</v>
      </c>
      <c r="C92" s="343" t="s">
        <v>194</v>
      </c>
      <c r="D92" s="344"/>
      <c r="E92" s="344"/>
      <c r="F92" s="345"/>
      <c r="G92" s="345"/>
      <c r="H92" s="345"/>
      <c r="I92" s="346"/>
      <c r="J92" s="346"/>
      <c r="K92" s="346"/>
    </row>
    <row r="93" spans="1:11" s="43" customFormat="1" ht="10.5" customHeight="1">
      <c r="A93" s="234"/>
      <c r="B93" s="206">
        <v>52</v>
      </c>
      <c r="C93" s="343" t="s">
        <v>194</v>
      </c>
      <c r="D93" s="344"/>
      <c r="E93" s="344" t="s">
        <v>194</v>
      </c>
      <c r="F93" s="345"/>
      <c r="G93" s="345"/>
      <c r="H93" s="345"/>
      <c r="I93" s="346"/>
      <c r="J93" s="346"/>
      <c r="K93" s="346"/>
    </row>
    <row r="94" spans="1:11" s="43" customFormat="1" ht="10.5" customHeight="1">
      <c r="A94" s="234"/>
      <c r="B94" s="337" t="s">
        <v>436</v>
      </c>
      <c r="C94" s="347"/>
      <c r="D94" s="345"/>
      <c r="E94" s="345"/>
      <c r="F94" s="344"/>
      <c r="G94" s="344" t="s">
        <v>194</v>
      </c>
      <c r="H94" s="344" t="s">
        <v>194</v>
      </c>
      <c r="I94" s="344" t="s">
        <v>194</v>
      </c>
      <c r="J94" s="344"/>
      <c r="K94" s="344"/>
    </row>
    <row r="95" spans="1:11" s="43" customFormat="1" ht="10.5" customHeight="1">
      <c r="A95" s="234"/>
      <c r="B95" s="337" t="s">
        <v>437</v>
      </c>
      <c r="C95" s="347"/>
      <c r="D95" s="345"/>
      <c r="E95" s="345"/>
      <c r="F95" s="344" t="s">
        <v>194</v>
      </c>
      <c r="G95" s="344" t="s">
        <v>194</v>
      </c>
      <c r="H95" s="344" t="s">
        <v>194</v>
      </c>
      <c r="I95" s="344" t="s">
        <v>194</v>
      </c>
      <c r="J95" s="344" t="s">
        <v>194</v>
      </c>
      <c r="K95" s="344"/>
    </row>
    <row r="96" spans="1:11" s="43" customFormat="1" ht="5.0999999999999996" customHeight="1">
      <c r="A96" s="234"/>
      <c r="B96" s="234"/>
      <c r="C96" s="349"/>
      <c r="D96" s="346"/>
      <c r="E96" s="346"/>
      <c r="F96" s="346"/>
      <c r="G96" s="346"/>
      <c r="H96" s="346"/>
      <c r="I96" s="346"/>
      <c r="J96" s="346"/>
      <c r="K96" s="346"/>
    </row>
    <row r="97" spans="1:18" s="43" customFormat="1" ht="10.5" customHeight="1">
      <c r="A97" s="234" t="s">
        <v>459</v>
      </c>
      <c r="B97" s="206">
        <v>50</v>
      </c>
      <c r="C97" s="343"/>
      <c r="D97" s="344"/>
      <c r="E97" s="344"/>
      <c r="F97" s="345"/>
      <c r="G97" s="345"/>
      <c r="H97" s="345"/>
      <c r="I97" s="346"/>
      <c r="J97" s="346"/>
      <c r="K97" s="346"/>
    </row>
    <row r="98" spans="1:18" s="43" customFormat="1" ht="10.5" customHeight="1">
      <c r="A98" s="234"/>
      <c r="B98" s="206">
        <v>51</v>
      </c>
      <c r="C98" s="343"/>
      <c r="D98" s="344"/>
      <c r="E98" s="344"/>
      <c r="F98" s="345"/>
      <c r="G98" s="345"/>
      <c r="H98" s="345"/>
      <c r="I98" s="346"/>
      <c r="J98" s="346"/>
      <c r="K98" s="346"/>
    </row>
    <row r="99" spans="1:18" s="43" customFormat="1" ht="10.5" customHeight="1">
      <c r="A99" s="234"/>
      <c r="B99" s="206">
        <v>52</v>
      </c>
      <c r="C99" s="343"/>
      <c r="D99" s="344"/>
      <c r="E99" s="344"/>
      <c r="F99" s="345"/>
      <c r="G99" s="345"/>
      <c r="H99" s="345"/>
      <c r="I99" s="346"/>
      <c r="J99" s="346"/>
      <c r="K99" s="346"/>
    </row>
    <row r="100" spans="1:18" s="43" customFormat="1" ht="10.5" customHeight="1">
      <c r="A100" s="234"/>
      <c r="B100" s="337" t="s">
        <v>436</v>
      </c>
      <c r="C100" s="347"/>
      <c r="D100" s="345"/>
      <c r="E100" s="345"/>
      <c r="F100" s="344"/>
      <c r="G100" s="344"/>
      <c r="H100" s="344"/>
      <c r="I100" s="344"/>
      <c r="J100" s="344"/>
      <c r="K100" s="344" t="s">
        <v>194</v>
      </c>
    </row>
    <row r="101" spans="1:18" ht="10.5" customHeight="1">
      <c r="A101" s="234"/>
      <c r="B101" s="337" t="s">
        <v>437</v>
      </c>
      <c r="C101" s="347"/>
      <c r="D101" s="345"/>
      <c r="E101" s="345"/>
      <c r="F101" s="344"/>
      <c r="G101" s="344"/>
      <c r="H101" s="344"/>
      <c r="I101" s="344"/>
      <c r="J101" s="344"/>
      <c r="K101" s="344" t="s">
        <v>194</v>
      </c>
      <c r="M101" s="3"/>
      <c r="N101" s="3"/>
      <c r="O101" s="3"/>
      <c r="P101" s="3"/>
      <c r="Q101" s="3"/>
      <c r="R101" s="3"/>
    </row>
    <row r="102" spans="1:18" ht="5.0999999999999996" customHeight="1">
      <c r="A102" s="234"/>
      <c r="B102" s="206"/>
      <c r="C102" s="347"/>
      <c r="D102" s="345"/>
      <c r="E102" s="345"/>
      <c r="F102" s="345"/>
      <c r="G102" s="345"/>
      <c r="H102" s="345"/>
      <c r="I102" s="346"/>
      <c r="J102" s="346"/>
      <c r="K102" s="346"/>
      <c r="M102" s="3"/>
      <c r="N102" s="3"/>
      <c r="O102" s="3"/>
      <c r="P102" s="3"/>
      <c r="Q102" s="3"/>
      <c r="R102" s="3"/>
    </row>
    <row r="103" spans="1:18" ht="10.5" customHeight="1">
      <c r="A103" s="57" t="s">
        <v>107</v>
      </c>
      <c r="B103" s="206">
        <v>50</v>
      </c>
      <c r="C103" s="343"/>
      <c r="D103" s="344"/>
      <c r="E103" s="344"/>
      <c r="F103" s="345"/>
      <c r="G103" s="345"/>
      <c r="H103" s="345"/>
      <c r="I103" s="346"/>
      <c r="J103" s="346"/>
      <c r="K103" s="346"/>
      <c r="M103" s="3"/>
      <c r="N103" s="3"/>
      <c r="O103" s="3"/>
      <c r="P103" s="3"/>
      <c r="Q103" s="3"/>
      <c r="R103" s="3"/>
    </row>
    <row r="104" spans="1:18" ht="10.5" customHeight="1">
      <c r="A104" s="337"/>
      <c r="B104" s="206">
        <v>51</v>
      </c>
      <c r="C104" s="343"/>
      <c r="D104" s="344"/>
      <c r="E104" s="344"/>
      <c r="F104" s="345"/>
      <c r="G104" s="345"/>
      <c r="H104" s="345"/>
      <c r="I104" s="346"/>
      <c r="J104" s="346"/>
      <c r="K104" s="346"/>
      <c r="M104" s="3"/>
      <c r="N104" s="3"/>
      <c r="O104" s="3"/>
      <c r="P104" s="3"/>
      <c r="Q104" s="3"/>
      <c r="R104" s="3"/>
    </row>
    <row r="105" spans="1:18" ht="10.5" customHeight="1">
      <c r="A105" s="337"/>
      <c r="B105" s="206">
        <v>52</v>
      </c>
      <c r="C105" s="343"/>
      <c r="D105" s="344"/>
      <c r="E105" s="344"/>
      <c r="F105" s="345"/>
      <c r="G105" s="345"/>
      <c r="H105" s="345"/>
      <c r="I105" s="346"/>
      <c r="J105" s="346"/>
      <c r="K105" s="346"/>
      <c r="R105" s="3"/>
    </row>
    <row r="106" spans="1:18" ht="10.5" customHeight="1">
      <c r="A106" s="337"/>
      <c r="B106" s="337" t="s">
        <v>436</v>
      </c>
      <c r="C106" s="347"/>
      <c r="D106" s="345"/>
      <c r="E106" s="345"/>
      <c r="F106" s="344"/>
      <c r="G106" s="344"/>
      <c r="H106" s="344"/>
      <c r="I106" s="344" t="s">
        <v>194</v>
      </c>
      <c r="J106" s="344"/>
      <c r="K106" s="344"/>
      <c r="R106" s="3"/>
    </row>
    <row r="107" spans="1:18" ht="10.5" customHeight="1">
      <c r="A107" s="337"/>
      <c r="B107" s="337" t="s">
        <v>437</v>
      </c>
      <c r="C107" s="347"/>
      <c r="D107" s="345"/>
      <c r="E107" s="345"/>
      <c r="F107" s="344"/>
      <c r="G107" s="344"/>
      <c r="H107" s="344"/>
      <c r="I107" s="344" t="s">
        <v>194</v>
      </c>
      <c r="J107" s="344"/>
      <c r="K107" s="344" t="s">
        <v>194</v>
      </c>
      <c r="R107" s="3"/>
    </row>
    <row r="108" spans="1:18" ht="5.0999999999999996" customHeight="1">
      <c r="A108" s="337"/>
      <c r="B108" s="206"/>
      <c r="C108" s="347"/>
      <c r="D108" s="345"/>
      <c r="E108" s="345"/>
      <c r="F108" s="345"/>
      <c r="G108" s="345"/>
      <c r="H108" s="345"/>
      <c r="I108" s="348"/>
      <c r="J108" s="348"/>
      <c r="K108" s="348"/>
      <c r="R108" s="3"/>
    </row>
    <row r="109" spans="1:18" ht="10.5" customHeight="1">
      <c r="A109" s="234" t="s">
        <v>390</v>
      </c>
      <c r="B109" s="206">
        <v>50</v>
      </c>
      <c r="C109" s="343" t="s">
        <v>194</v>
      </c>
      <c r="D109" s="344" t="s">
        <v>194</v>
      </c>
      <c r="E109" s="344" t="s">
        <v>194</v>
      </c>
      <c r="F109" s="345"/>
      <c r="G109" s="345"/>
      <c r="H109" s="345"/>
      <c r="I109" s="346"/>
      <c r="J109" s="346"/>
      <c r="K109" s="346"/>
      <c r="R109" s="3"/>
    </row>
    <row r="110" spans="1:18" ht="10.5" customHeight="1">
      <c r="A110" s="234"/>
      <c r="B110" s="206">
        <v>51</v>
      </c>
      <c r="C110" s="343" t="s">
        <v>194</v>
      </c>
      <c r="D110" s="344" t="s">
        <v>194</v>
      </c>
      <c r="E110" s="344" t="s">
        <v>194</v>
      </c>
      <c r="F110" s="345"/>
      <c r="G110" s="345"/>
      <c r="H110" s="345"/>
      <c r="I110" s="346"/>
      <c r="J110" s="346"/>
      <c r="K110" s="346"/>
      <c r="R110" s="3"/>
    </row>
    <row r="111" spans="1:18" ht="10.5" customHeight="1">
      <c r="A111" s="234"/>
      <c r="B111" s="206">
        <v>52</v>
      </c>
      <c r="C111" s="343" t="s">
        <v>194</v>
      </c>
      <c r="D111" s="344" t="s">
        <v>194</v>
      </c>
      <c r="E111" s="344"/>
      <c r="F111" s="345"/>
      <c r="G111" s="345"/>
      <c r="H111" s="345"/>
      <c r="I111" s="346"/>
      <c r="J111" s="346"/>
      <c r="K111" s="346"/>
      <c r="R111" s="3"/>
    </row>
    <row r="112" spans="1:18" ht="10.5" customHeight="1">
      <c r="A112" s="234"/>
      <c r="B112" s="337" t="s">
        <v>436</v>
      </c>
      <c r="C112" s="347"/>
      <c r="D112" s="345"/>
      <c r="E112" s="345"/>
      <c r="F112" s="344"/>
      <c r="G112" s="344"/>
      <c r="H112" s="344"/>
      <c r="I112" s="344"/>
      <c r="J112" s="344"/>
      <c r="K112" s="344"/>
      <c r="R112" s="3"/>
    </row>
    <row r="113" spans="1:18" ht="10.5" customHeight="1">
      <c r="A113" s="234"/>
      <c r="B113" s="337" t="s">
        <v>437</v>
      </c>
      <c r="C113" s="347"/>
      <c r="D113" s="345"/>
      <c r="E113" s="345"/>
      <c r="F113" s="344"/>
      <c r="G113" s="344"/>
      <c r="H113" s="344"/>
      <c r="I113" s="344"/>
      <c r="J113" s="344"/>
      <c r="K113" s="344"/>
      <c r="R113" s="3"/>
    </row>
    <row r="114" spans="1:18" ht="5.0999999999999996" customHeight="1">
      <c r="A114" s="234"/>
      <c r="B114" s="206"/>
      <c r="C114" s="347"/>
      <c r="D114" s="345"/>
      <c r="E114" s="345"/>
      <c r="F114" s="345"/>
      <c r="G114" s="345"/>
      <c r="H114" s="345"/>
      <c r="I114" s="346"/>
      <c r="J114" s="346"/>
      <c r="K114" s="346"/>
      <c r="R114" s="3"/>
    </row>
    <row r="115" spans="1:18" ht="10.5" customHeight="1">
      <c r="A115" s="234" t="s">
        <v>392</v>
      </c>
      <c r="B115" s="206">
        <v>50</v>
      </c>
      <c r="C115" s="343"/>
      <c r="D115" s="344"/>
      <c r="E115" s="344"/>
      <c r="F115" s="345"/>
      <c r="G115" s="345"/>
      <c r="H115" s="345"/>
      <c r="I115" s="346"/>
      <c r="J115" s="346"/>
      <c r="K115" s="346"/>
      <c r="R115" s="3"/>
    </row>
    <row r="116" spans="1:18" ht="10.5" customHeight="1">
      <c r="A116" s="234"/>
      <c r="B116" s="206">
        <v>51</v>
      </c>
      <c r="C116" s="343"/>
      <c r="D116" s="344"/>
      <c r="E116" s="344"/>
      <c r="F116" s="345"/>
      <c r="G116" s="345"/>
      <c r="H116" s="345"/>
      <c r="I116" s="346"/>
      <c r="J116" s="346"/>
      <c r="K116" s="346"/>
      <c r="R116" s="3"/>
    </row>
    <row r="117" spans="1:18" ht="10.5" customHeight="1">
      <c r="A117" s="234"/>
      <c r="B117" s="206">
        <v>52</v>
      </c>
      <c r="C117" s="343"/>
      <c r="D117" s="344"/>
      <c r="E117" s="344"/>
      <c r="F117" s="345"/>
      <c r="G117" s="345"/>
      <c r="H117" s="345"/>
      <c r="I117" s="346"/>
      <c r="J117" s="346"/>
      <c r="K117" s="346"/>
      <c r="R117" s="3"/>
    </row>
    <row r="118" spans="1:18" ht="10.5" customHeight="1">
      <c r="A118" s="234"/>
      <c r="B118" s="337" t="s">
        <v>436</v>
      </c>
      <c r="C118" s="347"/>
      <c r="D118" s="345"/>
      <c r="E118" s="345"/>
      <c r="F118" s="344" t="s">
        <v>194</v>
      </c>
      <c r="G118" s="344"/>
      <c r="H118" s="344"/>
      <c r="I118" s="344"/>
      <c r="J118" s="344"/>
      <c r="K118" s="344"/>
      <c r="R118" s="3"/>
    </row>
    <row r="119" spans="1:18" ht="10.5" customHeight="1">
      <c r="A119" s="234"/>
      <c r="B119" s="337" t="s">
        <v>437</v>
      </c>
      <c r="C119" s="347"/>
      <c r="D119" s="345"/>
      <c r="E119" s="345"/>
      <c r="F119" s="344" t="s">
        <v>194</v>
      </c>
      <c r="G119" s="344"/>
      <c r="H119" s="344"/>
      <c r="I119" s="344"/>
      <c r="J119" s="344"/>
      <c r="K119" s="344"/>
      <c r="R119" s="3"/>
    </row>
    <row r="120" spans="1:18" ht="5.0999999999999996" customHeight="1">
      <c r="A120" s="234"/>
      <c r="B120" s="206"/>
      <c r="C120" s="347"/>
      <c r="D120" s="345"/>
      <c r="E120" s="345"/>
      <c r="F120" s="345"/>
      <c r="G120" s="345"/>
      <c r="H120" s="345"/>
      <c r="I120" s="350"/>
      <c r="J120" s="350"/>
      <c r="K120" s="350"/>
      <c r="R120" s="3"/>
    </row>
    <row r="121" spans="1:18" ht="10.5" customHeight="1">
      <c r="A121" s="234" t="s">
        <v>100</v>
      </c>
      <c r="B121" s="206">
        <v>50</v>
      </c>
      <c r="C121" s="343" t="s">
        <v>194</v>
      </c>
      <c r="D121" s="344" t="s">
        <v>194</v>
      </c>
      <c r="E121" s="344" t="s">
        <v>194</v>
      </c>
      <c r="F121" s="345"/>
      <c r="G121" s="345"/>
      <c r="H121" s="345"/>
      <c r="I121" s="346"/>
      <c r="J121" s="346"/>
      <c r="K121" s="346"/>
      <c r="R121" s="3"/>
    </row>
    <row r="122" spans="1:18" ht="10.5" customHeight="1">
      <c r="A122" s="234"/>
      <c r="B122" s="206">
        <v>51</v>
      </c>
      <c r="C122" s="343" t="s">
        <v>194</v>
      </c>
      <c r="D122" s="344" t="s">
        <v>194</v>
      </c>
      <c r="E122" s="344" t="s">
        <v>194</v>
      </c>
      <c r="F122" s="345"/>
      <c r="G122" s="345"/>
      <c r="H122" s="345"/>
      <c r="I122" s="346"/>
      <c r="J122" s="346"/>
      <c r="K122" s="346"/>
      <c r="R122" s="3"/>
    </row>
    <row r="123" spans="1:18" ht="10.5" customHeight="1">
      <c r="A123" s="234"/>
      <c r="B123" s="206">
        <v>52</v>
      </c>
      <c r="C123" s="343" t="s">
        <v>194</v>
      </c>
      <c r="D123" s="344" t="s">
        <v>194</v>
      </c>
      <c r="E123" s="344" t="s">
        <v>194</v>
      </c>
      <c r="F123" s="345"/>
      <c r="G123" s="345"/>
      <c r="H123" s="345"/>
      <c r="I123" s="346"/>
      <c r="J123" s="346"/>
      <c r="K123" s="346"/>
      <c r="R123" s="3"/>
    </row>
    <row r="124" spans="1:18" ht="10.5" customHeight="1">
      <c r="A124" s="234"/>
      <c r="B124" s="337" t="s">
        <v>436</v>
      </c>
      <c r="C124" s="347"/>
      <c r="D124" s="345"/>
      <c r="E124" s="345"/>
      <c r="F124" s="344" t="s">
        <v>194</v>
      </c>
      <c r="G124" s="344" t="s">
        <v>194</v>
      </c>
      <c r="H124" s="344" t="s">
        <v>194</v>
      </c>
      <c r="I124" s="344" t="s">
        <v>194</v>
      </c>
      <c r="J124" s="344" t="s">
        <v>194</v>
      </c>
      <c r="K124" s="344" t="s">
        <v>194</v>
      </c>
      <c r="R124" s="3"/>
    </row>
    <row r="125" spans="1:18" ht="10.5" customHeight="1">
      <c r="A125" s="234"/>
      <c r="B125" s="337" t="s">
        <v>437</v>
      </c>
      <c r="C125" s="347"/>
      <c r="D125" s="345"/>
      <c r="E125" s="345"/>
      <c r="F125" s="344" t="s">
        <v>194</v>
      </c>
      <c r="G125" s="344" t="s">
        <v>194</v>
      </c>
      <c r="H125" s="344" t="s">
        <v>194</v>
      </c>
      <c r="I125" s="344" t="s">
        <v>194</v>
      </c>
      <c r="J125" s="344" t="s">
        <v>194</v>
      </c>
      <c r="K125" s="344" t="s">
        <v>194</v>
      </c>
      <c r="R125" s="3"/>
    </row>
    <row r="126" spans="1:18" ht="5.0999999999999996" customHeight="1">
      <c r="A126" s="234"/>
      <c r="B126" s="206"/>
      <c r="C126" s="347"/>
      <c r="D126" s="345"/>
      <c r="E126" s="345"/>
      <c r="F126" s="345"/>
      <c r="G126" s="345"/>
      <c r="H126" s="345"/>
      <c r="I126" s="350"/>
      <c r="J126" s="350"/>
      <c r="K126" s="350"/>
      <c r="R126" s="3"/>
    </row>
    <row r="127" spans="1:18" ht="10.5" customHeight="1">
      <c r="A127" s="234" t="s">
        <v>187</v>
      </c>
      <c r="B127" s="206">
        <v>50</v>
      </c>
      <c r="C127" s="343"/>
      <c r="D127" s="344"/>
      <c r="E127" s="344"/>
      <c r="F127" s="345"/>
      <c r="G127" s="345"/>
      <c r="H127" s="345"/>
      <c r="I127" s="346"/>
      <c r="J127" s="346"/>
      <c r="K127" s="346"/>
      <c r="R127" s="3"/>
    </row>
    <row r="128" spans="1:18" ht="10.5" customHeight="1">
      <c r="A128" s="234"/>
      <c r="B128" s="206">
        <v>51</v>
      </c>
      <c r="C128" s="343"/>
      <c r="D128" s="344"/>
      <c r="E128" s="344"/>
      <c r="F128" s="345"/>
      <c r="G128" s="345"/>
      <c r="H128" s="345"/>
      <c r="I128" s="346"/>
      <c r="J128" s="346"/>
      <c r="K128" s="346"/>
      <c r="R128" s="3"/>
    </row>
    <row r="129" spans="1:18" ht="10.5" customHeight="1">
      <c r="A129" s="234"/>
      <c r="B129" s="206">
        <v>52</v>
      </c>
      <c r="C129" s="343"/>
      <c r="D129" s="344"/>
      <c r="E129" s="344"/>
      <c r="F129" s="345"/>
      <c r="G129" s="345"/>
      <c r="H129" s="345"/>
      <c r="I129" s="346"/>
      <c r="J129" s="346"/>
      <c r="K129" s="346"/>
      <c r="R129" s="3"/>
    </row>
    <row r="130" spans="1:18" ht="10.5" customHeight="1">
      <c r="A130" s="234"/>
      <c r="B130" s="337" t="s">
        <v>436</v>
      </c>
      <c r="C130" s="347"/>
      <c r="D130" s="345"/>
      <c r="E130" s="345"/>
      <c r="F130" s="344"/>
      <c r="G130" s="344"/>
      <c r="H130" s="344"/>
      <c r="I130" s="344"/>
      <c r="J130" s="344"/>
      <c r="K130" s="344" t="s">
        <v>194</v>
      </c>
      <c r="R130" s="3"/>
    </row>
    <row r="131" spans="1:18" ht="10.5" customHeight="1">
      <c r="A131" s="234"/>
      <c r="B131" s="337" t="s">
        <v>437</v>
      </c>
      <c r="C131" s="347"/>
      <c r="D131" s="345"/>
      <c r="E131" s="345"/>
      <c r="F131" s="344"/>
      <c r="G131" s="344"/>
      <c r="H131" s="344"/>
      <c r="I131" s="344"/>
      <c r="J131" s="344"/>
      <c r="K131" s="344"/>
      <c r="R131" s="3"/>
    </row>
    <row r="132" spans="1:18" ht="5.0999999999999996" customHeight="1">
      <c r="A132" s="234"/>
      <c r="B132" s="234"/>
      <c r="C132" s="349"/>
      <c r="D132" s="346"/>
      <c r="E132" s="346"/>
      <c r="F132" s="346"/>
      <c r="G132" s="346"/>
      <c r="H132" s="346"/>
      <c r="I132" s="346"/>
      <c r="J132" s="346"/>
      <c r="K132" s="346"/>
      <c r="R132" s="3"/>
    </row>
    <row r="133" spans="1:18" ht="10.5" customHeight="1">
      <c r="A133" s="234" t="s">
        <v>593</v>
      </c>
      <c r="B133" s="206">
        <v>50</v>
      </c>
      <c r="C133" s="343"/>
      <c r="D133" s="344"/>
      <c r="E133" s="344"/>
      <c r="F133" s="345"/>
      <c r="G133" s="345"/>
      <c r="H133" s="345"/>
      <c r="I133" s="346"/>
      <c r="J133" s="346"/>
      <c r="K133" s="346"/>
      <c r="R133" s="3"/>
    </row>
    <row r="134" spans="1:18" ht="10.5" customHeight="1">
      <c r="A134" s="234"/>
      <c r="B134" s="206">
        <v>51</v>
      </c>
      <c r="C134" s="343"/>
      <c r="D134" s="344"/>
      <c r="E134" s="344"/>
      <c r="F134" s="345"/>
      <c r="G134" s="345"/>
      <c r="H134" s="345"/>
      <c r="I134" s="346"/>
      <c r="J134" s="346"/>
      <c r="K134" s="346"/>
      <c r="R134" s="3"/>
    </row>
    <row r="135" spans="1:18" ht="10.5" customHeight="1">
      <c r="A135" s="234"/>
      <c r="B135" s="206">
        <v>52</v>
      </c>
      <c r="C135" s="343"/>
      <c r="D135" s="344"/>
      <c r="E135" s="344"/>
      <c r="F135" s="345"/>
      <c r="G135" s="345"/>
      <c r="H135" s="345"/>
      <c r="I135" s="346"/>
      <c r="J135" s="346"/>
      <c r="K135" s="346"/>
      <c r="R135" s="3"/>
    </row>
    <row r="136" spans="1:18" ht="10.5" customHeight="1">
      <c r="A136" s="234"/>
      <c r="B136" s="337" t="s">
        <v>436</v>
      </c>
      <c r="C136" s="347"/>
      <c r="D136" s="345"/>
      <c r="E136" s="345"/>
      <c r="F136" s="344"/>
      <c r="G136" s="344"/>
      <c r="H136" s="344"/>
      <c r="I136" s="344"/>
      <c r="J136" s="344"/>
      <c r="K136" s="344" t="s">
        <v>194</v>
      </c>
      <c r="R136" s="3"/>
    </row>
    <row r="137" spans="1:18" ht="10.5" customHeight="1">
      <c r="A137" s="234"/>
      <c r="B137" s="337" t="s">
        <v>437</v>
      </c>
      <c r="C137" s="347"/>
      <c r="D137" s="345"/>
      <c r="E137" s="345"/>
      <c r="F137" s="344"/>
      <c r="G137" s="344"/>
      <c r="H137" s="344"/>
      <c r="I137" s="344"/>
      <c r="J137" s="344"/>
      <c r="K137" s="344"/>
      <c r="R137" s="3"/>
    </row>
    <row r="138" spans="1:18" ht="5.0999999999999996" customHeight="1">
      <c r="C138" s="347"/>
      <c r="D138" s="345"/>
      <c r="E138" s="345"/>
      <c r="F138" s="345"/>
      <c r="G138" s="345"/>
      <c r="H138" s="345"/>
      <c r="I138" s="350"/>
      <c r="J138" s="350"/>
      <c r="K138" s="350"/>
      <c r="R138" s="3"/>
    </row>
    <row r="139" spans="1:18" ht="10.5" customHeight="1">
      <c r="A139" s="234" t="s">
        <v>450</v>
      </c>
      <c r="B139" s="206">
        <v>50</v>
      </c>
      <c r="C139" s="343"/>
      <c r="D139" s="344"/>
      <c r="E139" s="344"/>
      <c r="F139" s="345"/>
      <c r="G139" s="345"/>
      <c r="H139" s="345"/>
      <c r="I139" s="346"/>
      <c r="J139" s="346"/>
      <c r="K139" s="346"/>
      <c r="R139" s="3"/>
    </row>
    <row r="140" spans="1:18" ht="10.5" customHeight="1">
      <c r="A140" s="234"/>
      <c r="B140" s="206">
        <v>51</v>
      </c>
      <c r="C140" s="343"/>
      <c r="D140" s="344"/>
      <c r="E140" s="344"/>
      <c r="F140" s="345"/>
      <c r="G140" s="345"/>
      <c r="H140" s="345"/>
      <c r="I140" s="346"/>
      <c r="J140" s="346"/>
      <c r="K140" s="346"/>
      <c r="R140" s="3"/>
    </row>
    <row r="141" spans="1:18" ht="10.5" customHeight="1">
      <c r="A141" s="234"/>
      <c r="B141" s="206">
        <v>52</v>
      </c>
      <c r="C141" s="343"/>
      <c r="D141" s="344"/>
      <c r="E141" s="344"/>
      <c r="F141" s="345"/>
      <c r="G141" s="345"/>
      <c r="H141" s="345"/>
      <c r="I141" s="346"/>
      <c r="J141" s="346"/>
      <c r="K141" s="346"/>
      <c r="R141" s="3"/>
    </row>
    <row r="142" spans="1:18" ht="10.5" customHeight="1">
      <c r="A142" s="234"/>
      <c r="B142" s="337" t="s">
        <v>436</v>
      </c>
      <c r="C142" s="347"/>
      <c r="D142" s="345"/>
      <c r="E142" s="345"/>
      <c r="F142" s="344"/>
      <c r="G142" s="344"/>
      <c r="H142" s="344"/>
      <c r="I142" s="344"/>
      <c r="J142" s="344"/>
      <c r="K142" s="344"/>
      <c r="R142" s="3"/>
    </row>
    <row r="143" spans="1:18" ht="10.5" customHeight="1">
      <c r="A143" s="234"/>
      <c r="B143" s="337" t="s">
        <v>437</v>
      </c>
      <c r="C143" s="347"/>
      <c r="D143" s="345"/>
      <c r="E143" s="345"/>
      <c r="F143" s="344"/>
      <c r="G143" s="344"/>
      <c r="H143" s="344"/>
      <c r="I143" s="344"/>
      <c r="J143" s="344"/>
      <c r="K143" s="344" t="s">
        <v>194</v>
      </c>
      <c r="R143" s="3"/>
    </row>
    <row r="144" spans="1:18" ht="5.0999999999999996" customHeight="1">
      <c r="C144" s="347"/>
      <c r="D144" s="345"/>
      <c r="E144" s="345"/>
      <c r="F144" s="345"/>
      <c r="G144" s="345"/>
      <c r="H144" s="345"/>
      <c r="I144" s="350"/>
      <c r="J144" s="350"/>
      <c r="K144" s="350"/>
      <c r="R144" s="3"/>
    </row>
    <row r="145" spans="1:18" ht="10.5" customHeight="1">
      <c r="A145" s="234" t="s">
        <v>673</v>
      </c>
      <c r="B145" s="206">
        <v>50</v>
      </c>
      <c r="C145" s="343" t="s">
        <v>194</v>
      </c>
      <c r="D145" s="344" t="s">
        <v>194</v>
      </c>
      <c r="E145" s="344"/>
      <c r="F145" s="345"/>
      <c r="G145" s="345"/>
      <c r="H145" s="345"/>
      <c r="I145" s="346"/>
      <c r="J145" s="346"/>
      <c r="K145" s="346"/>
      <c r="R145" s="3"/>
    </row>
    <row r="146" spans="1:18" ht="10.5" customHeight="1">
      <c r="A146" s="234" t="s">
        <v>675</v>
      </c>
      <c r="B146" s="206">
        <v>51</v>
      </c>
      <c r="C146" s="343"/>
      <c r="D146" s="344" t="s">
        <v>194</v>
      </c>
      <c r="E146" s="344"/>
      <c r="F146" s="345"/>
      <c r="G146" s="345"/>
      <c r="H146" s="345"/>
      <c r="I146" s="346"/>
      <c r="J146" s="346"/>
      <c r="K146" s="346"/>
      <c r="R146" s="3"/>
    </row>
    <row r="147" spans="1:18" ht="10.5" customHeight="1">
      <c r="A147" s="234"/>
      <c r="B147" s="206">
        <v>52</v>
      </c>
      <c r="C147" s="343"/>
      <c r="D147" s="344" t="s">
        <v>194</v>
      </c>
      <c r="E147" s="344" t="s">
        <v>194</v>
      </c>
      <c r="F147" s="345"/>
      <c r="G147" s="345"/>
      <c r="H147" s="345"/>
      <c r="I147" s="346"/>
      <c r="J147" s="346"/>
      <c r="K147" s="346"/>
      <c r="R147" s="3"/>
    </row>
    <row r="148" spans="1:18" ht="10.5" customHeight="1">
      <c r="A148" s="234"/>
      <c r="B148" s="337" t="s">
        <v>436</v>
      </c>
      <c r="C148" s="347"/>
      <c r="D148" s="345"/>
      <c r="E148" s="345"/>
      <c r="F148" s="344" t="s">
        <v>194</v>
      </c>
      <c r="G148" s="344"/>
      <c r="H148" s="344" t="s">
        <v>394</v>
      </c>
      <c r="I148" s="344"/>
      <c r="J148" s="344"/>
      <c r="K148" s="344"/>
      <c r="R148" s="3"/>
    </row>
    <row r="149" spans="1:18" ht="10.5" customHeight="1">
      <c r="A149" s="234"/>
      <c r="B149" s="337" t="s">
        <v>437</v>
      </c>
      <c r="C149" s="347"/>
      <c r="D149" s="345"/>
      <c r="E149" s="345"/>
      <c r="F149" s="344"/>
      <c r="G149" s="344" t="s">
        <v>194</v>
      </c>
      <c r="H149" s="344" t="s">
        <v>194</v>
      </c>
      <c r="I149" s="344"/>
      <c r="J149" s="344"/>
      <c r="K149" s="344"/>
      <c r="R149" s="3"/>
    </row>
    <row r="150" spans="1:18" ht="5.0999999999999996" customHeight="1">
      <c r="A150" s="47"/>
      <c r="B150" s="48"/>
      <c r="C150" s="50"/>
      <c r="D150" s="50"/>
      <c r="E150" s="50"/>
      <c r="F150" s="50"/>
      <c r="G150" s="50"/>
      <c r="H150" s="50"/>
      <c r="I150" s="47"/>
      <c r="J150" s="42"/>
      <c r="K150" s="42"/>
      <c r="R150" s="3"/>
    </row>
    <row r="151" spans="1:18">
      <c r="A151" s="3" t="s">
        <v>676</v>
      </c>
      <c r="C151" s="337">
        <v>22</v>
      </c>
      <c r="D151" s="337">
        <v>23</v>
      </c>
      <c r="E151" s="337">
        <v>23</v>
      </c>
      <c r="F151" s="337">
        <v>15</v>
      </c>
      <c r="G151" s="337">
        <v>13</v>
      </c>
      <c r="H151" s="337">
        <v>17</v>
      </c>
      <c r="I151" s="337">
        <v>19</v>
      </c>
      <c r="J151" s="54">
        <v>19</v>
      </c>
      <c r="K151" s="54">
        <v>28</v>
      </c>
      <c r="R151" s="3"/>
    </row>
    <row r="152" spans="1:18">
      <c r="A152" s="47" t="s">
        <v>396</v>
      </c>
      <c r="B152" s="48"/>
      <c r="C152" s="49">
        <v>5</v>
      </c>
      <c r="D152" s="50">
        <v>5</v>
      </c>
      <c r="E152" s="50">
        <v>5</v>
      </c>
      <c r="F152" s="50">
        <v>3</v>
      </c>
      <c r="G152" s="50">
        <v>1</v>
      </c>
      <c r="H152" s="50">
        <v>3</v>
      </c>
      <c r="I152" s="51">
        <v>8</v>
      </c>
      <c r="J152" s="51">
        <v>7</v>
      </c>
      <c r="K152" s="51">
        <v>10</v>
      </c>
      <c r="R152" s="3"/>
    </row>
    <row r="153" spans="1:18">
      <c r="R153" s="3"/>
    </row>
    <row r="154" spans="1:18">
      <c r="R154" s="3"/>
    </row>
    <row r="155" spans="1:18">
      <c r="R155" s="3"/>
    </row>
    <row r="156" spans="1:18">
      <c r="R156" s="3"/>
    </row>
    <row r="157" spans="1:18">
      <c r="R157" s="3"/>
    </row>
    <row r="158" spans="1:18">
      <c r="R158" s="3"/>
    </row>
    <row r="159" spans="1:18">
      <c r="R159" s="3"/>
    </row>
    <row r="160" spans="1:18">
      <c r="R160" s="3"/>
    </row>
    <row r="161" spans="18:18">
      <c r="R161" s="3"/>
    </row>
    <row r="162" spans="18:18">
      <c r="R162" s="3"/>
    </row>
    <row r="163" spans="18:18">
      <c r="R163" s="3"/>
    </row>
    <row r="164" spans="18:18">
      <c r="R164" s="3"/>
    </row>
    <row r="165" spans="18:18">
      <c r="R165" s="3"/>
    </row>
    <row r="166" spans="18:18">
      <c r="R166" s="3"/>
    </row>
    <row r="167" spans="18:18">
      <c r="R167" s="3"/>
    </row>
    <row r="168" spans="18:18">
      <c r="R168" s="3"/>
    </row>
    <row r="169" spans="18:18">
      <c r="R169" s="3"/>
    </row>
    <row r="170" spans="18:18">
      <c r="R170" s="3"/>
    </row>
    <row r="171" spans="18:18">
      <c r="R171" s="3"/>
    </row>
    <row r="172" spans="18:18">
      <c r="R172" s="3"/>
    </row>
  </sheetData>
  <mergeCells count="5">
    <mergeCell ref="A3:I3"/>
    <mergeCell ref="A4:A5"/>
    <mergeCell ref="B4:B5"/>
    <mergeCell ref="C4:K4"/>
    <mergeCell ref="A2:K2"/>
  </mergeCells>
  <pageMargins left="0.78740157480314965" right="0.39370078740157483" top="0.78740157480314965" bottom="1.6929133858267718" header="0.51181102362204722" footer="0.51181102362204722"/>
  <pageSetup paperSize="9" scale="90" orientation="portrait" r:id="rId1"/>
  <headerFooter alignWithMargins="0"/>
  <rowBreaks count="1" manualBreakCount="1">
    <brk id="77" max="16383" man="1"/>
  </rowBreaks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9"/>
  <dimension ref="A1:K94"/>
  <sheetViews>
    <sheetView zoomScale="130" zoomScaleNormal="130" zoomScaleSheetLayoutView="136" workbookViewId="0"/>
  </sheetViews>
  <sheetFormatPr baseColWidth="10" defaultRowHeight="9"/>
  <cols>
    <col min="1" max="1" width="13.140625" style="356" customWidth="1"/>
    <col min="2" max="2" width="40" style="356" customWidth="1"/>
    <col min="3" max="10" width="4.28515625" style="359" customWidth="1"/>
    <col min="11" max="11" width="4.28515625" style="356" customWidth="1"/>
    <col min="12" max="16384" width="11.42578125" style="356"/>
  </cols>
  <sheetData>
    <row r="1" spans="1:11" s="354" customFormat="1" ht="11.25" customHeight="1">
      <c r="A1" s="352" t="s">
        <v>477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s="355" customFormat="1" ht="11.25" customHeight="1">
      <c r="A2" s="430" t="s">
        <v>678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4" spans="1:11" ht="12" customHeight="1">
      <c r="A4" s="431" t="s">
        <v>397</v>
      </c>
      <c r="B4" s="433" t="s">
        <v>398</v>
      </c>
      <c r="C4" s="435" t="s">
        <v>679</v>
      </c>
      <c r="D4" s="436"/>
      <c r="E4" s="436"/>
      <c r="F4" s="436"/>
      <c r="G4" s="436"/>
      <c r="H4" s="436"/>
      <c r="I4" s="436"/>
      <c r="J4" s="436"/>
      <c r="K4" s="436"/>
    </row>
    <row r="5" spans="1:11" s="359" customFormat="1" ht="12" customHeight="1">
      <c r="A5" s="432"/>
      <c r="B5" s="434"/>
      <c r="C5" s="357">
        <v>1990</v>
      </c>
      <c r="D5" s="357">
        <v>1994</v>
      </c>
      <c r="E5" s="357">
        <v>1998</v>
      </c>
      <c r="F5" s="357">
        <v>2002</v>
      </c>
      <c r="G5" s="357">
        <v>2005</v>
      </c>
      <c r="H5" s="357">
        <v>2009</v>
      </c>
      <c r="I5" s="358">
        <v>2013</v>
      </c>
      <c r="J5" s="358">
        <v>2017</v>
      </c>
      <c r="K5" s="358">
        <v>2021</v>
      </c>
    </row>
    <row r="6" spans="1:11" s="359" customFormat="1" ht="5.0999999999999996" customHeight="1">
      <c r="A6" s="360"/>
      <c r="B6" s="360"/>
    </row>
    <row r="7" spans="1:11" s="359" customFormat="1" ht="10.5" customHeight="1">
      <c r="A7" s="361" t="s">
        <v>184</v>
      </c>
      <c r="B7" s="361" t="s">
        <v>399</v>
      </c>
      <c r="C7" s="362"/>
      <c r="D7" s="362"/>
      <c r="E7" s="362"/>
      <c r="F7" s="362"/>
      <c r="G7" s="362"/>
      <c r="H7" s="362"/>
      <c r="I7" s="362">
        <v>5</v>
      </c>
      <c r="J7" s="362">
        <v>3</v>
      </c>
      <c r="K7" s="362">
        <v>2</v>
      </c>
    </row>
    <row r="8" spans="1:11" ht="10.5" customHeight="1">
      <c r="A8" s="363" t="s">
        <v>400</v>
      </c>
      <c r="B8" s="363" t="s">
        <v>401</v>
      </c>
      <c r="C8" s="364"/>
      <c r="D8" s="364"/>
      <c r="E8" s="364">
        <v>5</v>
      </c>
      <c r="F8" s="364"/>
      <c r="G8" s="364"/>
      <c r="H8" s="364"/>
      <c r="I8" s="364"/>
      <c r="J8" s="364"/>
      <c r="K8" s="364"/>
    </row>
    <row r="9" spans="1:11" ht="20.100000000000001" customHeight="1">
      <c r="A9" s="365" t="s">
        <v>402</v>
      </c>
      <c r="B9" s="368" t="s">
        <v>687</v>
      </c>
      <c r="C9" s="362"/>
      <c r="D9" s="362"/>
      <c r="E9" s="362">
        <v>7</v>
      </c>
      <c r="F9" s="362"/>
      <c r="G9" s="362"/>
      <c r="H9" s="362"/>
      <c r="I9" s="362"/>
      <c r="J9" s="362"/>
      <c r="K9" s="362"/>
    </row>
    <row r="10" spans="1:11" ht="10.5" customHeight="1">
      <c r="A10" s="363"/>
      <c r="B10" s="363" t="s">
        <v>403</v>
      </c>
      <c r="C10" s="364"/>
      <c r="D10" s="364"/>
      <c r="E10" s="364">
        <v>6</v>
      </c>
      <c r="F10" s="364"/>
      <c r="G10" s="364"/>
      <c r="H10" s="364"/>
      <c r="I10" s="364"/>
      <c r="J10" s="364"/>
      <c r="K10" s="364"/>
    </row>
    <row r="11" spans="1:11" ht="10.5" customHeight="1">
      <c r="A11" s="365" t="s">
        <v>444</v>
      </c>
      <c r="B11" s="365" t="s">
        <v>445</v>
      </c>
      <c r="C11" s="362"/>
      <c r="D11" s="362"/>
      <c r="E11" s="362"/>
      <c r="F11" s="362"/>
      <c r="G11" s="362"/>
      <c r="H11" s="362"/>
      <c r="I11" s="362"/>
      <c r="J11" s="362">
        <v>7</v>
      </c>
      <c r="K11" s="362"/>
    </row>
    <row r="12" spans="1:11" s="355" customFormat="1" ht="10.5" customHeight="1">
      <c r="A12" s="363" t="s">
        <v>183</v>
      </c>
      <c r="B12" s="363" t="s">
        <v>404</v>
      </c>
      <c r="C12" s="364"/>
      <c r="D12" s="364"/>
      <c r="E12" s="364"/>
      <c r="F12" s="364"/>
      <c r="G12" s="364"/>
      <c r="H12" s="364">
        <v>3</v>
      </c>
      <c r="I12" s="364">
        <v>5</v>
      </c>
      <c r="J12" s="364"/>
      <c r="K12" s="364"/>
    </row>
    <row r="13" spans="1:11" s="355" customFormat="1" ht="10.5" customHeight="1">
      <c r="A13" s="365" t="s">
        <v>101</v>
      </c>
      <c r="B13" s="365" t="s">
        <v>405</v>
      </c>
      <c r="C13" s="362">
        <v>6</v>
      </c>
      <c r="D13" s="362">
        <v>7</v>
      </c>
      <c r="E13" s="362">
        <v>6</v>
      </c>
      <c r="F13" s="362">
        <v>6</v>
      </c>
      <c r="G13" s="362">
        <v>6</v>
      </c>
      <c r="H13" s="362">
        <v>6</v>
      </c>
      <c r="I13" s="362">
        <v>6</v>
      </c>
      <c r="J13" s="362">
        <v>6</v>
      </c>
      <c r="K13" s="362">
        <v>5</v>
      </c>
    </row>
    <row r="14" spans="1:11" ht="10.5" customHeight="1">
      <c r="A14" s="354" t="s">
        <v>591</v>
      </c>
      <c r="B14" s="354" t="s">
        <v>680</v>
      </c>
      <c r="C14" s="354"/>
      <c r="D14" s="354"/>
      <c r="E14" s="354"/>
      <c r="F14" s="354"/>
      <c r="G14" s="354"/>
      <c r="H14" s="354"/>
      <c r="I14" s="354"/>
      <c r="J14" s="354"/>
      <c r="K14" s="364">
        <v>5</v>
      </c>
    </row>
    <row r="15" spans="1:11" ht="10.5" customHeight="1">
      <c r="A15" s="365" t="s">
        <v>406</v>
      </c>
      <c r="B15" s="365" t="s">
        <v>407</v>
      </c>
      <c r="C15" s="362"/>
      <c r="D15" s="362"/>
      <c r="E15" s="362"/>
      <c r="F15" s="362"/>
      <c r="G15" s="362">
        <v>5</v>
      </c>
      <c r="H15" s="362"/>
      <c r="I15" s="362"/>
      <c r="J15" s="362"/>
      <c r="K15" s="362"/>
    </row>
    <row r="16" spans="1:11" ht="10.5" customHeight="1">
      <c r="A16" s="363" t="s">
        <v>103</v>
      </c>
      <c r="B16" s="363" t="s">
        <v>408</v>
      </c>
      <c r="C16" s="364">
        <v>2</v>
      </c>
      <c r="D16" s="364">
        <v>5</v>
      </c>
      <c r="E16" s="364">
        <v>6</v>
      </c>
      <c r="F16" s="364">
        <v>6</v>
      </c>
      <c r="G16" s="364">
        <v>16</v>
      </c>
      <c r="H16" s="364">
        <v>8</v>
      </c>
      <c r="I16" s="364">
        <v>6</v>
      </c>
      <c r="J16" s="364">
        <v>6</v>
      </c>
      <c r="K16" s="364">
        <v>6</v>
      </c>
    </row>
    <row r="17" spans="1:11" s="355" customFormat="1" ht="10.5" customHeight="1">
      <c r="A17" s="366" t="s">
        <v>505</v>
      </c>
      <c r="B17" s="366" t="s">
        <v>681</v>
      </c>
      <c r="C17" s="366"/>
      <c r="D17" s="366"/>
      <c r="E17" s="366"/>
      <c r="F17" s="366"/>
      <c r="G17" s="366"/>
      <c r="H17" s="366"/>
      <c r="I17" s="366"/>
      <c r="J17" s="366"/>
      <c r="K17" s="362">
        <v>14</v>
      </c>
    </row>
    <row r="18" spans="1:11" ht="20.100000000000001" customHeight="1">
      <c r="A18" s="363" t="s">
        <v>142</v>
      </c>
      <c r="B18" s="367" t="s">
        <v>409</v>
      </c>
      <c r="C18" s="364"/>
      <c r="D18" s="364"/>
      <c r="E18" s="364"/>
      <c r="F18" s="364"/>
      <c r="G18" s="364"/>
      <c r="H18" s="364"/>
      <c r="I18" s="364">
        <v>7</v>
      </c>
      <c r="J18" s="364">
        <v>10</v>
      </c>
      <c r="K18" s="364">
        <v>26</v>
      </c>
    </row>
    <row r="19" spans="1:11" ht="10.5" customHeight="1">
      <c r="A19" s="365" t="s">
        <v>441</v>
      </c>
      <c r="B19" s="368" t="s">
        <v>446</v>
      </c>
      <c r="C19" s="362"/>
      <c r="D19" s="362"/>
      <c r="E19" s="362"/>
      <c r="F19" s="362"/>
      <c r="G19" s="362"/>
      <c r="H19" s="362"/>
      <c r="I19" s="362"/>
      <c r="J19" s="362">
        <v>4</v>
      </c>
      <c r="K19" s="362"/>
    </row>
    <row r="20" spans="1:11" ht="10.5" customHeight="1">
      <c r="A20" s="363" t="s">
        <v>447</v>
      </c>
      <c r="B20" s="367" t="s">
        <v>448</v>
      </c>
      <c r="C20" s="364"/>
      <c r="D20" s="364"/>
      <c r="E20" s="364"/>
      <c r="F20" s="364"/>
      <c r="G20" s="364"/>
      <c r="H20" s="364"/>
      <c r="I20" s="364"/>
      <c r="J20" s="364">
        <v>1</v>
      </c>
      <c r="K20" s="364"/>
    </row>
    <row r="21" spans="1:11" ht="10.5" customHeight="1">
      <c r="A21" s="365" t="s">
        <v>410</v>
      </c>
      <c r="B21" s="365" t="s">
        <v>411</v>
      </c>
      <c r="C21" s="362"/>
      <c r="D21" s="362"/>
      <c r="E21" s="362">
        <v>7</v>
      </c>
      <c r="F21" s="362"/>
      <c r="G21" s="362"/>
      <c r="H21" s="362">
        <v>5</v>
      </c>
      <c r="I21" s="362"/>
      <c r="J21" s="362"/>
      <c r="K21" s="362"/>
    </row>
    <row r="22" spans="1:11" ht="10.5" customHeight="1">
      <c r="A22" s="363" t="s">
        <v>104</v>
      </c>
      <c r="B22" s="363" t="s">
        <v>412</v>
      </c>
      <c r="C22" s="364">
        <v>6</v>
      </c>
      <c r="D22" s="364">
        <v>7</v>
      </c>
      <c r="E22" s="364">
        <v>7</v>
      </c>
      <c r="F22" s="364">
        <v>5</v>
      </c>
      <c r="G22" s="364">
        <v>9</v>
      </c>
      <c r="H22" s="364">
        <v>5</v>
      </c>
      <c r="I22" s="364">
        <v>4</v>
      </c>
      <c r="J22" s="364">
        <v>9</v>
      </c>
      <c r="K22" s="364">
        <v>12</v>
      </c>
    </row>
    <row r="23" spans="1:11" ht="10.5" customHeight="1">
      <c r="A23" s="365" t="s">
        <v>186</v>
      </c>
      <c r="B23" s="365" t="s">
        <v>186</v>
      </c>
      <c r="C23" s="362"/>
      <c r="D23" s="362"/>
      <c r="E23" s="362"/>
      <c r="F23" s="362"/>
      <c r="G23" s="362"/>
      <c r="H23" s="362"/>
      <c r="I23" s="362">
        <v>2</v>
      </c>
      <c r="J23" s="362">
        <v>4</v>
      </c>
      <c r="K23" s="362">
        <v>6</v>
      </c>
    </row>
    <row r="24" spans="1:11" ht="10.5" customHeight="1">
      <c r="A24" s="363" t="s">
        <v>391</v>
      </c>
      <c r="B24" s="363" t="s">
        <v>413</v>
      </c>
      <c r="C24" s="364">
        <v>3</v>
      </c>
      <c r="D24" s="364">
        <v>4</v>
      </c>
      <c r="E24" s="364">
        <v>4</v>
      </c>
      <c r="F24" s="364">
        <v>4</v>
      </c>
      <c r="G24" s="364">
        <v>5</v>
      </c>
      <c r="H24" s="364"/>
      <c r="I24" s="364"/>
      <c r="J24" s="364"/>
      <c r="K24" s="364"/>
    </row>
    <row r="25" spans="1:11" ht="10.5" customHeight="1">
      <c r="A25" s="365" t="s">
        <v>102</v>
      </c>
      <c r="B25" s="365" t="s">
        <v>414</v>
      </c>
      <c r="C25" s="362">
        <v>4</v>
      </c>
      <c r="D25" s="362">
        <v>5</v>
      </c>
      <c r="E25" s="362">
        <v>4</v>
      </c>
      <c r="F25" s="362">
        <v>4</v>
      </c>
      <c r="G25" s="362">
        <v>3</v>
      </c>
      <c r="H25" s="362">
        <v>4</v>
      </c>
      <c r="I25" s="362">
        <v>4</v>
      </c>
      <c r="J25" s="362">
        <v>4</v>
      </c>
      <c r="K25" s="362">
        <v>6</v>
      </c>
    </row>
    <row r="26" spans="1:11" ht="10.5" customHeight="1">
      <c r="A26" s="363" t="s">
        <v>449</v>
      </c>
      <c r="B26" s="367" t="s">
        <v>686</v>
      </c>
      <c r="C26" s="364"/>
      <c r="D26" s="364"/>
      <c r="E26" s="364"/>
      <c r="F26" s="364"/>
      <c r="G26" s="364"/>
      <c r="H26" s="364"/>
      <c r="I26" s="364"/>
      <c r="J26" s="364">
        <v>2</v>
      </c>
      <c r="K26" s="364">
        <v>2</v>
      </c>
    </row>
    <row r="27" spans="1:11" ht="10.5" customHeight="1">
      <c r="A27" s="365" t="s">
        <v>106</v>
      </c>
      <c r="B27" s="365" t="s">
        <v>415</v>
      </c>
      <c r="C27" s="362"/>
      <c r="D27" s="362">
        <v>4</v>
      </c>
      <c r="E27" s="362"/>
      <c r="F27" s="362"/>
      <c r="G27" s="362">
        <v>4</v>
      </c>
      <c r="H27" s="362">
        <v>4</v>
      </c>
      <c r="I27" s="362">
        <v>4</v>
      </c>
      <c r="J27" s="362">
        <v>7</v>
      </c>
      <c r="K27" s="362">
        <v>7</v>
      </c>
    </row>
    <row r="28" spans="1:11" ht="10.5" customHeight="1">
      <c r="A28" s="363" t="s">
        <v>395</v>
      </c>
      <c r="B28" s="363" t="s">
        <v>416</v>
      </c>
      <c r="C28" s="364"/>
      <c r="D28" s="364">
        <v>12</v>
      </c>
      <c r="E28" s="364">
        <v>3</v>
      </c>
      <c r="F28" s="364"/>
      <c r="G28" s="364"/>
      <c r="H28" s="364"/>
      <c r="I28" s="364"/>
      <c r="J28" s="364"/>
      <c r="K28" s="364"/>
    </row>
    <row r="29" spans="1:11" ht="10.5" customHeight="1">
      <c r="A29" s="365" t="s">
        <v>105</v>
      </c>
      <c r="B29" s="365" t="s">
        <v>417</v>
      </c>
      <c r="C29" s="362">
        <v>8</v>
      </c>
      <c r="D29" s="362"/>
      <c r="E29" s="362">
        <v>5</v>
      </c>
      <c r="F29" s="362">
        <v>4</v>
      </c>
      <c r="G29" s="362">
        <v>6</v>
      </c>
      <c r="H29" s="362">
        <v>5</v>
      </c>
      <c r="I29" s="362">
        <v>5</v>
      </c>
      <c r="J29" s="362">
        <v>4</v>
      </c>
      <c r="K29" s="362">
        <v>3</v>
      </c>
    </row>
    <row r="30" spans="1:11" ht="10.5" customHeight="1">
      <c r="A30" s="363" t="s">
        <v>459</v>
      </c>
      <c r="B30" s="363" t="s">
        <v>418</v>
      </c>
      <c r="C30" s="364">
        <v>3</v>
      </c>
      <c r="D30" s="364">
        <v>3</v>
      </c>
      <c r="E30" s="364"/>
      <c r="F30" s="364"/>
      <c r="G30" s="364"/>
      <c r="H30" s="364"/>
      <c r="I30" s="364"/>
      <c r="J30" s="364"/>
      <c r="K30" s="364">
        <v>5</v>
      </c>
    </row>
    <row r="31" spans="1:11" ht="10.5" customHeight="1">
      <c r="A31" s="365" t="s">
        <v>419</v>
      </c>
      <c r="B31" s="365" t="s">
        <v>420</v>
      </c>
      <c r="C31" s="362"/>
      <c r="D31" s="362"/>
      <c r="E31" s="362"/>
      <c r="F31" s="362"/>
      <c r="G31" s="362">
        <v>5</v>
      </c>
      <c r="H31" s="362">
        <v>5</v>
      </c>
      <c r="I31" s="362"/>
      <c r="J31" s="362"/>
      <c r="K31" s="362"/>
    </row>
    <row r="32" spans="1:11" ht="10.5" customHeight="1">
      <c r="A32" s="363" t="s">
        <v>107</v>
      </c>
      <c r="B32" s="363" t="s">
        <v>421</v>
      </c>
      <c r="C32" s="364"/>
      <c r="D32" s="364"/>
      <c r="E32" s="364"/>
      <c r="F32" s="364"/>
      <c r="G32" s="364"/>
      <c r="H32" s="364">
        <v>3</v>
      </c>
      <c r="I32" s="364">
        <v>3</v>
      </c>
      <c r="J32" s="364">
        <v>3</v>
      </c>
      <c r="K32" s="364"/>
    </row>
    <row r="33" spans="1:11" ht="10.5" customHeight="1">
      <c r="A33" s="365" t="s">
        <v>185</v>
      </c>
      <c r="B33" s="365" t="s">
        <v>682</v>
      </c>
      <c r="C33" s="362"/>
      <c r="D33" s="362"/>
      <c r="E33" s="362"/>
      <c r="F33" s="362"/>
      <c r="G33" s="362"/>
      <c r="H33" s="362"/>
      <c r="I33" s="362">
        <v>3</v>
      </c>
      <c r="J33" s="362"/>
      <c r="K33" s="362"/>
    </row>
    <row r="34" spans="1:11" ht="10.5" customHeight="1">
      <c r="A34" s="363" t="s">
        <v>422</v>
      </c>
      <c r="B34" s="363" t="s">
        <v>433</v>
      </c>
      <c r="C34" s="364"/>
      <c r="D34" s="364"/>
      <c r="E34" s="364">
        <v>2</v>
      </c>
      <c r="F34" s="364"/>
      <c r="G34" s="364">
        <v>4</v>
      </c>
      <c r="H34" s="364"/>
      <c r="I34" s="364"/>
      <c r="J34" s="364"/>
      <c r="K34" s="364"/>
    </row>
    <row r="35" spans="1:11" ht="10.5" customHeight="1">
      <c r="A35" s="365" t="s">
        <v>390</v>
      </c>
      <c r="B35" s="365" t="s">
        <v>423</v>
      </c>
      <c r="C35" s="362">
        <v>4</v>
      </c>
      <c r="D35" s="362">
        <v>2</v>
      </c>
      <c r="E35" s="362">
        <v>4</v>
      </c>
      <c r="F35" s="362">
        <v>2</v>
      </c>
      <c r="G35" s="362"/>
      <c r="H35" s="362">
        <v>2</v>
      </c>
      <c r="I35" s="362"/>
      <c r="J35" s="362"/>
      <c r="K35" s="362"/>
    </row>
    <row r="36" spans="1:11" ht="10.5" customHeight="1">
      <c r="A36" s="363" t="s">
        <v>392</v>
      </c>
      <c r="B36" s="363" t="s">
        <v>434</v>
      </c>
      <c r="C36" s="364"/>
      <c r="D36" s="364"/>
      <c r="E36" s="364"/>
      <c r="F36" s="364">
        <v>4</v>
      </c>
      <c r="G36" s="364"/>
      <c r="H36" s="364"/>
      <c r="I36" s="364"/>
      <c r="J36" s="364"/>
      <c r="K36" s="364"/>
    </row>
    <row r="37" spans="1:11" ht="10.5" customHeight="1">
      <c r="A37" s="365" t="s">
        <v>100</v>
      </c>
      <c r="B37" s="365" t="s">
        <v>424</v>
      </c>
      <c r="C37" s="362">
        <v>8</v>
      </c>
      <c r="D37" s="362">
        <v>6</v>
      </c>
      <c r="E37" s="362">
        <v>7</v>
      </c>
      <c r="F37" s="362">
        <v>5</v>
      </c>
      <c r="G37" s="362">
        <v>5</v>
      </c>
      <c r="H37" s="362">
        <v>5</v>
      </c>
      <c r="I37" s="362">
        <v>5</v>
      </c>
      <c r="J37" s="362">
        <v>6</v>
      </c>
      <c r="K37" s="362">
        <v>6</v>
      </c>
    </row>
    <row r="38" spans="1:11" ht="10.5" customHeight="1">
      <c r="A38" s="363" t="s">
        <v>592</v>
      </c>
      <c r="B38" s="363" t="s">
        <v>683</v>
      </c>
      <c r="C38" s="364"/>
      <c r="D38" s="364"/>
      <c r="E38" s="364"/>
      <c r="F38" s="364"/>
      <c r="G38" s="364"/>
      <c r="H38" s="364"/>
      <c r="I38" s="364"/>
      <c r="J38" s="364"/>
      <c r="K38" s="364">
        <v>10</v>
      </c>
    </row>
    <row r="39" spans="1:11" ht="10.5" customHeight="1">
      <c r="A39" s="365" t="s">
        <v>187</v>
      </c>
      <c r="B39" s="365" t="s">
        <v>425</v>
      </c>
      <c r="C39" s="362"/>
      <c r="D39" s="362"/>
      <c r="E39" s="362"/>
      <c r="F39" s="362"/>
      <c r="G39" s="362"/>
      <c r="H39" s="362"/>
      <c r="I39" s="362">
        <v>4</v>
      </c>
      <c r="J39" s="362"/>
      <c r="K39" s="362">
        <v>3</v>
      </c>
    </row>
    <row r="40" spans="1:11" ht="10.5" customHeight="1">
      <c r="A40" s="363" t="s">
        <v>593</v>
      </c>
      <c r="B40" s="363" t="s">
        <v>684</v>
      </c>
      <c r="C40" s="364"/>
      <c r="D40" s="364"/>
      <c r="E40" s="364"/>
      <c r="F40" s="364"/>
      <c r="G40" s="364"/>
      <c r="H40" s="364"/>
      <c r="I40" s="364"/>
      <c r="J40" s="364"/>
      <c r="K40" s="364">
        <v>4</v>
      </c>
    </row>
    <row r="41" spans="1:11" ht="10.5" customHeight="1">
      <c r="A41" s="365" t="s">
        <v>450</v>
      </c>
      <c r="B41" s="365" t="s">
        <v>451</v>
      </c>
      <c r="C41" s="362"/>
      <c r="D41" s="362"/>
      <c r="E41" s="362"/>
      <c r="F41" s="362"/>
      <c r="G41" s="362"/>
      <c r="H41" s="362"/>
      <c r="I41" s="362"/>
      <c r="J41" s="362">
        <v>8</v>
      </c>
      <c r="K41" s="362">
        <v>2</v>
      </c>
    </row>
    <row r="42" spans="1:11" ht="10.5" customHeight="1">
      <c r="A42" s="363"/>
      <c r="B42" s="369" t="s">
        <v>685</v>
      </c>
      <c r="C42" s="364">
        <v>44</v>
      </c>
      <c r="D42" s="364">
        <v>55</v>
      </c>
      <c r="E42" s="364">
        <v>73</v>
      </c>
      <c r="F42" s="364">
        <v>40</v>
      </c>
      <c r="G42" s="364">
        <v>68</v>
      </c>
      <c r="H42" s="364">
        <v>55</v>
      </c>
      <c r="I42" s="364">
        <v>63</v>
      </c>
      <c r="J42" s="364">
        <f>SUM(J7:J41)</f>
        <v>84</v>
      </c>
      <c r="K42" s="364">
        <f>SUM(K7:K41)</f>
        <v>124</v>
      </c>
    </row>
    <row r="43" spans="1:11" ht="10.5" customHeight="1">
      <c r="A43" s="363"/>
      <c r="B43" s="369" t="s">
        <v>426</v>
      </c>
      <c r="C43" s="364">
        <v>16</v>
      </c>
      <c r="D43" s="364">
        <v>20</v>
      </c>
      <c r="E43" s="364">
        <v>21</v>
      </c>
      <c r="F43" s="364">
        <v>18</v>
      </c>
      <c r="G43" s="364">
        <v>28</v>
      </c>
      <c r="H43" s="364">
        <v>16</v>
      </c>
      <c r="I43" s="364">
        <v>18</v>
      </c>
      <c r="J43" s="364">
        <v>29</v>
      </c>
      <c r="K43" s="364">
        <v>49</v>
      </c>
    </row>
    <row r="44" spans="1:11" s="355" customFormat="1" ht="10.5" customHeight="1">
      <c r="A44" s="370"/>
      <c r="B44" s="371" t="s">
        <v>427</v>
      </c>
      <c r="C44" s="372">
        <v>9</v>
      </c>
      <c r="D44" s="372">
        <v>10</v>
      </c>
      <c r="E44" s="372">
        <v>14</v>
      </c>
      <c r="F44" s="372">
        <v>9</v>
      </c>
      <c r="G44" s="372">
        <v>11</v>
      </c>
      <c r="H44" s="372">
        <v>12</v>
      </c>
      <c r="I44" s="372">
        <v>14</v>
      </c>
      <c r="J44" s="372">
        <f>COUNT(J7:J41)</f>
        <v>16</v>
      </c>
      <c r="K44" s="372">
        <v>18</v>
      </c>
    </row>
    <row r="45" spans="1:11" ht="9" customHeight="1"/>
    <row r="46" spans="1:11" s="355" customFormat="1"/>
    <row r="47" spans="1:11" ht="9" customHeight="1"/>
    <row r="48" spans="1:11" ht="9" customHeight="1"/>
    <row r="49" ht="6.95" customHeight="1"/>
    <row r="50" ht="6.95" customHeight="1"/>
    <row r="51" ht="6.95" customHeight="1"/>
    <row r="52" ht="6.95" customHeight="1"/>
    <row r="53" ht="6.95" customHeight="1"/>
    <row r="54" ht="6.95" customHeight="1"/>
    <row r="55" ht="6.95" customHeight="1"/>
    <row r="56" ht="6.95" customHeight="1"/>
    <row r="57" ht="6.95" customHeight="1"/>
    <row r="58" ht="6.95" customHeight="1"/>
    <row r="59" ht="6.95" customHeight="1"/>
    <row r="60" ht="6.95" customHeight="1"/>
    <row r="61" ht="6.95" customHeight="1"/>
    <row r="62" ht="6.95" customHeight="1"/>
    <row r="63" ht="6.95" customHeight="1"/>
    <row r="64" ht="6.95" customHeight="1"/>
    <row r="65" ht="6.95" customHeight="1"/>
    <row r="66" ht="6.95" customHeight="1"/>
    <row r="67" ht="6.95" customHeight="1"/>
    <row r="68" ht="6.95" customHeight="1"/>
    <row r="69" ht="6.95" customHeight="1"/>
    <row r="70" ht="6.95" customHeight="1"/>
    <row r="71" ht="6.95" customHeight="1"/>
    <row r="72" ht="6.95" customHeight="1"/>
    <row r="73" ht="6.95" customHeight="1"/>
    <row r="74" ht="6.95" customHeight="1"/>
    <row r="75" ht="6.95" customHeight="1"/>
    <row r="76" ht="6.95" customHeight="1"/>
    <row r="77" ht="6.95" customHeight="1"/>
    <row r="78" ht="6.95" customHeight="1"/>
    <row r="79" ht="6.95" customHeight="1"/>
    <row r="80" ht="6.95" customHeight="1"/>
    <row r="81" ht="6.95" customHeight="1"/>
    <row r="82" ht="6.95" customHeight="1"/>
    <row r="83" ht="6.95" customHeight="1"/>
    <row r="84" ht="6.95" customHeight="1"/>
    <row r="85" ht="6.95" customHeight="1"/>
    <row r="86" ht="6.95" customHeight="1"/>
    <row r="87" ht="6.95" customHeight="1"/>
    <row r="88" ht="6.95" customHeight="1"/>
    <row r="89" ht="6.95" customHeight="1"/>
    <row r="90" ht="6.95" customHeight="1"/>
    <row r="91" ht="6.95" customHeight="1"/>
    <row r="92" ht="6.95" customHeight="1"/>
    <row r="93" ht="6.95" customHeight="1"/>
    <row r="94" ht="6.95" customHeight="1"/>
  </sheetData>
  <mergeCells count="4">
    <mergeCell ref="A2:K2"/>
    <mergeCell ref="A4:A5"/>
    <mergeCell ref="B4:B5"/>
    <mergeCell ref="C4:K4"/>
  </mergeCells>
  <pageMargins left="0.78740157480314965" right="0.39370078740157483" top="0.78740157480314965" bottom="1.6929133858267718" header="0.51181102362204722" footer="0.51181102362204722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"/>
  <dimension ref="A1:I71"/>
  <sheetViews>
    <sheetView zoomScale="130" zoomScaleNormal="150" workbookViewId="0">
      <selection activeCell="I1" sqref="I1"/>
    </sheetView>
  </sheetViews>
  <sheetFormatPr baseColWidth="10" defaultColWidth="11.42578125" defaultRowHeight="9.9499999999999993" customHeight="1"/>
  <cols>
    <col min="1" max="1" width="4.28515625" style="55" customWidth="1"/>
    <col min="2" max="2" width="35.140625" style="55" customWidth="1"/>
    <col min="3" max="6" width="8.85546875" style="234" customWidth="1"/>
    <col min="7" max="8" width="8.5703125" style="234" customWidth="1"/>
    <col min="9" max="16384" width="11.42578125" style="55"/>
  </cols>
  <sheetData>
    <row r="1" spans="1:9" ht="39.950000000000003" customHeight="1">
      <c r="A1" s="438" t="s">
        <v>558</v>
      </c>
      <c r="B1" s="438"/>
      <c r="C1" s="439"/>
      <c r="D1" s="439"/>
      <c r="E1" s="439"/>
      <c r="F1" s="439"/>
      <c r="G1" s="439"/>
      <c r="H1" s="439"/>
      <c r="I1" s="274"/>
    </row>
    <row r="2" spans="1:9" ht="20.100000000000001" customHeight="1">
      <c r="A2" s="443" t="s">
        <v>460</v>
      </c>
      <c r="B2" s="444"/>
      <c r="C2" s="440" t="s">
        <v>179</v>
      </c>
      <c r="D2" s="441"/>
      <c r="E2" s="440" t="s">
        <v>180</v>
      </c>
      <c r="F2" s="441"/>
      <c r="G2" s="440" t="s">
        <v>190</v>
      </c>
      <c r="H2" s="442"/>
    </row>
    <row r="3" spans="1:9" ht="9.9499999999999993" customHeight="1">
      <c r="A3" s="445"/>
      <c r="B3" s="446"/>
      <c r="C3" s="394" t="s">
        <v>191</v>
      </c>
      <c r="D3" s="394" t="s">
        <v>192</v>
      </c>
      <c r="E3" s="394" t="s">
        <v>191</v>
      </c>
      <c r="F3" s="394" t="s">
        <v>192</v>
      </c>
      <c r="G3" s="396" t="s">
        <v>191</v>
      </c>
      <c r="H3" s="390" t="s">
        <v>192</v>
      </c>
    </row>
    <row r="4" spans="1:9" s="2" customFormat="1" ht="15" customHeight="1">
      <c r="A4" s="87" t="s">
        <v>193</v>
      </c>
      <c r="B4" s="117"/>
      <c r="C4" s="91">
        <v>245384</v>
      </c>
      <c r="D4" s="91" t="s">
        <v>194</v>
      </c>
      <c r="E4" s="91">
        <v>214365</v>
      </c>
      <c r="F4" s="91" t="s">
        <v>194</v>
      </c>
      <c r="G4" s="91">
        <v>459749</v>
      </c>
      <c r="H4" s="91" t="s">
        <v>194</v>
      </c>
      <c r="I4" s="89" t="s">
        <v>442</v>
      </c>
    </row>
    <row r="5" spans="1:9" ht="9.9499999999999993" customHeight="1">
      <c r="A5" s="87" t="s">
        <v>659</v>
      </c>
      <c r="B5" s="120"/>
      <c r="C5" s="91">
        <v>186308</v>
      </c>
      <c r="D5" s="38">
        <v>75.929999999999993</v>
      </c>
      <c r="E5" s="91">
        <v>144123</v>
      </c>
      <c r="F5" s="38">
        <v>67.23</v>
      </c>
      <c r="G5" s="91">
        <v>330431</v>
      </c>
      <c r="H5" s="38">
        <v>71.87</v>
      </c>
      <c r="I5" s="55" t="s">
        <v>442</v>
      </c>
    </row>
    <row r="6" spans="1:9" s="2" customFormat="1" ht="14.1" customHeight="1">
      <c r="A6" s="87" t="s">
        <v>195</v>
      </c>
      <c r="B6" s="120"/>
      <c r="C6" s="91">
        <v>1337</v>
      </c>
      <c r="D6" s="38">
        <v>0.72</v>
      </c>
      <c r="E6" s="91">
        <v>2037</v>
      </c>
      <c r="F6" s="38">
        <v>1.41</v>
      </c>
      <c r="G6" s="91">
        <v>3374</v>
      </c>
      <c r="H6" s="38">
        <v>1.02</v>
      </c>
      <c r="I6" s="2" t="s">
        <v>442</v>
      </c>
    </row>
    <row r="7" spans="1:9" ht="9.9499999999999993" customHeight="1">
      <c r="A7" s="87" t="s">
        <v>196</v>
      </c>
      <c r="B7" s="142"/>
      <c r="C7" s="91">
        <v>184971</v>
      </c>
      <c r="D7" s="38">
        <v>99.28</v>
      </c>
      <c r="E7" s="91">
        <v>142086</v>
      </c>
      <c r="F7" s="38">
        <v>98.59</v>
      </c>
      <c r="G7" s="91">
        <v>327057</v>
      </c>
      <c r="H7" s="38">
        <v>98.98</v>
      </c>
      <c r="I7" s="55" t="s">
        <v>442</v>
      </c>
    </row>
    <row r="8" spans="1:9" ht="14.1" customHeight="1">
      <c r="A8" s="111" t="s">
        <v>148</v>
      </c>
      <c r="B8" s="118"/>
      <c r="C8" s="39"/>
      <c r="D8" s="38"/>
      <c r="E8" s="39"/>
      <c r="F8" s="38"/>
      <c r="G8" s="39"/>
      <c r="H8" s="38"/>
    </row>
    <row r="9" spans="1:9" ht="9.9499999999999993" customHeight="1">
      <c r="A9" s="191">
        <v>1</v>
      </c>
      <c r="B9" s="118" t="s">
        <v>197</v>
      </c>
      <c r="C9" s="36">
        <v>55934</v>
      </c>
      <c r="D9" s="38">
        <v>30.240000000000002</v>
      </c>
      <c r="E9" s="36">
        <v>52498</v>
      </c>
      <c r="F9" s="38">
        <v>36.950000000000003</v>
      </c>
      <c r="G9" s="36">
        <v>108432</v>
      </c>
      <c r="H9" s="38">
        <v>33.15</v>
      </c>
      <c r="I9" s="55" t="s">
        <v>442</v>
      </c>
    </row>
    <row r="10" spans="1:9" ht="9.9499999999999993" customHeight="1">
      <c r="A10" s="191"/>
      <c r="B10" s="118" t="s">
        <v>660</v>
      </c>
      <c r="C10" s="40"/>
      <c r="D10" s="40" t="s">
        <v>452</v>
      </c>
      <c r="E10" s="40"/>
      <c r="F10" s="40" t="s">
        <v>500</v>
      </c>
      <c r="G10" s="39"/>
      <c r="H10" s="38" t="s">
        <v>440</v>
      </c>
    </row>
    <row r="11" spans="1:9" s="2" customFormat="1" ht="15" customHeight="1">
      <c r="A11" s="44">
        <v>2</v>
      </c>
      <c r="B11" s="143" t="s">
        <v>198</v>
      </c>
      <c r="C11" s="91">
        <v>39440</v>
      </c>
      <c r="D11" s="38">
        <v>21.32</v>
      </c>
      <c r="E11" s="91">
        <v>28552</v>
      </c>
      <c r="F11" s="38">
        <v>20.09</v>
      </c>
      <c r="G11" s="91">
        <v>67992</v>
      </c>
      <c r="H11" s="38">
        <v>20.79</v>
      </c>
      <c r="I11" s="2" t="s">
        <v>442</v>
      </c>
    </row>
    <row r="12" spans="1:9" ht="9.9499999999999993" customHeight="1">
      <c r="A12" s="191"/>
      <c r="B12" s="118" t="s">
        <v>660</v>
      </c>
      <c r="C12" s="40"/>
      <c r="D12" s="40" t="s">
        <v>527</v>
      </c>
      <c r="E12" s="40"/>
      <c r="F12" s="40" t="s">
        <v>528</v>
      </c>
      <c r="G12" s="39"/>
      <c r="H12" s="38" t="s">
        <v>440</v>
      </c>
    </row>
    <row r="13" spans="1:9" s="2" customFormat="1" ht="15" customHeight="1">
      <c r="A13" s="44">
        <v>3</v>
      </c>
      <c r="B13" s="143" t="s">
        <v>200</v>
      </c>
      <c r="C13" s="91">
        <v>15306</v>
      </c>
      <c r="D13" s="38">
        <v>8.27</v>
      </c>
      <c r="E13" s="91">
        <v>10617</v>
      </c>
      <c r="F13" s="38">
        <v>7.4700000000000006</v>
      </c>
      <c r="G13" s="91">
        <v>25923</v>
      </c>
      <c r="H13" s="38">
        <v>7.93</v>
      </c>
    </row>
    <row r="14" spans="1:9" ht="9.9499999999999993" customHeight="1">
      <c r="A14" s="191"/>
      <c r="B14" s="118" t="s">
        <v>660</v>
      </c>
      <c r="C14" s="40"/>
      <c r="D14" s="40" t="s">
        <v>529</v>
      </c>
      <c r="E14" s="40"/>
      <c r="F14" s="40" t="s">
        <v>530</v>
      </c>
      <c r="G14" s="39"/>
      <c r="H14" s="38" t="s">
        <v>440</v>
      </c>
    </row>
    <row r="15" spans="1:9" s="2" customFormat="1" ht="15" customHeight="1">
      <c r="A15" s="44">
        <v>4</v>
      </c>
      <c r="B15" s="143" t="s">
        <v>199</v>
      </c>
      <c r="C15" s="91">
        <v>39721</v>
      </c>
      <c r="D15" s="38">
        <v>21.47</v>
      </c>
      <c r="E15" s="91">
        <v>20769</v>
      </c>
      <c r="F15" s="38">
        <v>14.62</v>
      </c>
      <c r="G15" s="91">
        <v>60490</v>
      </c>
      <c r="H15" s="38">
        <v>18.5</v>
      </c>
      <c r="I15" s="2" t="s">
        <v>442</v>
      </c>
    </row>
    <row r="16" spans="1:9" ht="9.9499999999999993" customHeight="1">
      <c r="A16" s="191"/>
      <c r="B16" s="118" t="s">
        <v>660</v>
      </c>
      <c r="C16" s="40"/>
      <c r="D16" s="40" t="s">
        <v>454</v>
      </c>
      <c r="E16" s="40"/>
      <c r="F16" s="40" t="s">
        <v>531</v>
      </c>
      <c r="G16" s="36"/>
      <c r="H16" s="38" t="s">
        <v>440</v>
      </c>
    </row>
    <row r="17" spans="1:9" s="2" customFormat="1" ht="15" customHeight="1">
      <c r="A17" s="44">
        <v>5</v>
      </c>
      <c r="B17" s="143" t="s">
        <v>182</v>
      </c>
      <c r="C17" s="91">
        <v>9099</v>
      </c>
      <c r="D17" s="38">
        <v>4.92</v>
      </c>
      <c r="E17" s="91">
        <v>12466</v>
      </c>
      <c r="F17" s="38">
        <v>8.77</v>
      </c>
      <c r="G17" s="91">
        <v>21565</v>
      </c>
      <c r="H17" s="38">
        <v>6.59</v>
      </c>
      <c r="I17" s="2" t="s">
        <v>442</v>
      </c>
    </row>
    <row r="18" spans="1:9" ht="9.9499999999999993" customHeight="1">
      <c r="A18" s="191"/>
      <c r="B18" s="118" t="s">
        <v>660</v>
      </c>
      <c r="D18" s="40" t="s">
        <v>532</v>
      </c>
      <c r="F18" s="40" t="s">
        <v>533</v>
      </c>
    </row>
    <row r="19" spans="1:9" s="2" customFormat="1" ht="15" customHeight="1">
      <c r="A19" s="44">
        <v>6</v>
      </c>
      <c r="B19" s="143" t="s">
        <v>201</v>
      </c>
      <c r="C19" s="91">
        <v>13929</v>
      </c>
      <c r="D19" s="38">
        <v>7.53</v>
      </c>
      <c r="E19" s="91">
        <v>8469</v>
      </c>
      <c r="F19" s="38">
        <v>5.96</v>
      </c>
      <c r="G19" s="91">
        <v>22398</v>
      </c>
      <c r="H19" s="38">
        <v>6.8500000000000005</v>
      </c>
      <c r="I19" s="2" t="s">
        <v>442</v>
      </c>
    </row>
    <row r="20" spans="1:9" ht="9.9499999999999993" customHeight="1">
      <c r="A20" s="191"/>
      <c r="B20" s="118" t="s">
        <v>660</v>
      </c>
      <c r="C20" s="40"/>
      <c r="D20" s="40" t="s">
        <v>534</v>
      </c>
      <c r="E20" s="40"/>
      <c r="F20" s="40" t="s">
        <v>535</v>
      </c>
      <c r="G20" s="36"/>
      <c r="H20" s="38" t="s">
        <v>440</v>
      </c>
    </row>
    <row r="21" spans="1:9" s="2" customFormat="1" ht="15" customHeight="1">
      <c r="A21" s="44">
        <v>7</v>
      </c>
      <c r="B21" s="143" t="s">
        <v>181</v>
      </c>
      <c r="C21" s="88"/>
      <c r="D21" s="90"/>
      <c r="E21" s="88"/>
      <c r="F21" s="90"/>
      <c r="G21" s="88"/>
      <c r="H21" s="90"/>
    </row>
    <row r="22" spans="1:9" s="234" customFormat="1" ht="9.9499999999999993" customHeight="1">
      <c r="A22" s="206"/>
      <c r="B22" s="118" t="s">
        <v>435</v>
      </c>
      <c r="C22" s="36">
        <v>2835</v>
      </c>
      <c r="D22" s="38">
        <v>1.53</v>
      </c>
      <c r="E22" s="36">
        <v>2629</v>
      </c>
      <c r="F22" s="38">
        <v>1.8499999999999999</v>
      </c>
      <c r="G22" s="36">
        <v>5464</v>
      </c>
      <c r="H22" s="38">
        <v>1.67</v>
      </c>
      <c r="I22" s="234" t="s">
        <v>442</v>
      </c>
    </row>
    <row r="23" spans="1:9" s="234" customFormat="1" ht="9.9499999999999993" customHeight="1">
      <c r="A23" s="206"/>
      <c r="B23" s="118" t="s">
        <v>660</v>
      </c>
      <c r="C23" s="40"/>
      <c r="D23" s="36" t="s">
        <v>536</v>
      </c>
      <c r="E23" s="36"/>
      <c r="F23" s="37" t="s">
        <v>658</v>
      </c>
      <c r="G23" s="39"/>
      <c r="H23" s="38" t="s">
        <v>440</v>
      </c>
    </row>
    <row r="24" spans="1:9" s="2" customFormat="1" ht="15" customHeight="1">
      <c r="A24" s="44">
        <v>8</v>
      </c>
      <c r="B24" s="143" t="s">
        <v>10</v>
      </c>
      <c r="C24" s="91">
        <v>1853</v>
      </c>
      <c r="D24" s="38">
        <v>1</v>
      </c>
      <c r="E24" s="91">
        <v>1799</v>
      </c>
      <c r="F24" s="38">
        <v>1.27</v>
      </c>
      <c r="G24" s="91">
        <v>3652</v>
      </c>
      <c r="H24" s="38">
        <v>1.1199999999999999</v>
      </c>
      <c r="I24" s="2" t="s">
        <v>442</v>
      </c>
    </row>
    <row r="25" spans="1:9" s="234" customFormat="1" ht="9.9499999999999993" customHeight="1">
      <c r="A25" s="206"/>
      <c r="B25" s="118" t="s">
        <v>660</v>
      </c>
      <c r="C25" s="40"/>
      <c r="D25" s="40" t="s">
        <v>537</v>
      </c>
      <c r="E25" s="39"/>
      <c r="F25" s="36" t="s">
        <v>473</v>
      </c>
      <c r="G25" s="39"/>
      <c r="H25" s="38" t="s">
        <v>440</v>
      </c>
    </row>
    <row r="26" spans="1:9" s="2" customFormat="1" ht="15" customHeight="1">
      <c r="A26" s="44">
        <v>9</v>
      </c>
      <c r="B26" s="143" t="s">
        <v>538</v>
      </c>
      <c r="C26" s="91"/>
      <c r="D26" s="38"/>
      <c r="E26" s="91"/>
      <c r="F26" s="38"/>
      <c r="G26" s="91"/>
      <c r="H26" s="38"/>
      <c r="I26" s="2" t="s">
        <v>442</v>
      </c>
    </row>
    <row r="27" spans="1:9" s="2" customFormat="1" ht="9.9499999999999993" customHeight="1">
      <c r="A27" s="44"/>
      <c r="B27" s="265" t="s">
        <v>453</v>
      </c>
      <c r="C27" s="91" t="s">
        <v>194</v>
      </c>
      <c r="D27" s="38" t="s">
        <v>194</v>
      </c>
      <c r="E27" s="91">
        <v>609</v>
      </c>
      <c r="F27" s="38">
        <v>0.43</v>
      </c>
      <c r="G27" s="91">
        <v>609</v>
      </c>
      <c r="H27" s="38">
        <v>0.19</v>
      </c>
    </row>
    <row r="28" spans="1:9" s="234" customFormat="1" ht="9.9499999999999993" customHeight="1">
      <c r="A28" s="206"/>
      <c r="B28" s="118" t="s">
        <v>660</v>
      </c>
      <c r="C28" s="40"/>
      <c r="D28" s="36" t="s">
        <v>443</v>
      </c>
      <c r="E28" s="36"/>
      <c r="F28" s="38" t="s">
        <v>539</v>
      </c>
      <c r="G28" s="39"/>
      <c r="H28" s="38" t="s">
        <v>440</v>
      </c>
    </row>
    <row r="29" spans="1:9" s="2" customFormat="1" ht="15" customHeight="1">
      <c r="A29" s="44">
        <v>12</v>
      </c>
      <c r="B29" s="143" t="s">
        <v>363</v>
      </c>
      <c r="C29" s="91">
        <v>147</v>
      </c>
      <c r="D29" s="38">
        <v>0.08</v>
      </c>
      <c r="E29" s="91">
        <v>119</v>
      </c>
      <c r="F29" s="38">
        <v>0.08</v>
      </c>
      <c r="G29" s="91">
        <v>266</v>
      </c>
      <c r="H29" s="38">
        <v>0.08</v>
      </c>
    </row>
    <row r="30" spans="1:9" s="131" customFormat="1" ht="9.9499999999999993" customHeight="1">
      <c r="A30" s="191"/>
      <c r="B30" s="118" t="s">
        <v>660</v>
      </c>
      <c r="C30" s="40"/>
      <c r="D30" s="36" t="s">
        <v>472</v>
      </c>
      <c r="E30" s="36"/>
      <c r="F30" s="37" t="s">
        <v>540</v>
      </c>
      <c r="G30" s="39"/>
      <c r="H30" s="38" t="s">
        <v>440</v>
      </c>
    </row>
    <row r="31" spans="1:9" s="2" customFormat="1" ht="15" customHeight="1">
      <c r="A31" s="44">
        <v>13</v>
      </c>
      <c r="B31" s="143" t="s">
        <v>541</v>
      </c>
      <c r="C31" s="91">
        <v>2237</v>
      </c>
      <c r="D31" s="38">
        <v>1.21</v>
      </c>
      <c r="E31" s="91">
        <v>1770</v>
      </c>
      <c r="F31" s="38">
        <v>1.25</v>
      </c>
      <c r="G31" s="91">
        <v>4007</v>
      </c>
      <c r="H31" s="38">
        <v>1.23</v>
      </c>
      <c r="I31" s="2" t="s">
        <v>442</v>
      </c>
    </row>
    <row r="32" spans="1:9" ht="9.9499999999999993" customHeight="1">
      <c r="A32" s="191"/>
      <c r="B32" s="118" t="s">
        <v>660</v>
      </c>
      <c r="C32" s="40"/>
      <c r="D32" s="38" t="s">
        <v>542</v>
      </c>
      <c r="E32" s="40"/>
      <c r="F32" s="40" t="s">
        <v>543</v>
      </c>
      <c r="G32" s="39"/>
      <c r="H32" s="38" t="s">
        <v>440</v>
      </c>
    </row>
    <row r="33" spans="1:9" s="2" customFormat="1" ht="15" customHeight="1">
      <c r="A33" s="44">
        <v>14</v>
      </c>
      <c r="B33" s="143" t="s">
        <v>544</v>
      </c>
      <c r="C33" s="91">
        <v>322</v>
      </c>
      <c r="D33" s="38">
        <v>0.16999999999999998</v>
      </c>
      <c r="E33" s="91">
        <v>391</v>
      </c>
      <c r="F33" s="38">
        <v>0.27999999999999997</v>
      </c>
      <c r="G33" s="91">
        <v>713</v>
      </c>
      <c r="H33" s="38">
        <v>0.22</v>
      </c>
      <c r="I33" s="2" t="s">
        <v>442</v>
      </c>
    </row>
    <row r="34" spans="1:9" s="234" customFormat="1" ht="9.9499999999999993" customHeight="1">
      <c r="A34" s="206"/>
      <c r="B34" s="118" t="s">
        <v>660</v>
      </c>
      <c r="C34" s="40"/>
      <c r="D34" s="38" t="s">
        <v>545</v>
      </c>
      <c r="E34" s="40"/>
      <c r="F34" s="40" t="s">
        <v>546</v>
      </c>
      <c r="G34" s="39"/>
      <c r="H34" s="38" t="s">
        <v>440</v>
      </c>
    </row>
    <row r="35" spans="1:9" s="2" customFormat="1" ht="15" customHeight="1">
      <c r="A35" s="44">
        <v>15</v>
      </c>
      <c r="B35" s="143" t="s">
        <v>547</v>
      </c>
      <c r="C35" s="91">
        <v>526</v>
      </c>
      <c r="D35" s="38">
        <v>0.27999999999999997</v>
      </c>
      <c r="E35" s="91">
        <v>490</v>
      </c>
      <c r="F35" s="38">
        <v>0.33999999999999997</v>
      </c>
      <c r="G35" s="91">
        <v>1016</v>
      </c>
      <c r="H35" s="38">
        <v>0.31</v>
      </c>
      <c r="I35" s="2" t="s">
        <v>442</v>
      </c>
    </row>
    <row r="36" spans="1:9" s="234" customFormat="1" ht="9.9499999999999993" customHeight="1">
      <c r="A36" s="206"/>
      <c r="B36" s="118" t="s">
        <v>660</v>
      </c>
      <c r="C36" s="40"/>
      <c r="D36" s="38" t="s">
        <v>548</v>
      </c>
      <c r="E36" s="40"/>
      <c r="F36" s="40" t="s">
        <v>549</v>
      </c>
      <c r="G36" s="39"/>
      <c r="H36" s="38" t="s">
        <v>440</v>
      </c>
    </row>
    <row r="37" spans="1:9" s="2" customFormat="1" ht="15" customHeight="1">
      <c r="A37" s="44">
        <v>16</v>
      </c>
      <c r="B37" s="143" t="s">
        <v>550</v>
      </c>
      <c r="C37" s="91">
        <v>2440</v>
      </c>
      <c r="D37" s="38">
        <v>1.32</v>
      </c>
      <c r="E37" s="91" t="s">
        <v>194</v>
      </c>
      <c r="F37" s="38" t="s">
        <v>194</v>
      </c>
      <c r="G37" s="91">
        <v>2440</v>
      </c>
      <c r="H37" s="38">
        <v>0.75</v>
      </c>
      <c r="I37" s="2" t="s">
        <v>442</v>
      </c>
    </row>
    <row r="38" spans="1:9" s="234" customFormat="1" ht="9.75" customHeight="1">
      <c r="A38" s="206"/>
      <c r="B38" s="118" t="s">
        <v>660</v>
      </c>
      <c r="C38" s="40"/>
      <c r="D38" s="38" t="s">
        <v>551</v>
      </c>
      <c r="E38" s="40"/>
      <c r="F38" s="40" t="s">
        <v>194</v>
      </c>
      <c r="G38" s="39"/>
      <c r="H38" s="38" t="s">
        <v>440</v>
      </c>
    </row>
    <row r="39" spans="1:9" s="234" customFormat="1" ht="15" customHeight="1">
      <c r="A39" s="44">
        <v>18</v>
      </c>
      <c r="B39" s="143" t="s">
        <v>553</v>
      </c>
      <c r="C39" s="91">
        <v>1182</v>
      </c>
      <c r="D39" s="38">
        <v>0.64</v>
      </c>
      <c r="E39" s="91" t="s">
        <v>194</v>
      </c>
      <c r="F39" s="38" t="s">
        <v>194</v>
      </c>
      <c r="G39" s="91">
        <v>1182</v>
      </c>
      <c r="H39" s="38">
        <v>0.36</v>
      </c>
    </row>
    <row r="40" spans="1:9" s="234" customFormat="1" ht="9.9499999999999993" customHeight="1">
      <c r="A40" s="206"/>
      <c r="B40" s="118" t="s">
        <v>660</v>
      </c>
      <c r="C40" s="40"/>
      <c r="D40" s="38" t="s">
        <v>557</v>
      </c>
      <c r="E40" s="40"/>
      <c r="F40" s="40" t="s">
        <v>194</v>
      </c>
      <c r="G40" s="39"/>
      <c r="H40" s="38" t="s">
        <v>440</v>
      </c>
    </row>
    <row r="41" spans="1:9" s="2" customFormat="1" ht="15" customHeight="1">
      <c r="A41" s="44">
        <v>19</v>
      </c>
      <c r="B41" s="143" t="s">
        <v>661</v>
      </c>
      <c r="C41" s="91" t="s">
        <v>194</v>
      </c>
      <c r="D41" s="38" t="s">
        <v>194</v>
      </c>
      <c r="E41" s="91">
        <v>908</v>
      </c>
      <c r="F41" s="38">
        <v>0.64</v>
      </c>
      <c r="G41" s="91">
        <v>908</v>
      </c>
      <c r="H41" s="38">
        <v>0.27999999999999997</v>
      </c>
      <c r="I41" s="2" t="s">
        <v>442</v>
      </c>
    </row>
    <row r="42" spans="1:9" s="234" customFormat="1" ht="9.9499999999999993" customHeight="1">
      <c r="A42" s="206"/>
      <c r="B42" s="118" t="s">
        <v>660</v>
      </c>
      <c r="C42" s="40"/>
      <c r="D42" s="38" t="s">
        <v>194</v>
      </c>
      <c r="E42" s="40"/>
      <c r="F42" s="40" t="s">
        <v>662</v>
      </c>
      <c r="G42" s="39"/>
      <c r="H42" s="38" t="s">
        <v>440</v>
      </c>
    </row>
    <row r="43" spans="1:9" s="2" customFormat="1" ht="14.1" customHeight="1">
      <c r="A43" s="87" t="s">
        <v>364</v>
      </c>
      <c r="B43" s="120"/>
      <c r="C43" s="91">
        <v>1071</v>
      </c>
      <c r="D43" s="38">
        <v>0.57000000000000006</v>
      </c>
      <c r="E43" s="91">
        <v>1320</v>
      </c>
      <c r="F43" s="38">
        <v>0.91999999999999993</v>
      </c>
      <c r="G43" s="91">
        <v>2391</v>
      </c>
      <c r="H43" s="38">
        <v>0.72</v>
      </c>
      <c r="I43" s="2" t="s">
        <v>442</v>
      </c>
    </row>
    <row r="44" spans="1:9" s="192" customFormat="1" ht="9.9499999999999993" customHeight="1">
      <c r="A44" s="87" t="s">
        <v>365</v>
      </c>
      <c r="B44" s="142"/>
      <c r="C44" s="91">
        <v>185237</v>
      </c>
      <c r="D44" s="38">
        <v>99.429999999999993</v>
      </c>
      <c r="E44" s="91">
        <v>142803</v>
      </c>
      <c r="F44" s="38">
        <v>99.08</v>
      </c>
      <c r="G44" s="91">
        <v>328040</v>
      </c>
      <c r="H44" s="38">
        <v>99.28</v>
      </c>
      <c r="I44" s="192" t="s">
        <v>442</v>
      </c>
    </row>
    <row r="45" spans="1:9" s="207" customFormat="1" ht="15" customHeight="1">
      <c r="A45" s="111" t="s">
        <v>498</v>
      </c>
      <c r="B45" s="118"/>
      <c r="C45" s="39"/>
      <c r="D45" s="38"/>
      <c r="E45" s="39"/>
      <c r="F45" s="38"/>
      <c r="G45" s="39"/>
      <c r="H45" s="38"/>
    </row>
    <row r="46" spans="1:9" ht="9.9499999999999993" customHeight="1">
      <c r="A46" s="40">
        <v>1</v>
      </c>
      <c r="B46" s="118" t="s">
        <v>197</v>
      </c>
      <c r="C46" s="36">
        <v>53425</v>
      </c>
      <c r="D46" s="38">
        <v>28.84</v>
      </c>
      <c r="E46" s="36">
        <v>49799</v>
      </c>
      <c r="F46" s="38">
        <v>34.870000000000005</v>
      </c>
      <c r="G46" s="36">
        <v>103224</v>
      </c>
      <c r="H46" s="38">
        <v>31.47</v>
      </c>
      <c r="I46" s="55" t="s">
        <v>442</v>
      </c>
    </row>
    <row r="47" spans="1:9" ht="10.5" customHeight="1">
      <c r="A47" s="40">
        <v>2</v>
      </c>
      <c r="B47" s="118" t="s">
        <v>198</v>
      </c>
      <c r="C47" s="36">
        <v>32375</v>
      </c>
      <c r="D47" s="38">
        <v>17.48</v>
      </c>
      <c r="E47" s="36">
        <v>24124</v>
      </c>
      <c r="F47" s="38">
        <v>16.89</v>
      </c>
      <c r="G47" s="36">
        <v>56499</v>
      </c>
      <c r="H47" s="38">
        <v>17.22</v>
      </c>
      <c r="I47" s="55" t="s">
        <v>442</v>
      </c>
    </row>
    <row r="48" spans="1:9" ht="9.9499999999999993" customHeight="1">
      <c r="A48" s="40">
        <v>3</v>
      </c>
      <c r="B48" s="118" t="s">
        <v>200</v>
      </c>
      <c r="C48" s="36">
        <v>15739</v>
      </c>
      <c r="D48" s="38">
        <v>8.5</v>
      </c>
      <c r="E48" s="36">
        <v>9613</v>
      </c>
      <c r="F48" s="38">
        <v>6.7299999999999995</v>
      </c>
      <c r="G48" s="36">
        <v>25352</v>
      </c>
      <c r="H48" s="38">
        <v>7.7299999999999995</v>
      </c>
      <c r="I48" s="55" t="s">
        <v>442</v>
      </c>
    </row>
    <row r="49" spans="1:9" ht="10.5" customHeight="1">
      <c r="A49" s="40">
        <v>4</v>
      </c>
      <c r="B49" s="118" t="s">
        <v>199</v>
      </c>
      <c r="C49" s="36">
        <v>44414</v>
      </c>
      <c r="D49" s="38">
        <v>23.98</v>
      </c>
      <c r="E49" s="36">
        <v>24013</v>
      </c>
      <c r="F49" s="38">
        <v>16.82</v>
      </c>
      <c r="G49" s="36">
        <v>68427</v>
      </c>
      <c r="H49" s="38">
        <v>20.86</v>
      </c>
      <c r="I49" s="55" t="s">
        <v>442</v>
      </c>
    </row>
    <row r="50" spans="1:9" ht="9.9499999999999993" customHeight="1">
      <c r="A50" s="40">
        <v>5</v>
      </c>
      <c r="B50" s="118" t="s">
        <v>182</v>
      </c>
      <c r="C50" s="36">
        <v>9835</v>
      </c>
      <c r="D50" s="38">
        <v>5.3100000000000005</v>
      </c>
      <c r="E50" s="36">
        <v>12740</v>
      </c>
      <c r="F50" s="38">
        <v>8.92</v>
      </c>
      <c r="G50" s="36">
        <v>22575</v>
      </c>
      <c r="H50" s="38">
        <v>6.88</v>
      </c>
      <c r="I50" s="55" t="s">
        <v>442</v>
      </c>
    </row>
    <row r="51" spans="1:9" ht="10.5" customHeight="1">
      <c r="A51" s="40">
        <v>6</v>
      </c>
      <c r="B51" s="118" t="s">
        <v>201</v>
      </c>
      <c r="C51" s="36">
        <v>18396</v>
      </c>
      <c r="D51" s="38">
        <v>9.93</v>
      </c>
      <c r="E51" s="36">
        <v>12085</v>
      </c>
      <c r="F51" s="38">
        <v>8.4599999999999991</v>
      </c>
      <c r="G51" s="36">
        <v>30481</v>
      </c>
      <c r="H51" s="38">
        <v>9.2899999999999991</v>
      </c>
      <c r="I51" s="55" t="s">
        <v>442</v>
      </c>
    </row>
    <row r="52" spans="1:9" ht="18.95" customHeight="1">
      <c r="A52" s="267">
        <v>7</v>
      </c>
      <c r="B52" s="266" t="s">
        <v>554</v>
      </c>
      <c r="C52" s="268">
        <v>1977</v>
      </c>
      <c r="D52" s="269">
        <v>1.0699999999999998</v>
      </c>
      <c r="E52" s="268">
        <v>1932</v>
      </c>
      <c r="F52" s="269">
        <v>1.35</v>
      </c>
      <c r="G52" s="268">
        <v>3909</v>
      </c>
      <c r="H52" s="269">
        <v>1.1900000000000002</v>
      </c>
    </row>
    <row r="53" spans="1:9" ht="10.5" customHeight="1">
      <c r="A53" s="40">
        <v>8</v>
      </c>
      <c r="B53" s="118" t="s">
        <v>10</v>
      </c>
      <c r="C53" s="36">
        <v>1473</v>
      </c>
      <c r="D53" s="38">
        <v>0.8</v>
      </c>
      <c r="E53" s="36">
        <v>1438</v>
      </c>
      <c r="F53" s="38">
        <v>1.01</v>
      </c>
      <c r="G53" s="36">
        <v>2911</v>
      </c>
      <c r="H53" s="38">
        <v>0.89</v>
      </c>
      <c r="I53" s="55" t="s">
        <v>442</v>
      </c>
    </row>
    <row r="54" spans="1:9" s="271" customFormat="1" ht="18.95" customHeight="1">
      <c r="A54" s="267">
        <v>9</v>
      </c>
      <c r="B54" s="270" t="s">
        <v>556</v>
      </c>
      <c r="C54" s="268">
        <v>246</v>
      </c>
      <c r="D54" s="269">
        <v>0.13</v>
      </c>
      <c r="E54" s="268">
        <v>269</v>
      </c>
      <c r="F54" s="269">
        <v>0.19</v>
      </c>
      <c r="G54" s="268">
        <v>515</v>
      </c>
      <c r="H54" s="269">
        <v>0.16</v>
      </c>
    </row>
    <row r="55" spans="1:9" ht="18.95" customHeight="1">
      <c r="A55" s="267">
        <v>10</v>
      </c>
      <c r="B55" s="266" t="s">
        <v>555</v>
      </c>
      <c r="C55" s="268">
        <v>181</v>
      </c>
      <c r="D55" s="269">
        <v>0.1</v>
      </c>
      <c r="E55" s="268">
        <v>205</v>
      </c>
      <c r="F55" s="269">
        <v>0.13999999999999999</v>
      </c>
      <c r="G55" s="268">
        <v>386</v>
      </c>
      <c r="H55" s="269">
        <v>0.12</v>
      </c>
    </row>
    <row r="56" spans="1:9" ht="9.9499999999999993" customHeight="1">
      <c r="A56" s="40">
        <v>11</v>
      </c>
      <c r="B56" s="118" t="s">
        <v>362</v>
      </c>
      <c r="C56" s="36">
        <v>104</v>
      </c>
      <c r="D56" s="38">
        <v>0.06</v>
      </c>
      <c r="E56" s="36">
        <v>187</v>
      </c>
      <c r="F56" s="38">
        <v>0.13</v>
      </c>
      <c r="G56" s="36">
        <v>291</v>
      </c>
      <c r="H56" s="38">
        <v>0.09</v>
      </c>
      <c r="I56" s="55" t="s">
        <v>442</v>
      </c>
    </row>
    <row r="57" spans="1:9" ht="9.9499999999999993" customHeight="1">
      <c r="A57" s="40">
        <v>12</v>
      </c>
      <c r="B57" s="124" t="s">
        <v>363</v>
      </c>
      <c r="C57" s="36">
        <v>84</v>
      </c>
      <c r="D57" s="38">
        <v>0.05</v>
      </c>
      <c r="E57" s="36">
        <v>76</v>
      </c>
      <c r="F57" s="38">
        <v>0.05</v>
      </c>
      <c r="G57" s="36">
        <v>160</v>
      </c>
      <c r="H57" s="38">
        <v>0.05</v>
      </c>
      <c r="I57" s="55" t="s">
        <v>442</v>
      </c>
    </row>
    <row r="58" spans="1:9" s="271" customFormat="1" ht="9.9499999999999993" customHeight="1">
      <c r="A58" s="267">
        <v>13</v>
      </c>
      <c r="B58" s="272" t="s">
        <v>541</v>
      </c>
      <c r="C58" s="91">
        <v>2008</v>
      </c>
      <c r="D58" s="38">
        <v>1.08</v>
      </c>
      <c r="E58" s="91">
        <v>1453</v>
      </c>
      <c r="F58" s="38">
        <v>1.02</v>
      </c>
      <c r="G58" s="91">
        <v>3461</v>
      </c>
      <c r="H58" s="38">
        <v>1.06</v>
      </c>
    </row>
    <row r="59" spans="1:9" s="2" customFormat="1" ht="9.9499999999999993" customHeight="1">
      <c r="A59" s="40">
        <v>14</v>
      </c>
      <c r="B59" s="143" t="s">
        <v>544</v>
      </c>
      <c r="C59" s="91">
        <v>212</v>
      </c>
      <c r="D59" s="38">
        <v>0.11</v>
      </c>
      <c r="E59" s="91">
        <v>195</v>
      </c>
      <c r="F59" s="38">
        <v>0.13999999999999999</v>
      </c>
      <c r="G59" s="91">
        <v>407</v>
      </c>
      <c r="H59" s="38">
        <v>0.12</v>
      </c>
      <c r="I59" s="2" t="s">
        <v>442</v>
      </c>
    </row>
    <row r="60" spans="1:9" s="2" customFormat="1" ht="9.9499999999999993" customHeight="1">
      <c r="A60" s="40">
        <v>15</v>
      </c>
      <c r="B60" s="143" t="s">
        <v>547</v>
      </c>
      <c r="C60" s="91">
        <v>325</v>
      </c>
      <c r="D60" s="38">
        <v>0.18</v>
      </c>
      <c r="E60" s="91">
        <v>264</v>
      </c>
      <c r="F60" s="38">
        <v>0.18</v>
      </c>
      <c r="G60" s="91">
        <v>589</v>
      </c>
      <c r="H60" s="38">
        <v>0.18</v>
      </c>
      <c r="I60" s="2" t="s">
        <v>442</v>
      </c>
    </row>
    <row r="61" spans="1:9" s="2" customFormat="1" ht="9.9499999999999993" customHeight="1">
      <c r="A61" s="267">
        <v>16</v>
      </c>
      <c r="B61" s="143" t="s">
        <v>550</v>
      </c>
      <c r="C61" s="91" t="s">
        <v>194</v>
      </c>
      <c r="D61" s="38" t="s">
        <v>194</v>
      </c>
      <c r="E61" s="91">
        <v>2372</v>
      </c>
      <c r="F61" s="38">
        <v>1.66</v>
      </c>
      <c r="G61" s="91">
        <v>4517</v>
      </c>
      <c r="H61" s="38">
        <v>1.38</v>
      </c>
      <c r="I61" s="2" t="s">
        <v>442</v>
      </c>
    </row>
    <row r="62" spans="1:9" s="2" customFormat="1" ht="9.9499999999999993" customHeight="1">
      <c r="A62" s="40">
        <v>17</v>
      </c>
      <c r="B62" s="143" t="s">
        <v>552</v>
      </c>
      <c r="C62" s="91" t="s">
        <v>194</v>
      </c>
      <c r="D62" s="38" t="s">
        <v>194</v>
      </c>
      <c r="E62" s="91">
        <v>1559</v>
      </c>
      <c r="F62" s="38">
        <v>1.0900000000000001</v>
      </c>
      <c r="G62" s="91">
        <v>3014</v>
      </c>
      <c r="H62" s="38">
        <v>0.91999999999999993</v>
      </c>
      <c r="I62" s="2" t="s">
        <v>442</v>
      </c>
    </row>
    <row r="63" spans="1:9" s="2" customFormat="1" ht="9.9499999999999993" customHeight="1">
      <c r="A63" s="40">
        <v>18</v>
      </c>
      <c r="B63" s="143" t="s">
        <v>553</v>
      </c>
      <c r="C63" s="91" t="s">
        <v>194</v>
      </c>
      <c r="D63" s="38" t="s">
        <v>194</v>
      </c>
      <c r="E63" s="91">
        <v>479</v>
      </c>
      <c r="F63" s="38">
        <v>0.33999999999999997</v>
      </c>
      <c r="G63" s="91">
        <v>1322</v>
      </c>
      <c r="H63" s="38">
        <v>0.4</v>
      </c>
      <c r="I63" s="2" t="s">
        <v>442</v>
      </c>
    </row>
    <row r="64" spans="1:9" s="207" customFormat="1" ht="9.9499999999999993" customHeight="1">
      <c r="A64" s="40"/>
      <c r="B64" s="218"/>
      <c r="C64" s="234"/>
      <c r="D64" s="234"/>
      <c r="E64" s="234"/>
      <c r="F64" s="234"/>
      <c r="G64" s="234"/>
      <c r="H64" s="234"/>
    </row>
    <row r="65" spans="1:9" ht="9.9499999999999993" customHeight="1">
      <c r="A65" s="40"/>
      <c r="B65" s="118"/>
      <c r="I65" s="55" t="s">
        <v>442</v>
      </c>
    </row>
    <row r="66" spans="1:9" s="2" customFormat="1" ht="14.1" customHeight="1">
      <c r="A66" s="87" t="s">
        <v>650</v>
      </c>
      <c r="B66" s="120"/>
      <c r="C66" s="88"/>
      <c r="D66" s="90"/>
      <c r="E66" s="88"/>
      <c r="F66" s="90"/>
      <c r="G66" s="88"/>
      <c r="H66" s="90"/>
    </row>
    <row r="67" spans="1:9" ht="9.9499999999999993" customHeight="1">
      <c r="A67" s="59" t="s">
        <v>91</v>
      </c>
      <c r="B67" s="118" t="s">
        <v>140</v>
      </c>
      <c r="C67" s="206" t="s">
        <v>452</v>
      </c>
      <c r="D67" s="38"/>
      <c r="E67" s="36"/>
      <c r="F67" s="38"/>
      <c r="G67" s="36"/>
      <c r="H67" s="38"/>
    </row>
    <row r="68" spans="1:9" ht="9.9499999999999993" customHeight="1">
      <c r="A68" s="7" t="s">
        <v>92</v>
      </c>
      <c r="B68" s="118" t="s">
        <v>141</v>
      </c>
      <c r="C68" s="36"/>
      <c r="D68" s="38"/>
      <c r="E68" s="206" t="s">
        <v>500</v>
      </c>
      <c r="F68" s="38"/>
      <c r="G68" s="36"/>
      <c r="H68" s="38"/>
    </row>
    <row r="69" spans="1:9" ht="9.9499999999999993" customHeight="1">
      <c r="A69" s="59" t="s">
        <v>93</v>
      </c>
      <c r="B69" s="118" t="s">
        <v>95</v>
      </c>
      <c r="C69" s="36"/>
      <c r="D69" s="38"/>
      <c r="E69" s="36"/>
      <c r="F69" s="38"/>
      <c r="G69" s="260" t="s">
        <v>728</v>
      </c>
      <c r="H69" s="38"/>
    </row>
    <row r="70" spans="1:9" ht="20.100000000000001" customHeight="1">
      <c r="A70" s="413" t="s">
        <v>94</v>
      </c>
      <c r="B70" s="272" t="s">
        <v>95</v>
      </c>
      <c r="C70" s="36"/>
      <c r="D70" s="38"/>
      <c r="E70" s="36"/>
      <c r="F70" s="38"/>
      <c r="G70" s="437" t="s">
        <v>729</v>
      </c>
      <c r="H70" s="437"/>
    </row>
    <row r="71" spans="1:9" ht="9.9499999999999993" customHeight="1">
      <c r="A71" s="59" t="s">
        <v>96</v>
      </c>
      <c r="B71" s="118" t="s">
        <v>95</v>
      </c>
      <c r="C71" s="36"/>
      <c r="D71" s="38"/>
      <c r="E71" s="36"/>
      <c r="F71" s="38"/>
      <c r="G71" s="260" t="s">
        <v>730</v>
      </c>
      <c r="H71" s="38"/>
    </row>
  </sheetData>
  <sortState ref="A47:I64">
    <sortCondition ref="A47:A64"/>
  </sortState>
  <mergeCells count="6">
    <mergeCell ref="G70:H70"/>
    <mergeCell ref="A1:H1"/>
    <mergeCell ref="C2:D2"/>
    <mergeCell ref="E2:F2"/>
    <mergeCell ref="G2:H2"/>
    <mergeCell ref="A2:B3"/>
  </mergeCells>
  <phoneticPr fontId="0" type="noConversion"/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/>
  <dimension ref="A1:H151"/>
  <sheetViews>
    <sheetView zoomScale="130" zoomScaleNormal="130" workbookViewId="0">
      <selection activeCell="C7" sqref="C7:C9"/>
    </sheetView>
  </sheetViews>
  <sheetFormatPr baseColWidth="10" defaultColWidth="11.42578125" defaultRowHeight="9.9499999999999993" customHeight="1"/>
  <cols>
    <col min="1" max="1" width="28" style="58" customWidth="1"/>
    <col min="2" max="2" width="8.5703125" style="132" customWidth="1"/>
    <col min="3" max="3" width="8.42578125" style="132" customWidth="1"/>
    <col min="4" max="4" width="2.140625" style="132" customWidth="1"/>
    <col min="5" max="5" width="28" style="132" customWidth="1"/>
    <col min="6" max="6" width="8.5703125" style="132" customWidth="1"/>
    <col min="7" max="7" width="8.42578125" style="132" customWidth="1"/>
    <col min="8" max="16384" width="11.42578125" style="58"/>
  </cols>
  <sheetData>
    <row r="1" spans="1:8" ht="39.950000000000003" customHeight="1">
      <c r="A1" s="450" t="s">
        <v>559</v>
      </c>
      <c r="B1" s="450"/>
      <c r="C1" s="450"/>
      <c r="D1" s="450"/>
      <c r="E1" s="450"/>
      <c r="F1" s="450"/>
      <c r="G1" s="450"/>
      <c r="H1" s="263"/>
    </row>
    <row r="2" spans="1:8" s="25" customFormat="1" ht="23.25" customHeight="1">
      <c r="A2" s="451" t="s">
        <v>138</v>
      </c>
      <c r="B2" s="451"/>
      <c r="C2" s="451"/>
      <c r="E2" s="451" t="s">
        <v>139</v>
      </c>
      <c r="F2" s="451"/>
      <c r="G2" s="451"/>
    </row>
    <row r="3" spans="1:8" ht="20.100000000000001" customHeight="1">
      <c r="A3" s="453" t="s">
        <v>460</v>
      </c>
      <c r="B3" s="448" t="s">
        <v>179</v>
      </c>
      <c r="C3" s="452"/>
      <c r="E3" s="447" t="s">
        <v>460</v>
      </c>
      <c r="F3" s="448" t="s">
        <v>180</v>
      </c>
      <c r="G3" s="449"/>
    </row>
    <row r="4" spans="1:8" ht="9.9499999999999993" customHeight="1">
      <c r="A4" s="453"/>
      <c r="B4" s="395" t="s">
        <v>97</v>
      </c>
      <c r="C4" s="393" t="s">
        <v>192</v>
      </c>
      <c r="E4" s="447"/>
      <c r="F4" s="395" t="s">
        <v>97</v>
      </c>
      <c r="G4" s="393" t="s">
        <v>192</v>
      </c>
    </row>
    <row r="5" spans="1:8" s="93" customFormat="1" ht="15" customHeight="1">
      <c r="A5" s="193" t="s">
        <v>98</v>
      </c>
      <c r="B5" s="242">
        <v>245384</v>
      </c>
      <c r="C5" s="134" t="s">
        <v>194</v>
      </c>
      <c r="E5" s="193" t="s">
        <v>98</v>
      </c>
      <c r="F5" s="242">
        <v>214365</v>
      </c>
      <c r="G5" s="134" t="s">
        <v>194</v>
      </c>
    </row>
    <row r="6" spans="1:8" s="9" customFormat="1" ht="9.9499999999999993" customHeight="1">
      <c r="A6" s="137" t="s">
        <v>99</v>
      </c>
      <c r="B6" s="52"/>
      <c r="C6" s="53"/>
      <c r="E6" s="137" t="s">
        <v>99</v>
      </c>
      <c r="F6" s="242"/>
      <c r="G6" s="53"/>
    </row>
    <row r="7" spans="1:8" s="9" customFormat="1" ht="9.9499999999999993" customHeight="1">
      <c r="A7" s="137" t="s">
        <v>428</v>
      </c>
      <c r="B7" s="242">
        <v>146493</v>
      </c>
      <c r="C7" s="53">
        <f>B7/B$5*100</f>
        <v>59.699491409382844</v>
      </c>
      <c r="E7" s="137" t="s">
        <v>428</v>
      </c>
      <c r="F7" s="242">
        <v>151695</v>
      </c>
      <c r="G7" s="53">
        <f>F7/F$5*100</f>
        <v>70.76481701770345</v>
      </c>
    </row>
    <row r="8" spans="1:8" s="9" customFormat="1" ht="9.9499999999999993" customHeight="1">
      <c r="A8" s="137" t="s">
        <v>429</v>
      </c>
      <c r="B8" s="242">
        <v>98881</v>
      </c>
      <c r="C8" s="53">
        <f>B8/B$5*100</f>
        <v>40.296433345287383</v>
      </c>
      <c r="E8" s="137" t="s">
        <v>429</v>
      </c>
      <c r="F8" s="242">
        <v>62667</v>
      </c>
      <c r="G8" s="53">
        <f>F8/F$5*100</f>
        <v>29.233783500104959</v>
      </c>
    </row>
    <row r="9" spans="1:8" s="9" customFormat="1" ht="9.9499999999999993" customHeight="1">
      <c r="A9" s="137" t="s">
        <v>526</v>
      </c>
      <c r="B9" s="242">
        <v>10</v>
      </c>
      <c r="C9" s="53">
        <f>B9/B$5*100</f>
        <v>4.0752453297688519E-3</v>
      </c>
      <c r="E9" s="137" t="s">
        <v>526</v>
      </c>
      <c r="F9" s="242">
        <v>3</v>
      </c>
      <c r="G9" s="53">
        <f>F9/F$5*100</f>
        <v>1.399482191589112E-3</v>
      </c>
    </row>
    <row r="10" spans="1:8" s="9" customFormat="1" ht="15" customHeight="1">
      <c r="A10" s="194" t="s">
        <v>666</v>
      </c>
      <c r="B10" s="242">
        <v>186308</v>
      </c>
      <c r="C10" s="133">
        <v>70</v>
      </c>
      <c r="D10" s="93"/>
      <c r="E10" s="194" t="s">
        <v>667</v>
      </c>
      <c r="F10" s="242">
        <v>144123</v>
      </c>
      <c r="G10" s="133">
        <v>63.249999999999993</v>
      </c>
    </row>
    <row r="11" spans="1:8" s="9" customFormat="1" ht="9.9499999999999993" customHeight="1">
      <c r="A11" s="138" t="s">
        <v>430</v>
      </c>
      <c r="B11" s="242">
        <v>94672</v>
      </c>
      <c r="C11" s="53" t="s">
        <v>194</v>
      </c>
      <c r="E11" s="138" t="s">
        <v>430</v>
      </c>
      <c r="F11" s="242">
        <v>59394</v>
      </c>
      <c r="G11" s="53" t="s">
        <v>194</v>
      </c>
    </row>
    <row r="12" spans="1:8" s="93" customFormat="1" ht="15" customHeight="1">
      <c r="A12" s="195" t="s">
        <v>133</v>
      </c>
      <c r="B12" s="242"/>
      <c r="C12" s="134"/>
      <c r="E12" s="195" t="s">
        <v>133</v>
      </c>
      <c r="F12" s="242"/>
      <c r="G12" s="92"/>
    </row>
    <row r="13" spans="1:8" s="9" customFormat="1" ht="9.9499999999999993" customHeight="1">
      <c r="A13" s="136" t="s">
        <v>195</v>
      </c>
      <c r="B13" s="242">
        <v>1337</v>
      </c>
      <c r="C13" s="53">
        <v>0.72</v>
      </c>
      <c r="E13" s="136" t="s">
        <v>195</v>
      </c>
      <c r="F13" s="242">
        <v>2037</v>
      </c>
      <c r="G13" s="53">
        <v>1.41</v>
      </c>
    </row>
    <row r="14" spans="1:8" s="9" customFormat="1" ht="9.9499999999999993" customHeight="1">
      <c r="A14" s="136" t="s">
        <v>196</v>
      </c>
      <c r="B14" s="242">
        <v>184971</v>
      </c>
      <c r="C14" s="35">
        <v>99.28</v>
      </c>
      <c r="E14" s="136" t="s">
        <v>196</v>
      </c>
      <c r="F14" s="242">
        <v>142086</v>
      </c>
      <c r="G14" s="35">
        <v>98.59</v>
      </c>
    </row>
    <row r="15" spans="1:8" s="9" customFormat="1" ht="15" customHeight="1">
      <c r="A15" s="201" t="s">
        <v>148</v>
      </c>
      <c r="B15" s="242"/>
      <c r="C15" s="53"/>
      <c r="E15" s="201" t="s">
        <v>148</v>
      </c>
      <c r="F15" s="242"/>
      <c r="G15" s="53"/>
    </row>
    <row r="16" spans="1:8" s="9" customFormat="1" ht="9.9499999999999993" customHeight="1">
      <c r="A16" s="137" t="s">
        <v>567</v>
      </c>
      <c r="B16" s="242">
        <v>55934</v>
      </c>
      <c r="C16" s="53">
        <v>30.240000000000002</v>
      </c>
      <c r="E16" s="137" t="s">
        <v>576</v>
      </c>
      <c r="F16" s="242">
        <v>52498</v>
      </c>
      <c r="G16" s="53">
        <v>36.950000000000003</v>
      </c>
    </row>
    <row r="17" spans="1:7" s="9" customFormat="1" ht="9.9499999999999993" customHeight="1">
      <c r="A17" s="137" t="s">
        <v>568</v>
      </c>
      <c r="B17" s="242">
        <v>39440</v>
      </c>
      <c r="C17" s="53">
        <v>21.32</v>
      </c>
      <c r="E17" s="137" t="s">
        <v>577</v>
      </c>
      <c r="F17" s="242">
        <v>28552</v>
      </c>
      <c r="G17" s="53">
        <v>20.09</v>
      </c>
    </row>
    <row r="18" spans="1:7" s="9" customFormat="1" ht="9.9499999999999993" customHeight="1">
      <c r="A18" s="137" t="s">
        <v>569</v>
      </c>
      <c r="B18" s="242">
        <v>15306</v>
      </c>
      <c r="C18" s="53">
        <v>8.27</v>
      </c>
      <c r="E18" s="137" t="s">
        <v>578</v>
      </c>
      <c r="F18" s="242">
        <v>10617</v>
      </c>
      <c r="G18" s="53">
        <v>7.4700000000000006</v>
      </c>
    </row>
    <row r="19" spans="1:7" s="9" customFormat="1" ht="9.9499999999999993" customHeight="1">
      <c r="A19" s="137" t="s">
        <v>570</v>
      </c>
      <c r="B19" s="242">
        <v>39721</v>
      </c>
      <c r="C19" s="53">
        <v>21.47</v>
      </c>
      <c r="E19" s="137" t="s">
        <v>579</v>
      </c>
      <c r="F19" s="242">
        <v>20769</v>
      </c>
      <c r="G19" s="53">
        <v>14.62</v>
      </c>
    </row>
    <row r="20" spans="1:7" s="9" customFormat="1" ht="9.9499999999999993" customHeight="1">
      <c r="A20" s="137" t="s">
        <v>571</v>
      </c>
      <c r="B20" s="242">
        <v>9099</v>
      </c>
      <c r="C20" s="53">
        <v>4.92</v>
      </c>
      <c r="E20" s="137" t="s">
        <v>580</v>
      </c>
      <c r="F20" s="242">
        <v>12466</v>
      </c>
      <c r="G20" s="53">
        <v>8.77</v>
      </c>
    </row>
    <row r="21" spans="1:7" s="9" customFormat="1" ht="9.9499999999999993" customHeight="1">
      <c r="A21" s="137" t="s">
        <v>572</v>
      </c>
      <c r="B21" s="242">
        <v>13929</v>
      </c>
      <c r="C21" s="53">
        <v>7.53</v>
      </c>
      <c r="E21" s="137" t="s">
        <v>581</v>
      </c>
      <c r="F21" s="242">
        <v>8469</v>
      </c>
      <c r="G21" s="53">
        <v>5.96</v>
      </c>
    </row>
    <row r="22" spans="1:7" s="9" customFormat="1" ht="9.9499999999999993" customHeight="1">
      <c r="A22" s="137" t="s">
        <v>573</v>
      </c>
      <c r="B22" s="242">
        <v>2835</v>
      </c>
      <c r="C22" s="53">
        <v>1.53</v>
      </c>
      <c r="E22" s="137" t="s">
        <v>582</v>
      </c>
      <c r="F22" s="242">
        <v>2629</v>
      </c>
      <c r="G22" s="53">
        <v>1.8499999999999999</v>
      </c>
    </row>
    <row r="23" spans="1:7" s="9" customFormat="1" ht="9.9499999999999993" customHeight="1">
      <c r="A23" s="137" t="s">
        <v>574</v>
      </c>
      <c r="B23" s="242">
        <v>1853</v>
      </c>
      <c r="C23" s="53">
        <v>1</v>
      </c>
      <c r="E23" s="137" t="s">
        <v>583</v>
      </c>
      <c r="F23" s="242">
        <v>1799</v>
      </c>
      <c r="G23" s="53">
        <v>1.27</v>
      </c>
    </row>
    <row r="24" spans="1:7" s="84" customFormat="1" ht="9.9499999999999993" customHeight="1">
      <c r="A24" s="137" t="s">
        <v>575</v>
      </c>
      <c r="B24" s="243" t="s">
        <v>194</v>
      </c>
      <c r="C24" s="40" t="s">
        <v>194</v>
      </c>
      <c r="D24" s="132"/>
      <c r="E24" s="137" t="s">
        <v>584</v>
      </c>
      <c r="F24" s="242">
        <v>609</v>
      </c>
      <c r="G24" s="53">
        <v>0.43</v>
      </c>
    </row>
    <row r="25" spans="1:7" s="84" customFormat="1" ht="9.9499999999999993" customHeight="1">
      <c r="A25" s="137" t="s">
        <v>560</v>
      </c>
      <c r="B25" s="242">
        <v>147</v>
      </c>
      <c r="C25" s="133">
        <v>0.08</v>
      </c>
      <c r="D25" s="132"/>
      <c r="E25" s="137" t="s">
        <v>585</v>
      </c>
      <c r="F25" s="242">
        <v>119</v>
      </c>
      <c r="G25" s="53">
        <v>0.08</v>
      </c>
    </row>
    <row r="26" spans="1:7" s="132" customFormat="1" ht="9.9499999999999993" customHeight="1">
      <c r="A26" s="273" t="s">
        <v>561</v>
      </c>
      <c r="B26" s="242">
        <v>2237</v>
      </c>
      <c r="C26" s="133">
        <v>1.21</v>
      </c>
      <c r="E26" s="273" t="s">
        <v>586</v>
      </c>
      <c r="F26" s="242">
        <v>1770</v>
      </c>
      <c r="G26" s="53">
        <v>1.25</v>
      </c>
    </row>
    <row r="27" spans="1:7" s="132" customFormat="1" ht="9.9499999999999993" customHeight="1">
      <c r="A27" s="273" t="s">
        <v>562</v>
      </c>
      <c r="B27" s="242">
        <v>322</v>
      </c>
      <c r="C27" s="133">
        <v>0.16999999999999998</v>
      </c>
      <c r="E27" s="273" t="s">
        <v>587</v>
      </c>
      <c r="F27" s="242">
        <v>391</v>
      </c>
      <c r="G27" s="133">
        <v>0.27999999999999997</v>
      </c>
    </row>
    <row r="28" spans="1:7" s="132" customFormat="1" ht="9.9499999999999993" customHeight="1">
      <c r="A28" s="273" t="s">
        <v>563</v>
      </c>
      <c r="B28" s="242">
        <v>526</v>
      </c>
      <c r="C28" s="133">
        <v>0.27999999999999997</v>
      </c>
      <c r="E28" s="273" t="s">
        <v>663</v>
      </c>
      <c r="F28" s="242">
        <v>490</v>
      </c>
      <c r="G28" s="133">
        <v>0.33999999999999997</v>
      </c>
    </row>
    <row r="29" spans="1:7" s="132" customFormat="1" ht="9.9499999999999993" customHeight="1">
      <c r="A29" s="273" t="s">
        <v>564</v>
      </c>
      <c r="B29" s="242">
        <v>2440</v>
      </c>
      <c r="C29" s="133">
        <v>1.32</v>
      </c>
      <c r="E29" s="273" t="s">
        <v>588</v>
      </c>
      <c r="F29" s="243" t="s">
        <v>194</v>
      </c>
      <c r="G29" s="214" t="s">
        <v>194</v>
      </c>
    </row>
    <row r="30" spans="1:7" s="132" customFormat="1" ht="9.9499999999999993" customHeight="1">
      <c r="A30" s="137" t="s">
        <v>565</v>
      </c>
      <c r="B30" s="242">
        <v>1182</v>
      </c>
      <c r="C30" s="133">
        <v>0.64</v>
      </c>
      <c r="E30" s="137" t="s">
        <v>589</v>
      </c>
      <c r="F30" s="243" t="s">
        <v>194</v>
      </c>
      <c r="G30" s="35" t="s">
        <v>194</v>
      </c>
    </row>
    <row r="31" spans="1:7" s="132" customFormat="1" ht="9.9499999999999993" customHeight="1">
      <c r="A31" s="273" t="s">
        <v>566</v>
      </c>
      <c r="B31" s="243" t="s">
        <v>194</v>
      </c>
      <c r="C31" s="40" t="s">
        <v>194</v>
      </c>
      <c r="E31" s="273" t="s">
        <v>590</v>
      </c>
      <c r="F31" s="242">
        <v>908</v>
      </c>
      <c r="G31" s="53">
        <v>0.64</v>
      </c>
    </row>
    <row r="32" spans="1:7" s="93" customFormat="1" ht="15" customHeight="1">
      <c r="A32" s="195" t="s">
        <v>134</v>
      </c>
      <c r="B32" s="242"/>
      <c r="C32" s="92"/>
      <c r="E32" s="195" t="s">
        <v>134</v>
      </c>
      <c r="F32" s="242"/>
      <c r="G32" s="92"/>
    </row>
    <row r="33" spans="1:7" s="9" customFormat="1" ht="9.9499999999999993" customHeight="1">
      <c r="A33" s="136" t="s">
        <v>364</v>
      </c>
      <c r="B33" s="242">
        <v>1071</v>
      </c>
      <c r="C33" s="53">
        <v>0.57000000000000006</v>
      </c>
      <c r="E33" s="136" t="s">
        <v>364</v>
      </c>
      <c r="F33" s="242">
        <v>1320</v>
      </c>
      <c r="G33" s="53">
        <v>0.91999999999999993</v>
      </c>
    </row>
    <row r="34" spans="1:7" s="9" customFormat="1" ht="9.9499999999999993" customHeight="1">
      <c r="A34" s="136" t="s">
        <v>365</v>
      </c>
      <c r="B34" s="242">
        <v>185237</v>
      </c>
      <c r="C34" s="35">
        <v>99.429999999999993</v>
      </c>
      <c r="E34" s="136" t="s">
        <v>365</v>
      </c>
      <c r="F34" s="242">
        <v>142803</v>
      </c>
      <c r="G34" s="35">
        <v>99.08</v>
      </c>
    </row>
    <row r="35" spans="1:7" s="9" customFormat="1" ht="15" customHeight="1">
      <c r="A35" s="201" t="s">
        <v>120</v>
      </c>
      <c r="B35" s="242"/>
      <c r="C35" s="53"/>
      <c r="E35" s="201" t="s">
        <v>120</v>
      </c>
      <c r="F35" s="242"/>
      <c r="G35" s="53"/>
    </row>
    <row r="36" spans="1:7" s="9" customFormat="1" ht="9.9499999999999993" customHeight="1">
      <c r="A36" s="137" t="s">
        <v>594</v>
      </c>
      <c r="B36" s="242">
        <v>53425</v>
      </c>
      <c r="C36" s="53">
        <v>28.84</v>
      </c>
      <c r="E36" s="137" t="s">
        <v>594</v>
      </c>
      <c r="F36" s="242">
        <v>49799</v>
      </c>
      <c r="G36" s="53">
        <v>34.870000000000005</v>
      </c>
    </row>
    <row r="37" spans="1:7" s="9" customFormat="1" ht="9.9499999999999993" customHeight="1">
      <c r="A37" s="137" t="s">
        <v>595</v>
      </c>
      <c r="B37" s="242">
        <v>32375</v>
      </c>
      <c r="C37" s="53">
        <v>17.48</v>
      </c>
      <c r="E37" s="137" t="s">
        <v>595</v>
      </c>
      <c r="F37" s="242">
        <v>24124</v>
      </c>
      <c r="G37" s="53">
        <v>16.89</v>
      </c>
    </row>
    <row r="38" spans="1:7" s="9" customFormat="1" ht="9.9499999999999993" customHeight="1">
      <c r="A38" s="137" t="s">
        <v>596</v>
      </c>
      <c r="B38" s="242">
        <v>15739</v>
      </c>
      <c r="C38" s="53">
        <v>8.5</v>
      </c>
      <c r="E38" s="137" t="s">
        <v>596</v>
      </c>
      <c r="F38" s="242">
        <v>9613</v>
      </c>
      <c r="G38" s="53">
        <v>6.7299999999999995</v>
      </c>
    </row>
    <row r="39" spans="1:7" s="9" customFormat="1" ht="9.9499999999999993" customHeight="1">
      <c r="A39" s="137" t="s">
        <v>597</v>
      </c>
      <c r="B39" s="242">
        <v>44414</v>
      </c>
      <c r="C39" s="53">
        <v>23.98</v>
      </c>
      <c r="E39" s="137" t="s">
        <v>597</v>
      </c>
      <c r="F39" s="242">
        <v>24013</v>
      </c>
      <c r="G39" s="53">
        <v>16.82</v>
      </c>
    </row>
    <row r="40" spans="1:7" s="9" customFormat="1" ht="9.9499999999999993" customHeight="1">
      <c r="A40" s="137" t="s">
        <v>607</v>
      </c>
      <c r="B40" s="242">
        <v>9835</v>
      </c>
      <c r="C40" s="53">
        <v>5.3100000000000005</v>
      </c>
      <c r="E40" s="137" t="s">
        <v>607</v>
      </c>
      <c r="F40" s="242">
        <v>12740</v>
      </c>
      <c r="G40" s="53">
        <v>8.92</v>
      </c>
    </row>
    <row r="41" spans="1:7" s="9" customFormat="1" ht="9.9499999999999993" customHeight="1">
      <c r="A41" s="137" t="s">
        <v>608</v>
      </c>
      <c r="B41" s="242">
        <v>18396</v>
      </c>
      <c r="C41" s="53">
        <v>9.93</v>
      </c>
      <c r="E41" s="137" t="s">
        <v>608</v>
      </c>
      <c r="F41" s="242">
        <v>12085</v>
      </c>
      <c r="G41" s="53">
        <v>8.4599999999999991</v>
      </c>
    </row>
    <row r="42" spans="1:7" s="9" customFormat="1" ht="9.9499999999999993" customHeight="1">
      <c r="A42" s="137" t="s">
        <v>609</v>
      </c>
      <c r="B42" s="242">
        <v>1977</v>
      </c>
      <c r="C42" s="53">
        <v>1.0699999999999998</v>
      </c>
      <c r="E42" s="137" t="s">
        <v>609</v>
      </c>
      <c r="F42" s="242">
        <v>1932</v>
      </c>
      <c r="G42" s="53">
        <v>1.35</v>
      </c>
    </row>
    <row r="43" spans="1:7" s="9" customFormat="1" ht="9.9499999999999993" customHeight="1">
      <c r="A43" s="137" t="s">
        <v>610</v>
      </c>
      <c r="B43" s="242">
        <v>1473</v>
      </c>
      <c r="C43" s="53">
        <v>0.8</v>
      </c>
      <c r="E43" s="137" t="s">
        <v>610</v>
      </c>
      <c r="F43" s="242">
        <v>1438</v>
      </c>
      <c r="G43" s="53">
        <v>1.01</v>
      </c>
    </row>
    <row r="44" spans="1:7" s="9" customFormat="1" ht="9.9499999999999993" customHeight="1">
      <c r="A44" s="137" t="s">
        <v>611</v>
      </c>
      <c r="B44" s="242">
        <v>246</v>
      </c>
      <c r="C44" s="53">
        <v>0.13</v>
      </c>
      <c r="E44" s="137" t="s">
        <v>611</v>
      </c>
      <c r="F44" s="242">
        <v>269</v>
      </c>
      <c r="G44" s="53">
        <v>0.19</v>
      </c>
    </row>
    <row r="45" spans="1:7" s="9" customFormat="1" ht="9.9499999999999993" customHeight="1">
      <c r="A45" s="137" t="s">
        <v>598</v>
      </c>
      <c r="B45" s="242">
        <v>181</v>
      </c>
      <c r="C45" s="53">
        <v>0.1</v>
      </c>
      <c r="E45" s="137" t="s">
        <v>598</v>
      </c>
      <c r="F45" s="242">
        <v>205</v>
      </c>
      <c r="G45" s="53">
        <v>0.13999999999999999</v>
      </c>
    </row>
    <row r="46" spans="1:7" s="9" customFormat="1" ht="9.9499999999999993" customHeight="1">
      <c r="A46" s="137" t="s">
        <v>599</v>
      </c>
      <c r="B46" s="242">
        <v>104</v>
      </c>
      <c r="C46" s="53">
        <v>0.06</v>
      </c>
      <c r="E46" s="137" t="s">
        <v>599</v>
      </c>
      <c r="F46" s="242">
        <v>187</v>
      </c>
      <c r="G46" s="53">
        <v>0.13</v>
      </c>
    </row>
    <row r="47" spans="1:7" s="9" customFormat="1" ht="9.9499999999999993" customHeight="1">
      <c r="A47" s="137" t="s">
        <v>600</v>
      </c>
      <c r="B47" s="242">
        <v>84</v>
      </c>
      <c r="C47" s="53">
        <v>0.05</v>
      </c>
      <c r="E47" s="137" t="s">
        <v>600</v>
      </c>
      <c r="F47" s="242">
        <v>76</v>
      </c>
      <c r="G47" s="53">
        <v>0.05</v>
      </c>
    </row>
    <row r="48" spans="1:7" s="9" customFormat="1" ht="9.9499999999999993" customHeight="1">
      <c r="A48" s="137" t="s">
        <v>601</v>
      </c>
      <c r="B48" s="242">
        <v>2008</v>
      </c>
      <c r="C48" s="53">
        <v>1.08</v>
      </c>
      <c r="E48" s="137" t="s">
        <v>601</v>
      </c>
      <c r="F48" s="242">
        <v>1453</v>
      </c>
      <c r="G48" s="53">
        <v>1.02</v>
      </c>
    </row>
    <row r="49" spans="1:7" s="9" customFormat="1" ht="9.9499999999999993" customHeight="1">
      <c r="A49" s="137" t="s">
        <v>602</v>
      </c>
      <c r="B49" s="242">
        <v>212</v>
      </c>
      <c r="C49" s="53">
        <v>0.11</v>
      </c>
      <c r="E49" s="137" t="s">
        <v>602</v>
      </c>
      <c r="F49" s="242">
        <v>195</v>
      </c>
      <c r="G49" s="53">
        <v>0.13999999999999999</v>
      </c>
    </row>
    <row r="50" spans="1:7" s="9" customFormat="1" ht="9.9499999999999993" customHeight="1">
      <c r="A50" s="196" t="s">
        <v>603</v>
      </c>
      <c r="B50" s="242">
        <v>325</v>
      </c>
      <c r="C50" s="53">
        <v>0.18</v>
      </c>
      <c r="E50" s="196" t="s">
        <v>603</v>
      </c>
      <c r="F50" s="242">
        <v>264</v>
      </c>
      <c r="G50" s="53">
        <v>0.18</v>
      </c>
    </row>
    <row r="51" spans="1:7" s="9" customFormat="1" ht="9.9499999999999993" customHeight="1">
      <c r="A51" s="137" t="s">
        <v>604</v>
      </c>
      <c r="B51" s="242">
        <v>2145</v>
      </c>
      <c r="C51" s="53">
        <v>1.1599999999999999</v>
      </c>
      <c r="E51" s="137" t="s">
        <v>604</v>
      </c>
      <c r="F51" s="242">
        <v>2372</v>
      </c>
      <c r="G51" s="53">
        <v>1.66</v>
      </c>
    </row>
    <row r="52" spans="1:7" s="9" customFormat="1" ht="9.9499999999999993" customHeight="1">
      <c r="A52" s="137" t="s">
        <v>605</v>
      </c>
      <c r="B52" s="242">
        <v>1455</v>
      </c>
      <c r="C52" s="53">
        <v>0.79</v>
      </c>
      <c r="E52" s="137" t="s">
        <v>605</v>
      </c>
      <c r="F52" s="242">
        <v>1559</v>
      </c>
      <c r="G52" s="53">
        <v>1.0900000000000001</v>
      </c>
    </row>
    <row r="53" spans="1:7" s="9" customFormat="1" ht="9.9499999999999993" customHeight="1">
      <c r="A53" s="196" t="s">
        <v>606</v>
      </c>
      <c r="B53" s="242">
        <v>843</v>
      </c>
      <c r="C53" s="53">
        <v>0.45999999999999996</v>
      </c>
      <c r="E53" s="196" t="s">
        <v>606</v>
      </c>
      <c r="F53" s="242">
        <v>479</v>
      </c>
      <c r="G53" s="53">
        <v>0.33999999999999997</v>
      </c>
    </row>
    <row r="54" spans="1:7" s="9" customFormat="1" ht="9.9499999999999993" customHeight="1"/>
    <row r="55" spans="1:7" s="9" customFormat="1" ht="9.9499999999999993" customHeight="1"/>
    <row r="56" spans="1:7" s="9" customFormat="1" ht="9.9499999999999993" customHeight="1"/>
    <row r="57" spans="1:7" s="9" customFormat="1" ht="9.9499999999999993" customHeight="1"/>
    <row r="58" spans="1:7" s="9" customFormat="1" ht="9.9499999999999993" customHeight="1"/>
    <row r="59" spans="1:7" s="9" customFormat="1" ht="9.9499999999999993" customHeight="1"/>
    <row r="60" spans="1:7" s="9" customFormat="1" ht="9.9499999999999993" customHeight="1"/>
    <row r="61" spans="1:7" s="9" customFormat="1" ht="9.9499999999999993" customHeight="1"/>
    <row r="62" spans="1:7" s="9" customFormat="1" ht="9.9499999999999993" customHeight="1"/>
    <row r="63" spans="1:7" s="9" customFormat="1" ht="9.9499999999999993" customHeight="1"/>
    <row r="64" spans="1:7" s="9" customFormat="1" ht="9.9499999999999993" customHeight="1"/>
    <row r="65" s="9" customFormat="1" ht="9.9499999999999993" customHeight="1"/>
    <row r="66" s="9" customFormat="1" ht="9.9499999999999993" customHeight="1"/>
    <row r="67" s="9" customFormat="1" ht="9.9499999999999993" customHeight="1"/>
    <row r="68" s="9" customFormat="1" ht="9.9499999999999993" customHeight="1"/>
    <row r="69" s="9" customFormat="1" ht="9.9499999999999993" customHeight="1"/>
    <row r="70" s="9" customFormat="1" ht="9.9499999999999993" customHeight="1"/>
    <row r="71" s="9" customFormat="1" ht="9.9499999999999993" customHeight="1"/>
    <row r="72" s="9" customFormat="1" ht="9.9499999999999993" customHeight="1"/>
    <row r="73" s="9" customFormat="1" ht="9.9499999999999993" customHeight="1"/>
    <row r="74" s="9" customFormat="1" ht="9.9499999999999993" customHeight="1"/>
    <row r="75" s="9" customFormat="1" ht="9.9499999999999993" customHeight="1"/>
    <row r="76" s="9" customFormat="1" ht="9.9499999999999993" customHeight="1"/>
    <row r="77" s="9" customFormat="1" ht="9.9499999999999993" customHeight="1"/>
    <row r="78" s="9" customFormat="1" ht="9.9499999999999993" customHeight="1"/>
    <row r="79" s="9" customFormat="1" ht="9.9499999999999993" customHeight="1"/>
    <row r="80" s="9" customFormat="1" ht="9.9499999999999993" customHeight="1"/>
    <row r="81" s="9" customFormat="1" ht="9.9499999999999993" customHeight="1"/>
    <row r="82" s="9" customFormat="1" ht="9.9499999999999993" customHeight="1"/>
    <row r="83" s="9" customFormat="1" ht="9.9499999999999993" customHeight="1"/>
    <row r="84" s="9" customFormat="1" ht="9.9499999999999993" customHeight="1"/>
    <row r="85" s="9" customFormat="1" ht="9.9499999999999993" customHeight="1"/>
    <row r="86" s="9" customFormat="1" ht="9.9499999999999993" customHeight="1"/>
    <row r="87" s="9" customFormat="1" ht="9.9499999999999993" customHeight="1"/>
    <row r="88" s="9" customFormat="1" ht="9.9499999999999993" customHeight="1"/>
    <row r="89" s="9" customFormat="1" ht="9.9499999999999993" customHeight="1"/>
    <row r="90" s="9" customFormat="1" ht="9.9499999999999993" customHeight="1"/>
    <row r="91" s="9" customFormat="1" ht="9.9499999999999993" customHeight="1"/>
    <row r="92" s="9" customFormat="1" ht="9.9499999999999993" customHeight="1"/>
    <row r="93" s="9" customFormat="1" ht="9.9499999999999993" customHeight="1"/>
    <row r="94" s="9" customFormat="1" ht="9.9499999999999993" customHeight="1"/>
    <row r="95" s="9" customFormat="1" ht="9.9499999999999993" customHeight="1"/>
    <row r="96" s="9" customFormat="1" ht="9.9499999999999993" customHeight="1"/>
    <row r="97" s="9" customFormat="1" ht="9.9499999999999993" customHeight="1"/>
    <row r="98" s="9" customFormat="1" ht="9.9499999999999993" customHeight="1"/>
    <row r="99" s="9" customFormat="1" ht="9.9499999999999993" customHeight="1"/>
    <row r="100" s="9" customFormat="1" ht="9.9499999999999993" customHeight="1"/>
    <row r="101" s="9" customFormat="1" ht="9.9499999999999993" customHeight="1"/>
    <row r="102" s="9" customFormat="1" ht="9.9499999999999993" customHeight="1"/>
    <row r="103" s="9" customFormat="1" ht="9.9499999999999993" customHeight="1"/>
    <row r="104" s="9" customFormat="1" ht="9.9499999999999993" customHeight="1"/>
    <row r="105" s="9" customFormat="1" ht="9.9499999999999993" customHeight="1"/>
    <row r="106" s="9" customFormat="1" ht="9.9499999999999993" customHeight="1"/>
    <row r="107" s="9" customFormat="1" ht="9.9499999999999993" customHeight="1"/>
    <row r="108" s="9" customFormat="1" ht="9.9499999999999993" customHeight="1"/>
    <row r="109" s="9" customFormat="1" ht="9.9499999999999993" customHeight="1"/>
    <row r="110" s="9" customFormat="1" ht="9.9499999999999993" customHeight="1"/>
    <row r="111" s="9" customFormat="1" ht="9.9499999999999993" customHeight="1"/>
    <row r="112" s="9" customFormat="1" ht="9.9499999999999993" customHeight="1"/>
    <row r="113" s="9" customFormat="1" ht="9.9499999999999993" customHeight="1"/>
    <row r="114" s="9" customFormat="1" ht="9.9499999999999993" customHeight="1"/>
    <row r="115" s="9" customFormat="1" ht="9.9499999999999993" customHeight="1"/>
    <row r="116" s="9" customFormat="1" ht="9.9499999999999993" customHeight="1"/>
    <row r="117" s="9" customFormat="1" ht="9.9499999999999993" customHeight="1"/>
    <row r="118" s="9" customFormat="1" ht="9.9499999999999993" customHeight="1"/>
    <row r="119" s="9" customFormat="1" ht="9.9499999999999993" customHeight="1"/>
    <row r="120" s="9" customFormat="1" ht="9.9499999999999993" customHeight="1"/>
    <row r="121" s="9" customFormat="1" ht="9.9499999999999993" customHeight="1"/>
    <row r="122" s="9" customFormat="1" ht="9.9499999999999993" customHeight="1"/>
    <row r="123" s="9" customFormat="1" ht="9.9499999999999993" customHeight="1"/>
    <row r="124" s="9" customFormat="1" ht="9.9499999999999993" customHeight="1"/>
    <row r="125" s="9" customFormat="1" ht="9.9499999999999993" customHeight="1"/>
    <row r="126" s="9" customFormat="1" ht="9.9499999999999993" customHeight="1"/>
    <row r="127" s="9" customFormat="1" ht="9.9499999999999993" customHeight="1"/>
    <row r="128" s="9" customFormat="1" ht="9.9499999999999993" customHeight="1"/>
    <row r="129" s="9" customFormat="1" ht="9.9499999999999993" customHeight="1"/>
    <row r="130" s="9" customFormat="1" ht="9.9499999999999993" customHeight="1"/>
    <row r="131" s="9" customFormat="1" ht="9.9499999999999993" customHeight="1"/>
    <row r="132" s="9" customFormat="1" ht="9.9499999999999993" customHeight="1"/>
    <row r="133" s="9" customFormat="1" ht="9.9499999999999993" customHeight="1"/>
    <row r="134" s="9" customFormat="1" ht="9.9499999999999993" customHeight="1"/>
    <row r="135" s="9" customFormat="1" ht="9.9499999999999993" customHeight="1"/>
    <row r="136" s="9" customFormat="1" ht="9.9499999999999993" customHeight="1"/>
    <row r="137" s="9" customFormat="1" ht="9.9499999999999993" customHeight="1"/>
    <row r="138" s="9" customFormat="1" ht="9.9499999999999993" customHeight="1"/>
    <row r="139" s="9" customFormat="1" ht="9.9499999999999993" customHeight="1"/>
    <row r="140" s="9" customFormat="1" ht="9.9499999999999993" customHeight="1"/>
    <row r="141" s="9" customFormat="1" ht="9.9499999999999993" customHeight="1"/>
    <row r="142" s="9" customFormat="1" ht="9.9499999999999993" customHeight="1"/>
    <row r="143" s="9" customFormat="1" ht="9.9499999999999993" customHeight="1"/>
    <row r="144" s="9" customFormat="1" ht="9.9499999999999993" customHeight="1"/>
    <row r="145" spans="5:7" s="9" customFormat="1" ht="9.9499999999999993" customHeight="1"/>
    <row r="146" spans="5:7" s="9" customFormat="1" ht="9.9499999999999993" customHeight="1"/>
    <row r="147" spans="5:7" s="9" customFormat="1" ht="9.9499999999999993" customHeight="1"/>
    <row r="148" spans="5:7" s="9" customFormat="1" ht="9.9499999999999993" customHeight="1"/>
    <row r="149" spans="5:7" s="9" customFormat="1" ht="9.9499999999999993" customHeight="1"/>
    <row r="150" spans="5:7" s="9" customFormat="1" ht="9.9499999999999993" customHeight="1">
      <c r="E150" s="132"/>
      <c r="F150" s="132"/>
      <c r="G150" s="132"/>
    </row>
    <row r="151" spans="5:7" s="9" customFormat="1" ht="9.9499999999999993" customHeight="1">
      <c r="E151" s="132"/>
      <c r="F151" s="132"/>
      <c r="G151" s="132"/>
    </row>
  </sheetData>
  <mergeCells count="7">
    <mergeCell ref="E3:E4"/>
    <mergeCell ref="F3:G3"/>
    <mergeCell ref="A1:G1"/>
    <mergeCell ref="A2:C2"/>
    <mergeCell ref="B3:C3"/>
    <mergeCell ref="A3:A4"/>
    <mergeCell ref="E2:G2"/>
  </mergeCells>
  <phoneticPr fontId="0" type="noConversion"/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:H132"/>
  <sheetViews>
    <sheetView zoomScale="130" zoomScaleNormal="150" workbookViewId="0">
      <selection activeCell="G6" sqref="G6:G8"/>
    </sheetView>
  </sheetViews>
  <sheetFormatPr baseColWidth="10" defaultColWidth="11.42578125" defaultRowHeight="9.9499999999999993" customHeight="1"/>
  <cols>
    <col min="1" max="1" width="27.7109375" style="63" customWidth="1"/>
    <col min="2" max="7" width="10.7109375" style="63" customWidth="1"/>
    <col min="8" max="16384" width="11.42578125" style="63"/>
  </cols>
  <sheetData>
    <row r="1" spans="1:8" s="62" customFormat="1" ht="36" customHeight="1">
      <c r="A1" s="438" t="s">
        <v>612</v>
      </c>
      <c r="B1" s="439"/>
      <c r="C1" s="439"/>
      <c r="D1" s="439"/>
      <c r="E1" s="439"/>
      <c r="F1" s="439"/>
      <c r="G1" s="439"/>
      <c r="H1" s="262"/>
    </row>
    <row r="2" spans="1:8" ht="12" customHeight="1">
      <c r="A2" s="454" t="s">
        <v>460</v>
      </c>
      <c r="B2" s="455" t="s">
        <v>108</v>
      </c>
      <c r="C2" s="455"/>
      <c r="D2" s="455" t="s">
        <v>109</v>
      </c>
      <c r="E2" s="455"/>
      <c r="F2" s="455" t="s">
        <v>110</v>
      </c>
      <c r="G2" s="427"/>
    </row>
    <row r="3" spans="1:8" ht="12" customHeight="1">
      <c r="A3" s="454"/>
      <c r="B3" s="130" t="s">
        <v>97</v>
      </c>
      <c r="C3" s="130" t="s">
        <v>192</v>
      </c>
      <c r="D3" s="130" t="s">
        <v>97</v>
      </c>
      <c r="E3" s="130" t="s">
        <v>192</v>
      </c>
      <c r="F3" s="130" t="s">
        <v>191</v>
      </c>
      <c r="G3" s="129" t="s">
        <v>192</v>
      </c>
    </row>
    <row r="4" spans="1:8" s="95" customFormat="1" ht="15" customHeight="1">
      <c r="A4" s="117" t="s">
        <v>98</v>
      </c>
      <c r="B4" s="243">
        <v>381163</v>
      </c>
      <c r="C4" s="97" t="s">
        <v>194</v>
      </c>
      <c r="D4" s="243">
        <v>78586</v>
      </c>
      <c r="E4" s="398" t="s">
        <v>194</v>
      </c>
      <c r="F4" s="243">
        <v>459749</v>
      </c>
      <c r="G4" s="398" t="s">
        <v>194</v>
      </c>
      <c r="H4" s="95" t="s">
        <v>111</v>
      </c>
    </row>
    <row r="5" spans="1:8" s="64" customFormat="1" ht="9.9499999999999993" customHeight="1">
      <c r="A5" s="196" t="s">
        <v>99</v>
      </c>
      <c r="B5" s="125"/>
      <c r="C5" s="126"/>
      <c r="D5" s="243"/>
      <c r="E5" s="126"/>
      <c r="F5" s="243"/>
      <c r="G5" s="126"/>
    </row>
    <row r="6" spans="1:8" s="64" customFormat="1" ht="9.9499999999999993" customHeight="1">
      <c r="A6" s="196" t="s">
        <v>428</v>
      </c>
      <c r="B6" s="243">
        <v>238282</v>
      </c>
      <c r="C6" s="214">
        <f>B6/B$4*100</f>
        <v>62.514462316646679</v>
      </c>
      <c r="D6" s="243">
        <v>59906</v>
      </c>
      <c r="E6" s="214">
        <f>D6/D$4*100</f>
        <v>76.229862825439639</v>
      </c>
      <c r="F6" s="243">
        <v>298188</v>
      </c>
      <c r="G6" s="214">
        <f>F6/F$4*100</f>
        <v>64.858868643542451</v>
      </c>
      <c r="H6" s="64" t="s">
        <v>111</v>
      </c>
    </row>
    <row r="7" spans="1:8" s="64" customFormat="1" ht="9.9499999999999993" customHeight="1">
      <c r="A7" s="196" t="s">
        <v>429</v>
      </c>
      <c r="B7" s="243">
        <v>142871</v>
      </c>
      <c r="C7" s="214">
        <f t="shared" ref="C7:E8" si="0">B7/B$4*100</f>
        <v>37.482914133848247</v>
      </c>
      <c r="D7" s="243">
        <v>18677</v>
      </c>
      <c r="E7" s="214">
        <f t="shared" si="0"/>
        <v>23.766319700710049</v>
      </c>
      <c r="F7" s="243">
        <v>161548</v>
      </c>
      <c r="G7" s="214">
        <f t="shared" ref="G7" si="1">F7/F$4*100</f>
        <v>35.138303726598643</v>
      </c>
      <c r="H7" s="64" t="s">
        <v>111</v>
      </c>
    </row>
    <row r="8" spans="1:8" s="64" customFormat="1" ht="9.9499999999999993" customHeight="1">
      <c r="A8" s="196" t="s">
        <v>526</v>
      </c>
      <c r="B8" s="243">
        <v>10</v>
      </c>
      <c r="C8" s="214">
        <f t="shared" si="0"/>
        <v>2.6235495050673857E-3</v>
      </c>
      <c r="D8" s="243">
        <v>3</v>
      </c>
      <c r="E8" s="214">
        <f t="shared" si="0"/>
        <v>3.8174738503041258E-3</v>
      </c>
      <c r="F8" s="243">
        <v>13</v>
      </c>
      <c r="G8" s="214">
        <f t="shared" ref="G8" si="2">F8/F$4*100</f>
        <v>2.8276298589012703E-3</v>
      </c>
      <c r="H8" s="64" t="s">
        <v>111</v>
      </c>
    </row>
    <row r="9" spans="1:8" s="64" customFormat="1" ht="15" customHeight="1">
      <c r="A9" s="213" t="s">
        <v>669</v>
      </c>
      <c r="B9" s="243">
        <v>280193</v>
      </c>
      <c r="C9" s="214">
        <v>73.509999999999991</v>
      </c>
      <c r="D9" s="243">
        <v>50238</v>
      </c>
      <c r="E9" s="214">
        <v>63.93</v>
      </c>
      <c r="F9" s="243">
        <v>330431</v>
      </c>
      <c r="G9" s="214">
        <v>71.87</v>
      </c>
      <c r="H9" s="64" t="s">
        <v>111</v>
      </c>
    </row>
    <row r="10" spans="1:8" s="64" customFormat="1" ht="9.9499999999999993" customHeight="1">
      <c r="A10" s="152" t="s">
        <v>430</v>
      </c>
      <c r="B10" s="243">
        <v>136450</v>
      </c>
      <c r="C10" s="214" t="s">
        <v>194</v>
      </c>
      <c r="D10" s="243">
        <v>17616</v>
      </c>
      <c r="E10" s="214" t="s">
        <v>194</v>
      </c>
      <c r="F10" s="243">
        <v>154066</v>
      </c>
      <c r="G10" s="214" t="s">
        <v>194</v>
      </c>
      <c r="H10" s="64" t="s">
        <v>111</v>
      </c>
    </row>
    <row r="11" spans="1:8" s="95" customFormat="1" ht="15" customHeight="1">
      <c r="A11" s="197" t="s">
        <v>133</v>
      </c>
      <c r="B11" s="243"/>
      <c r="C11" s="149"/>
      <c r="D11" s="243"/>
      <c r="E11" s="214"/>
      <c r="F11" s="243"/>
      <c r="G11" s="214"/>
    </row>
    <row r="12" spans="1:8" s="64" customFormat="1" ht="9.9499999999999993" customHeight="1">
      <c r="A12" s="198" t="s">
        <v>195</v>
      </c>
      <c r="B12" s="243">
        <v>2729</v>
      </c>
      <c r="C12" s="214">
        <v>0.97</v>
      </c>
      <c r="D12" s="243">
        <v>645</v>
      </c>
      <c r="E12" s="214">
        <v>1.28</v>
      </c>
      <c r="F12" s="243">
        <v>3374</v>
      </c>
      <c r="G12" s="214">
        <v>1.02</v>
      </c>
      <c r="H12" s="64" t="s">
        <v>111</v>
      </c>
    </row>
    <row r="13" spans="1:8" s="64" customFormat="1" ht="9.9499999999999993" customHeight="1">
      <c r="A13" s="198" t="s">
        <v>196</v>
      </c>
      <c r="B13" s="243">
        <v>277464</v>
      </c>
      <c r="C13" s="214">
        <v>99.03</v>
      </c>
      <c r="D13" s="243">
        <v>49593</v>
      </c>
      <c r="E13" s="214">
        <v>98.72</v>
      </c>
      <c r="F13" s="243">
        <v>327057</v>
      </c>
      <c r="G13" s="214">
        <v>98.98</v>
      </c>
      <c r="H13" s="64" t="s">
        <v>111</v>
      </c>
    </row>
    <row r="14" spans="1:8" s="64" customFormat="1" ht="15" customHeight="1">
      <c r="A14" s="215" t="s">
        <v>148</v>
      </c>
      <c r="B14" s="243"/>
      <c r="C14" s="214"/>
      <c r="D14" s="243"/>
      <c r="E14" s="214"/>
      <c r="F14" s="243"/>
      <c r="G14" s="214"/>
    </row>
    <row r="15" spans="1:8" s="64" customFormat="1" ht="9.9499999999999993" customHeight="1">
      <c r="A15" s="152" t="s">
        <v>100</v>
      </c>
      <c r="B15" s="243">
        <v>88693</v>
      </c>
      <c r="C15" s="214">
        <v>31.97</v>
      </c>
      <c r="D15" s="243">
        <v>19739</v>
      </c>
      <c r="E15" s="214">
        <v>39.800000000000004</v>
      </c>
      <c r="F15" s="243">
        <v>108432</v>
      </c>
      <c r="G15" s="214">
        <v>33.15</v>
      </c>
      <c r="H15" s="64" t="s">
        <v>111</v>
      </c>
    </row>
    <row r="16" spans="1:8" s="64" customFormat="1" ht="9.9499999999999993" customHeight="1">
      <c r="A16" s="152" t="s">
        <v>101</v>
      </c>
      <c r="B16" s="243">
        <v>58591</v>
      </c>
      <c r="C16" s="214">
        <v>21.12</v>
      </c>
      <c r="D16" s="243">
        <v>9401</v>
      </c>
      <c r="E16" s="214">
        <v>18.96</v>
      </c>
      <c r="F16" s="243">
        <v>67992</v>
      </c>
      <c r="G16" s="214">
        <v>20.79</v>
      </c>
      <c r="H16" s="64" t="s">
        <v>111</v>
      </c>
    </row>
    <row r="17" spans="1:8" s="64" customFormat="1" ht="9.9499999999999993" customHeight="1">
      <c r="A17" s="152" t="s">
        <v>103</v>
      </c>
      <c r="B17" s="243">
        <v>23327</v>
      </c>
      <c r="C17" s="214">
        <v>8.41</v>
      </c>
      <c r="D17" s="243">
        <v>2596</v>
      </c>
      <c r="E17" s="214">
        <v>5.2299999999999995</v>
      </c>
      <c r="F17" s="243">
        <v>25923</v>
      </c>
      <c r="G17" s="214">
        <v>7.93</v>
      </c>
      <c r="H17" s="64" t="s">
        <v>111</v>
      </c>
    </row>
    <row r="18" spans="1:8" s="64" customFormat="1" ht="9.9499999999999993" customHeight="1">
      <c r="A18" s="152" t="s">
        <v>102</v>
      </c>
      <c r="B18" s="243">
        <v>53955</v>
      </c>
      <c r="C18" s="214">
        <v>19.45</v>
      </c>
      <c r="D18" s="243">
        <v>6535</v>
      </c>
      <c r="E18" s="214">
        <v>13.18</v>
      </c>
      <c r="F18" s="243">
        <v>60490</v>
      </c>
      <c r="G18" s="214">
        <v>18.5</v>
      </c>
      <c r="H18" s="64" t="s">
        <v>111</v>
      </c>
    </row>
    <row r="19" spans="1:8" s="64" customFormat="1" ht="9.9499999999999993" customHeight="1">
      <c r="A19" s="152" t="s">
        <v>184</v>
      </c>
      <c r="B19" s="243">
        <v>16387</v>
      </c>
      <c r="C19" s="214">
        <v>5.91</v>
      </c>
      <c r="D19" s="243">
        <v>5178</v>
      </c>
      <c r="E19" s="214">
        <v>10.440000000000001</v>
      </c>
      <c r="F19" s="243">
        <v>21565</v>
      </c>
      <c r="G19" s="214">
        <v>6.59</v>
      </c>
    </row>
    <row r="20" spans="1:8" s="64" customFormat="1" ht="9.9499999999999993" customHeight="1">
      <c r="A20" s="152" t="s">
        <v>104</v>
      </c>
      <c r="B20" s="243">
        <v>19311</v>
      </c>
      <c r="C20" s="214">
        <v>6.9599999999999991</v>
      </c>
      <c r="D20" s="243">
        <v>3087</v>
      </c>
      <c r="E20" s="214">
        <v>6.22</v>
      </c>
      <c r="F20" s="243">
        <v>22398</v>
      </c>
      <c r="G20" s="214">
        <v>6.8500000000000005</v>
      </c>
      <c r="H20" s="64" t="s">
        <v>111</v>
      </c>
    </row>
    <row r="21" spans="1:8" s="64" customFormat="1" ht="9.9499999999999993" customHeight="1">
      <c r="A21" s="152" t="s">
        <v>142</v>
      </c>
      <c r="B21" s="243">
        <v>4586</v>
      </c>
      <c r="C21" s="214">
        <v>1.6500000000000001</v>
      </c>
      <c r="D21" s="243">
        <v>878</v>
      </c>
      <c r="E21" s="214">
        <v>1.77</v>
      </c>
      <c r="F21" s="243">
        <v>5464</v>
      </c>
      <c r="G21" s="214">
        <v>1.67</v>
      </c>
      <c r="H21" s="64" t="s">
        <v>111</v>
      </c>
    </row>
    <row r="22" spans="1:8" s="64" customFormat="1" ht="9.9499999999999993" customHeight="1">
      <c r="A22" s="152" t="s">
        <v>186</v>
      </c>
      <c r="B22" s="243">
        <v>3041</v>
      </c>
      <c r="C22" s="214">
        <v>1.0999999999999999</v>
      </c>
      <c r="D22" s="243">
        <v>611</v>
      </c>
      <c r="E22" s="214">
        <v>1.23</v>
      </c>
      <c r="F22" s="243">
        <v>3652</v>
      </c>
      <c r="G22" s="214">
        <v>1.1199999999999999</v>
      </c>
      <c r="H22" s="64" t="s">
        <v>111</v>
      </c>
    </row>
    <row r="23" spans="1:8" s="64" customFormat="1" ht="9.9499999999999993" customHeight="1">
      <c r="A23" s="152" t="s">
        <v>450</v>
      </c>
      <c r="B23" s="243">
        <v>406</v>
      </c>
      <c r="C23" s="214">
        <v>0.15</v>
      </c>
      <c r="D23" s="243">
        <v>203</v>
      </c>
      <c r="E23" s="214">
        <v>0.41000000000000003</v>
      </c>
      <c r="F23" s="243">
        <v>609</v>
      </c>
      <c r="G23" s="214">
        <v>0.19</v>
      </c>
      <c r="H23" s="64" t="s">
        <v>111</v>
      </c>
    </row>
    <row r="24" spans="1:8" s="64" customFormat="1" ht="9.9499999999999993" customHeight="1">
      <c r="A24" s="152" t="s">
        <v>106</v>
      </c>
      <c r="B24" s="243">
        <v>224</v>
      </c>
      <c r="C24" s="214">
        <v>0.08</v>
      </c>
      <c r="D24" s="243">
        <v>42</v>
      </c>
      <c r="E24" s="214">
        <v>0.08</v>
      </c>
      <c r="F24" s="243">
        <v>266</v>
      </c>
      <c r="G24" s="214">
        <v>0.08</v>
      </c>
    </row>
    <row r="25" spans="1:8" s="64" customFormat="1" ht="9.9499999999999993" customHeight="1">
      <c r="A25" s="152" t="s">
        <v>591</v>
      </c>
      <c r="B25" s="243">
        <v>3393</v>
      </c>
      <c r="C25" s="214">
        <v>1.22</v>
      </c>
      <c r="D25" s="243">
        <v>614</v>
      </c>
      <c r="E25" s="214">
        <v>1.24</v>
      </c>
      <c r="F25" s="243">
        <v>4007</v>
      </c>
      <c r="G25" s="214">
        <v>1.23</v>
      </c>
    </row>
    <row r="26" spans="1:8" s="64" customFormat="1" ht="9.9499999999999993" customHeight="1">
      <c r="A26" s="275" t="s">
        <v>459</v>
      </c>
      <c r="B26" s="243">
        <v>594</v>
      </c>
      <c r="C26" s="214">
        <v>0.21</v>
      </c>
      <c r="D26" s="243">
        <v>119</v>
      </c>
      <c r="E26" s="214">
        <v>0.24</v>
      </c>
      <c r="F26" s="243">
        <v>713</v>
      </c>
      <c r="G26" s="214">
        <v>0.22</v>
      </c>
    </row>
    <row r="27" spans="1:8" s="64" customFormat="1" ht="9.9499999999999993" customHeight="1">
      <c r="A27" s="275" t="s">
        <v>505</v>
      </c>
      <c r="B27" s="243">
        <v>838</v>
      </c>
      <c r="C27" s="214">
        <v>0.3</v>
      </c>
      <c r="D27" s="243">
        <v>178</v>
      </c>
      <c r="E27" s="214">
        <v>0.36</v>
      </c>
      <c r="F27" s="243">
        <v>1016</v>
      </c>
      <c r="G27" s="214">
        <v>0.31</v>
      </c>
    </row>
    <row r="28" spans="1:8" s="64" customFormat="1" ht="9.9499999999999993" customHeight="1">
      <c r="A28" s="275" t="s">
        <v>187</v>
      </c>
      <c r="B28" s="243">
        <v>2440</v>
      </c>
      <c r="C28" s="214">
        <v>0.88</v>
      </c>
      <c r="D28" s="243" t="s">
        <v>194</v>
      </c>
      <c r="E28" s="214" t="s">
        <v>194</v>
      </c>
      <c r="F28" s="243">
        <v>2440</v>
      </c>
      <c r="G28" s="214">
        <v>0.75</v>
      </c>
    </row>
    <row r="29" spans="1:8" s="64" customFormat="1" ht="9.9499999999999993" customHeight="1">
      <c r="A29" s="275" t="s">
        <v>593</v>
      </c>
      <c r="B29" s="243">
        <v>1182</v>
      </c>
      <c r="C29" s="214">
        <v>0.43</v>
      </c>
      <c r="D29" s="243" t="s">
        <v>194</v>
      </c>
      <c r="E29" s="214" t="s">
        <v>194</v>
      </c>
      <c r="F29" s="243">
        <v>1182</v>
      </c>
      <c r="G29" s="214">
        <v>0.36</v>
      </c>
    </row>
    <row r="30" spans="1:8" s="64" customFormat="1" ht="9.9499999999999993" customHeight="1">
      <c r="A30" s="275" t="s">
        <v>107</v>
      </c>
      <c r="B30" s="243">
        <v>496</v>
      </c>
      <c r="C30" s="214">
        <v>0.18</v>
      </c>
      <c r="D30" s="243">
        <v>412</v>
      </c>
      <c r="E30" s="214">
        <v>0.83</v>
      </c>
      <c r="F30" s="243">
        <v>908</v>
      </c>
      <c r="G30" s="214">
        <v>0.27999999999999997</v>
      </c>
    </row>
    <row r="31" spans="1:8" s="95" customFormat="1" ht="15" customHeight="1">
      <c r="A31" s="197" t="s">
        <v>134</v>
      </c>
      <c r="B31" s="243"/>
      <c r="C31" s="214"/>
      <c r="D31" s="243"/>
      <c r="E31" s="214"/>
      <c r="F31" s="243"/>
      <c r="G31" s="214"/>
    </row>
    <row r="32" spans="1:8" s="64" customFormat="1" ht="9.9499999999999993" customHeight="1">
      <c r="A32" s="198" t="s">
        <v>364</v>
      </c>
      <c r="B32" s="243">
        <v>1817</v>
      </c>
      <c r="C32" s="214">
        <v>0.65</v>
      </c>
      <c r="D32" s="243">
        <v>574</v>
      </c>
      <c r="E32" s="214">
        <v>1.1400000000000001</v>
      </c>
      <c r="F32" s="243">
        <v>2391</v>
      </c>
      <c r="G32" s="214">
        <v>0.72</v>
      </c>
      <c r="H32" s="64" t="s">
        <v>111</v>
      </c>
    </row>
    <row r="33" spans="1:8" s="64" customFormat="1" ht="9.9499999999999993" customHeight="1">
      <c r="A33" s="198" t="s">
        <v>365</v>
      </c>
      <c r="B33" s="243">
        <v>278376</v>
      </c>
      <c r="C33" s="214">
        <v>99.350000000000009</v>
      </c>
      <c r="D33" s="243">
        <v>49664</v>
      </c>
      <c r="E33" s="214">
        <v>98.86</v>
      </c>
      <c r="F33" s="243">
        <v>328040</v>
      </c>
      <c r="G33" s="214">
        <v>99.28</v>
      </c>
      <c r="H33" s="64" t="s">
        <v>111</v>
      </c>
    </row>
    <row r="34" spans="1:8" s="64" customFormat="1" ht="15" customHeight="1">
      <c r="A34" s="215" t="s">
        <v>120</v>
      </c>
      <c r="B34" s="243"/>
      <c r="C34" s="214"/>
      <c r="D34" s="243"/>
      <c r="E34" s="214"/>
      <c r="F34" s="243"/>
      <c r="G34" s="214"/>
    </row>
    <row r="35" spans="1:8" s="64" customFormat="1" ht="9.9499999999999993" customHeight="1">
      <c r="A35" s="152" t="s">
        <v>100</v>
      </c>
      <c r="B35" s="243">
        <v>85092</v>
      </c>
      <c r="C35" s="214">
        <v>30.570000000000004</v>
      </c>
      <c r="D35" s="243">
        <v>18132</v>
      </c>
      <c r="E35" s="214">
        <v>36.51</v>
      </c>
      <c r="F35" s="243">
        <v>103224</v>
      </c>
      <c r="G35" s="214">
        <v>31.47</v>
      </c>
      <c r="H35" s="64" t="s">
        <v>111</v>
      </c>
    </row>
    <row r="36" spans="1:8" s="64" customFormat="1" ht="9.9499999999999993" customHeight="1">
      <c r="A36" s="152" t="s">
        <v>101</v>
      </c>
      <c r="B36" s="243">
        <v>47835</v>
      </c>
      <c r="C36" s="214">
        <v>17.18</v>
      </c>
      <c r="D36" s="243">
        <v>8664</v>
      </c>
      <c r="E36" s="214">
        <v>17.45</v>
      </c>
      <c r="F36" s="243">
        <v>56499</v>
      </c>
      <c r="G36" s="214">
        <v>17.22</v>
      </c>
      <c r="H36" s="64" t="s">
        <v>111</v>
      </c>
    </row>
    <row r="37" spans="1:8" s="64" customFormat="1" ht="9.9499999999999993" customHeight="1">
      <c r="A37" s="152" t="s">
        <v>103</v>
      </c>
      <c r="B37" s="243">
        <v>22619</v>
      </c>
      <c r="C37" s="214">
        <v>8.129999999999999</v>
      </c>
      <c r="D37" s="243">
        <v>2733</v>
      </c>
      <c r="E37" s="214">
        <v>5.5</v>
      </c>
      <c r="F37" s="243">
        <v>25352</v>
      </c>
      <c r="G37" s="214">
        <v>7.7299999999999995</v>
      </c>
      <c r="H37" s="64" t="s">
        <v>111</v>
      </c>
    </row>
    <row r="38" spans="1:8" s="64" customFormat="1" ht="9.9499999999999993" customHeight="1">
      <c r="A38" s="152" t="s">
        <v>102</v>
      </c>
      <c r="B38" s="243">
        <v>61430</v>
      </c>
      <c r="C38" s="214">
        <v>22.07</v>
      </c>
      <c r="D38" s="243">
        <v>6997</v>
      </c>
      <c r="E38" s="214">
        <v>14.09</v>
      </c>
      <c r="F38" s="243">
        <v>68427</v>
      </c>
      <c r="G38" s="214">
        <v>20.86</v>
      </c>
      <c r="H38" s="64" t="s">
        <v>111</v>
      </c>
    </row>
    <row r="39" spans="1:8" s="64" customFormat="1" ht="9.9499999999999993" customHeight="1">
      <c r="A39" s="152" t="s">
        <v>184</v>
      </c>
      <c r="B39" s="243">
        <v>17297</v>
      </c>
      <c r="C39" s="214">
        <v>6.21</v>
      </c>
      <c r="D39" s="243">
        <v>5278</v>
      </c>
      <c r="E39" s="214">
        <v>10.63</v>
      </c>
      <c r="F39" s="243">
        <v>22575</v>
      </c>
      <c r="G39" s="214">
        <v>6.88</v>
      </c>
      <c r="H39" s="64" t="s">
        <v>111</v>
      </c>
    </row>
    <row r="40" spans="1:8" s="64" customFormat="1" ht="9.9499999999999993" customHeight="1">
      <c r="A40" s="152" t="s">
        <v>104</v>
      </c>
      <c r="B40" s="243">
        <v>26315</v>
      </c>
      <c r="C40" s="214">
        <v>9.4499999999999993</v>
      </c>
      <c r="D40" s="243">
        <v>4166</v>
      </c>
      <c r="E40" s="214">
        <v>8.39</v>
      </c>
      <c r="F40" s="243">
        <v>30481</v>
      </c>
      <c r="G40" s="214">
        <v>9.2899999999999991</v>
      </c>
      <c r="H40" s="64" t="s">
        <v>111</v>
      </c>
    </row>
    <row r="41" spans="1:8" s="64" customFormat="1" ht="9.9499999999999993" customHeight="1">
      <c r="A41" s="152" t="s">
        <v>142</v>
      </c>
      <c r="B41" s="243">
        <v>3197</v>
      </c>
      <c r="C41" s="214">
        <v>1.1499999999999999</v>
      </c>
      <c r="D41" s="243">
        <v>712</v>
      </c>
      <c r="E41" s="214">
        <v>1.43</v>
      </c>
      <c r="F41" s="243">
        <v>3909</v>
      </c>
      <c r="G41" s="214">
        <v>1.1900000000000002</v>
      </c>
      <c r="H41" s="64" t="s">
        <v>111</v>
      </c>
    </row>
    <row r="42" spans="1:8" s="64" customFormat="1" ht="9.9499999999999993" customHeight="1">
      <c r="A42" s="152" t="s">
        <v>186</v>
      </c>
      <c r="B42" s="243">
        <v>2402</v>
      </c>
      <c r="C42" s="214">
        <v>0.86</v>
      </c>
      <c r="D42" s="243">
        <v>509</v>
      </c>
      <c r="E42" s="214">
        <v>1.02</v>
      </c>
      <c r="F42" s="243">
        <v>2911</v>
      </c>
      <c r="G42" s="214">
        <v>0.89</v>
      </c>
      <c r="H42" s="64" t="s">
        <v>111</v>
      </c>
    </row>
    <row r="43" spans="1:8" s="64" customFormat="1" ht="9.9499999999999993" customHeight="1">
      <c r="A43" s="152" t="s">
        <v>450</v>
      </c>
      <c r="B43" s="243">
        <v>414</v>
      </c>
      <c r="C43" s="214">
        <v>0.15</v>
      </c>
      <c r="D43" s="243">
        <v>101</v>
      </c>
      <c r="E43" s="214">
        <v>0.2</v>
      </c>
      <c r="F43" s="243">
        <v>515</v>
      </c>
      <c r="G43" s="214">
        <v>0.16</v>
      </c>
    </row>
    <row r="44" spans="1:8" s="64" customFormat="1" ht="9.9499999999999993" customHeight="1">
      <c r="A44" s="152" t="s">
        <v>449</v>
      </c>
      <c r="B44" s="243">
        <v>301</v>
      </c>
      <c r="C44" s="214">
        <v>0.11</v>
      </c>
      <c r="D44" s="243">
        <v>85</v>
      </c>
      <c r="E44" s="214">
        <v>0.16999999999999998</v>
      </c>
      <c r="F44" s="243">
        <v>386</v>
      </c>
      <c r="G44" s="214">
        <v>0.12</v>
      </c>
    </row>
    <row r="45" spans="1:8" s="64" customFormat="1" ht="9.9499999999999993" customHeight="1">
      <c r="A45" s="152" t="s">
        <v>105</v>
      </c>
      <c r="B45" s="243">
        <v>239</v>
      </c>
      <c r="C45" s="214">
        <v>0.09</v>
      </c>
      <c r="D45" s="243">
        <v>52</v>
      </c>
      <c r="E45" s="214">
        <v>0.1</v>
      </c>
      <c r="F45" s="243">
        <v>291</v>
      </c>
      <c r="G45" s="214">
        <v>0.09</v>
      </c>
      <c r="H45" s="64" t="s">
        <v>111</v>
      </c>
    </row>
    <row r="46" spans="1:8" s="64" customFormat="1" ht="9.9499999999999993" customHeight="1">
      <c r="A46" s="152" t="s">
        <v>106</v>
      </c>
      <c r="B46" s="243">
        <v>134</v>
      </c>
      <c r="C46" s="214">
        <v>0.05</v>
      </c>
      <c r="D46" s="243">
        <v>26</v>
      </c>
      <c r="E46" s="214">
        <v>0.05</v>
      </c>
      <c r="F46" s="243">
        <v>160</v>
      </c>
      <c r="G46" s="214">
        <v>0.05</v>
      </c>
    </row>
    <row r="47" spans="1:8" s="64" customFormat="1" ht="9.9499999999999993" customHeight="1">
      <c r="A47" s="152" t="s">
        <v>591</v>
      </c>
      <c r="B47" s="243">
        <v>2933</v>
      </c>
      <c r="C47" s="214">
        <v>1.05</v>
      </c>
      <c r="D47" s="243">
        <v>528</v>
      </c>
      <c r="E47" s="214">
        <v>1.06</v>
      </c>
      <c r="F47" s="243">
        <v>3461</v>
      </c>
      <c r="G47" s="214">
        <v>1.06</v>
      </c>
      <c r="H47" s="64" t="s">
        <v>111</v>
      </c>
    </row>
    <row r="48" spans="1:8" s="64" customFormat="1" ht="9.9499999999999993" customHeight="1">
      <c r="A48" s="152" t="s">
        <v>459</v>
      </c>
      <c r="B48" s="243">
        <v>348</v>
      </c>
      <c r="C48" s="214">
        <v>0.13</v>
      </c>
      <c r="D48" s="243">
        <v>59</v>
      </c>
      <c r="E48" s="214">
        <v>0.12</v>
      </c>
      <c r="F48" s="243">
        <v>407</v>
      </c>
      <c r="G48" s="214">
        <v>0.12</v>
      </c>
      <c r="H48" s="64" t="s">
        <v>111</v>
      </c>
    </row>
    <row r="49" spans="1:8" s="64" customFormat="1" ht="9.9499999999999993" customHeight="1">
      <c r="A49" s="152" t="s">
        <v>505</v>
      </c>
      <c r="B49" s="243">
        <v>481</v>
      </c>
      <c r="C49" s="214">
        <v>0.16999999999999998</v>
      </c>
      <c r="D49" s="243">
        <v>108</v>
      </c>
      <c r="E49" s="214">
        <v>0.22</v>
      </c>
      <c r="F49" s="243">
        <v>589</v>
      </c>
      <c r="G49" s="214">
        <v>0.18</v>
      </c>
      <c r="H49" s="64" t="s">
        <v>111</v>
      </c>
    </row>
    <row r="50" spans="1:8" s="64" customFormat="1" ht="9.9499999999999993" customHeight="1">
      <c r="A50" s="152" t="s">
        <v>187</v>
      </c>
      <c r="B50" s="243">
        <v>3573</v>
      </c>
      <c r="C50" s="214">
        <v>1.28</v>
      </c>
      <c r="D50" s="243">
        <v>944</v>
      </c>
      <c r="E50" s="214">
        <v>1.9</v>
      </c>
      <c r="F50" s="243">
        <v>4517</v>
      </c>
      <c r="G50" s="214">
        <v>1.38</v>
      </c>
      <c r="H50" s="64" t="s">
        <v>111</v>
      </c>
    </row>
    <row r="51" spans="1:8" s="64" customFormat="1" ht="9.9499999999999993" customHeight="1">
      <c r="A51" s="152" t="s">
        <v>592</v>
      </c>
      <c r="B51" s="243">
        <v>2572</v>
      </c>
      <c r="C51" s="214">
        <v>0.91999999999999993</v>
      </c>
      <c r="D51" s="243">
        <v>442</v>
      </c>
      <c r="E51" s="214">
        <v>0.89</v>
      </c>
      <c r="F51" s="243">
        <v>3014</v>
      </c>
      <c r="G51" s="214">
        <v>0.91999999999999993</v>
      </c>
    </row>
    <row r="52" spans="1:8" s="64" customFormat="1" ht="9.9499999999999993" customHeight="1">
      <c r="A52" s="152" t="s">
        <v>593</v>
      </c>
      <c r="B52" s="243">
        <v>1194</v>
      </c>
      <c r="C52" s="214">
        <v>0.43</v>
      </c>
      <c r="D52" s="243">
        <v>128</v>
      </c>
      <c r="E52" s="214">
        <v>0.26</v>
      </c>
      <c r="F52" s="243">
        <v>1322</v>
      </c>
      <c r="G52" s="214">
        <v>0.4</v>
      </c>
    </row>
    <row r="53" spans="1:8" s="64" customFormat="1" ht="9.9499999999999993" customHeight="1">
      <c r="A53" s="56"/>
      <c r="B53" s="56"/>
      <c r="C53" s="56"/>
      <c r="D53" s="56"/>
      <c r="E53" s="56"/>
      <c r="F53" s="56"/>
      <c r="G53" s="56"/>
    </row>
    <row r="54" spans="1:8" s="64" customFormat="1" ht="9.9499999999999993" customHeight="1">
      <c r="A54" s="56"/>
      <c r="B54" s="56"/>
      <c r="C54" s="56"/>
      <c r="D54" s="56"/>
      <c r="E54" s="56"/>
      <c r="F54" s="56"/>
      <c r="G54" s="56"/>
    </row>
    <row r="55" spans="1:8" s="64" customFormat="1" ht="9.9499999999999993" customHeight="1">
      <c r="A55" s="56"/>
      <c r="B55" s="56"/>
      <c r="C55" s="56"/>
      <c r="D55" s="56"/>
      <c r="E55" s="56"/>
      <c r="F55" s="56"/>
      <c r="G55" s="56"/>
    </row>
    <row r="56" spans="1:8" s="64" customFormat="1" ht="9.9499999999999993" customHeight="1">
      <c r="A56" s="56"/>
      <c r="B56" s="56"/>
      <c r="C56" s="56"/>
      <c r="D56" s="56"/>
      <c r="E56" s="56"/>
      <c r="F56" s="56"/>
      <c r="G56" s="56"/>
    </row>
    <row r="57" spans="1:8" s="64" customFormat="1" ht="9.9499999999999993" customHeight="1">
      <c r="A57" s="56"/>
      <c r="B57" s="56"/>
      <c r="C57" s="56"/>
      <c r="D57" s="56"/>
      <c r="E57" s="56"/>
      <c r="F57" s="56"/>
      <c r="G57" s="56"/>
    </row>
    <row r="58" spans="1:8" s="64" customFormat="1" ht="9.9499999999999993" customHeight="1">
      <c r="A58" s="56"/>
      <c r="B58" s="56"/>
      <c r="C58" s="56"/>
      <c r="D58" s="56"/>
      <c r="E58" s="56"/>
      <c r="F58" s="56"/>
      <c r="G58" s="56"/>
    </row>
    <row r="59" spans="1:8" s="64" customFormat="1" ht="9.9499999999999993" customHeight="1">
      <c r="A59" s="56"/>
      <c r="B59" s="56"/>
      <c r="C59" s="56"/>
      <c r="D59" s="56"/>
      <c r="E59" s="56"/>
      <c r="F59" s="56"/>
      <c r="G59" s="56"/>
    </row>
    <row r="60" spans="1:8" s="64" customFormat="1" ht="9.9499999999999993" customHeight="1">
      <c r="A60" s="56"/>
      <c r="B60" s="56"/>
      <c r="C60" s="56"/>
      <c r="D60" s="56"/>
      <c r="E60" s="56"/>
      <c r="F60" s="56"/>
      <c r="G60" s="56"/>
    </row>
    <row r="61" spans="1:8" s="64" customFormat="1" ht="9.9499999999999993" customHeight="1">
      <c r="A61" s="56"/>
      <c r="B61" s="56"/>
      <c r="C61" s="56"/>
      <c r="D61" s="56"/>
      <c r="E61" s="56"/>
      <c r="F61" s="56"/>
      <c r="G61" s="56"/>
    </row>
    <row r="62" spans="1:8" s="64" customFormat="1" ht="9.9499999999999993" customHeight="1">
      <c r="A62" s="56"/>
      <c r="B62" s="56"/>
      <c r="C62" s="56"/>
      <c r="D62" s="56"/>
      <c r="E62" s="56"/>
      <c r="F62" s="56"/>
      <c r="G62" s="56"/>
    </row>
    <row r="63" spans="1:8" s="64" customFormat="1" ht="9.9499999999999993" customHeight="1">
      <c r="A63" s="56"/>
      <c r="B63" s="56"/>
      <c r="C63" s="56"/>
      <c r="D63" s="56"/>
      <c r="E63" s="56"/>
      <c r="F63" s="56"/>
      <c r="G63" s="56"/>
    </row>
    <row r="64" spans="1:8" s="64" customFormat="1" ht="9.9499999999999993" customHeight="1"/>
    <row r="65" s="64" customFormat="1" ht="9.9499999999999993" customHeight="1"/>
    <row r="66" s="64" customFormat="1" ht="9.9499999999999993" customHeight="1"/>
    <row r="67" s="64" customFormat="1" ht="9.9499999999999993" customHeight="1"/>
    <row r="68" s="64" customFormat="1" ht="9.9499999999999993" customHeight="1"/>
    <row r="69" s="64" customFormat="1" ht="9.9499999999999993" customHeight="1"/>
    <row r="70" s="64" customFormat="1" ht="9.9499999999999993" customHeight="1"/>
    <row r="71" s="64" customFormat="1" ht="9.9499999999999993" customHeight="1"/>
    <row r="72" s="64" customFormat="1" ht="9.9499999999999993" customHeight="1"/>
    <row r="73" s="64" customFormat="1" ht="9.9499999999999993" customHeight="1"/>
    <row r="74" s="64" customFormat="1" ht="9.9499999999999993" customHeight="1"/>
    <row r="75" s="64" customFormat="1" ht="9.9499999999999993" customHeight="1"/>
    <row r="76" s="64" customFormat="1" ht="9.9499999999999993" customHeight="1"/>
    <row r="77" s="64" customFormat="1" ht="9.9499999999999993" customHeight="1"/>
    <row r="78" s="64" customFormat="1" ht="9.9499999999999993" customHeight="1"/>
    <row r="79" s="64" customFormat="1" ht="9.9499999999999993" customHeight="1"/>
    <row r="80" s="64" customFormat="1" ht="9.9499999999999993" customHeight="1"/>
    <row r="81" s="64" customFormat="1" ht="9.9499999999999993" customHeight="1"/>
    <row r="82" s="64" customFormat="1" ht="9.9499999999999993" customHeight="1"/>
    <row r="83" s="64" customFormat="1" ht="9.9499999999999993" customHeight="1"/>
    <row r="84" s="64" customFormat="1" ht="9.9499999999999993" customHeight="1"/>
    <row r="85" s="64" customFormat="1" ht="9.9499999999999993" customHeight="1"/>
    <row r="86" s="64" customFormat="1" ht="9.9499999999999993" customHeight="1"/>
    <row r="87" s="64" customFormat="1" ht="9.9499999999999993" customHeight="1"/>
    <row r="88" s="64" customFormat="1" ht="9.9499999999999993" customHeight="1"/>
    <row r="89" s="64" customFormat="1" ht="9.9499999999999993" customHeight="1"/>
    <row r="90" s="64" customFormat="1" ht="9.9499999999999993" customHeight="1"/>
    <row r="91" s="64" customFormat="1" ht="9.9499999999999993" customHeight="1"/>
    <row r="92" s="64" customFormat="1" ht="9.9499999999999993" customHeight="1"/>
    <row r="93" s="64" customFormat="1" ht="9.9499999999999993" customHeight="1"/>
    <row r="94" s="64" customFormat="1" ht="9.9499999999999993" customHeight="1"/>
    <row r="95" s="64" customFormat="1" ht="9.9499999999999993" customHeight="1"/>
    <row r="96" s="64" customFormat="1" ht="9.9499999999999993" customHeight="1"/>
    <row r="97" s="64" customFormat="1" ht="9.9499999999999993" customHeight="1"/>
    <row r="98" s="64" customFormat="1" ht="9.9499999999999993" customHeight="1"/>
    <row r="99" s="64" customFormat="1" ht="9.9499999999999993" customHeight="1"/>
    <row r="100" s="64" customFormat="1" ht="9.9499999999999993" customHeight="1"/>
    <row r="101" s="64" customFormat="1" ht="9.9499999999999993" customHeight="1"/>
    <row r="102" s="64" customFormat="1" ht="9.9499999999999993" customHeight="1"/>
    <row r="103" s="64" customFormat="1" ht="9.9499999999999993" customHeight="1"/>
    <row r="104" s="64" customFormat="1" ht="9.9499999999999993" customHeight="1"/>
    <row r="105" s="64" customFormat="1" ht="9.9499999999999993" customHeight="1"/>
    <row r="106" s="64" customFormat="1" ht="9.9499999999999993" customHeight="1"/>
    <row r="107" s="64" customFormat="1" ht="9.9499999999999993" customHeight="1"/>
    <row r="108" s="64" customFormat="1" ht="9.9499999999999993" customHeight="1"/>
    <row r="109" s="64" customFormat="1" ht="9.9499999999999993" customHeight="1"/>
    <row r="110" s="64" customFormat="1" ht="9.9499999999999993" customHeight="1"/>
    <row r="111" s="64" customFormat="1" ht="9.9499999999999993" customHeight="1"/>
    <row r="112" s="64" customFormat="1" ht="9.9499999999999993" customHeight="1"/>
    <row r="113" s="64" customFormat="1" ht="9.9499999999999993" customHeight="1"/>
    <row r="114" s="64" customFormat="1" ht="9.9499999999999993" customHeight="1"/>
    <row r="115" s="64" customFormat="1" ht="9.9499999999999993" customHeight="1"/>
    <row r="116" s="64" customFormat="1" ht="9.9499999999999993" customHeight="1"/>
    <row r="117" s="64" customFormat="1" ht="9.9499999999999993" customHeight="1"/>
    <row r="118" s="64" customFormat="1" ht="9.9499999999999993" customHeight="1"/>
    <row r="119" s="64" customFormat="1" ht="9.9499999999999993" customHeight="1"/>
    <row r="120" s="64" customFormat="1" ht="9.9499999999999993" customHeight="1"/>
    <row r="121" s="64" customFormat="1" ht="9.9499999999999993" customHeight="1"/>
    <row r="122" s="64" customFormat="1" ht="9.9499999999999993" customHeight="1"/>
    <row r="123" s="64" customFormat="1" ht="9.9499999999999993" customHeight="1"/>
    <row r="124" s="64" customFormat="1" ht="9.9499999999999993" customHeight="1"/>
    <row r="125" s="64" customFormat="1" ht="9.9499999999999993" customHeight="1"/>
    <row r="126" s="64" customFormat="1" ht="9.9499999999999993" customHeight="1"/>
    <row r="127" s="64" customFormat="1" ht="9.9499999999999993" customHeight="1"/>
    <row r="128" s="64" customFormat="1" ht="9.9499999999999993" customHeight="1"/>
    <row r="129" s="64" customFormat="1" ht="9.9499999999999993" customHeight="1"/>
    <row r="130" s="64" customFormat="1" ht="9.9499999999999993" customHeight="1"/>
    <row r="131" s="64" customFormat="1" ht="9.9499999999999993" customHeight="1"/>
    <row r="132" s="64" customFormat="1" ht="9.9499999999999993" customHeight="1"/>
  </sheetData>
  <mergeCells count="5">
    <mergeCell ref="A1:G1"/>
    <mergeCell ref="A2:A3"/>
    <mergeCell ref="B2:C2"/>
    <mergeCell ref="D2:E2"/>
    <mergeCell ref="F2:G2"/>
  </mergeCells>
  <phoneticPr fontId="0" type="noConversion"/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/>
  <dimension ref="A1:U56"/>
  <sheetViews>
    <sheetView zoomScale="130" zoomScaleNormal="150" workbookViewId="0">
      <pane ySplit="4" topLeftCell="A5" activePane="bottomLeft" state="frozen"/>
      <selection pane="bottomLeft" activeCell="G8" sqref="G8"/>
    </sheetView>
  </sheetViews>
  <sheetFormatPr baseColWidth="10" defaultColWidth="11.42578125" defaultRowHeight="9.9499999999999993" customHeight="1"/>
  <cols>
    <col min="1" max="1" width="24.140625" style="8" customWidth="1"/>
    <col min="2" max="2" width="7.7109375" style="8" customWidth="1"/>
    <col min="3" max="3" width="7" style="8" customWidth="1"/>
    <col min="4" max="4" width="7.7109375" style="8" customWidth="1"/>
    <col min="5" max="5" width="7" style="8" customWidth="1"/>
    <col min="6" max="6" width="8" style="8" customWidth="1"/>
    <col min="7" max="7" width="7.85546875" style="8" customWidth="1"/>
    <col min="8" max="8" width="7.7109375" style="8" customWidth="1"/>
    <col min="9" max="9" width="7" style="8" customWidth="1"/>
    <col min="10" max="10" width="8" style="8" customWidth="1"/>
    <col min="11" max="11" width="6.28515625" style="8" customWidth="1"/>
    <col min="12" max="12" width="8" style="8" customWidth="1"/>
    <col min="13" max="13" width="7.85546875" style="8" customWidth="1"/>
    <col min="14" max="14" width="7.7109375" style="8" customWidth="1"/>
    <col min="15" max="15" width="6" style="8" customWidth="1"/>
    <col min="16" max="16" width="7.7109375" style="8" customWidth="1"/>
    <col min="17" max="17" width="6" style="8" customWidth="1"/>
    <col min="18" max="18" width="8" style="8" customWidth="1"/>
    <col min="19" max="19" width="7.85546875" style="8" customWidth="1"/>
    <col min="20" max="20" width="26.7109375" style="8" customWidth="1"/>
    <col min="21" max="16384" width="11.42578125" style="8"/>
  </cols>
  <sheetData>
    <row r="1" spans="1:21" s="145" customFormat="1" ht="39.950000000000003" customHeight="1">
      <c r="A1" s="456" t="s">
        <v>613</v>
      </c>
      <c r="B1" s="456"/>
      <c r="C1" s="456"/>
      <c r="D1" s="456"/>
      <c r="E1" s="456"/>
      <c r="F1" s="456"/>
      <c r="G1" s="456"/>
      <c r="H1" s="456"/>
      <c r="I1" s="456"/>
      <c r="J1" s="456"/>
      <c r="K1" s="144"/>
      <c r="L1" s="144"/>
      <c r="M1" s="144"/>
      <c r="N1" s="144"/>
      <c r="O1" s="144"/>
      <c r="P1" s="144"/>
      <c r="Q1" s="144"/>
      <c r="R1" s="144"/>
      <c r="S1" s="144"/>
      <c r="T1" s="153" t="s">
        <v>484</v>
      </c>
      <c r="U1" s="263"/>
    </row>
    <row r="2" spans="1:21" ht="12" customHeight="1">
      <c r="A2" s="447" t="s">
        <v>460</v>
      </c>
      <c r="B2" s="457" t="s">
        <v>108</v>
      </c>
      <c r="C2" s="457"/>
      <c r="D2" s="457"/>
      <c r="E2" s="457"/>
      <c r="F2" s="457"/>
      <c r="G2" s="457"/>
      <c r="H2" s="461" t="s">
        <v>466</v>
      </c>
      <c r="I2" s="462"/>
      <c r="J2" s="462"/>
      <c r="K2" s="463" t="s">
        <v>648</v>
      </c>
      <c r="L2" s="463"/>
      <c r="M2" s="464"/>
      <c r="N2" s="457" t="s">
        <v>110</v>
      </c>
      <c r="O2" s="457"/>
      <c r="P2" s="457"/>
      <c r="Q2" s="457"/>
      <c r="R2" s="457"/>
      <c r="S2" s="457"/>
      <c r="T2" s="458" t="s">
        <v>460</v>
      </c>
    </row>
    <row r="3" spans="1:21" ht="12" customHeight="1">
      <c r="A3" s="447"/>
      <c r="B3" s="457" t="s">
        <v>614</v>
      </c>
      <c r="C3" s="457"/>
      <c r="D3" s="457" t="s">
        <v>455</v>
      </c>
      <c r="E3" s="457"/>
      <c r="F3" s="448" t="s">
        <v>615</v>
      </c>
      <c r="G3" s="457"/>
      <c r="H3" s="457" t="s">
        <v>614</v>
      </c>
      <c r="I3" s="457"/>
      <c r="J3" s="393" t="s">
        <v>467</v>
      </c>
      <c r="K3" s="391" t="s">
        <v>616</v>
      </c>
      <c r="L3" s="448" t="s">
        <v>615</v>
      </c>
      <c r="M3" s="457"/>
      <c r="N3" s="457" t="s">
        <v>614</v>
      </c>
      <c r="O3" s="457"/>
      <c r="P3" s="457" t="s">
        <v>455</v>
      </c>
      <c r="Q3" s="457"/>
      <c r="R3" s="448" t="s">
        <v>615</v>
      </c>
      <c r="S3" s="457"/>
      <c r="T3" s="459"/>
    </row>
    <row r="4" spans="1:21" ht="12" customHeight="1">
      <c r="A4" s="447"/>
      <c r="B4" s="395" t="s">
        <v>97</v>
      </c>
      <c r="C4" s="395" t="s">
        <v>192</v>
      </c>
      <c r="D4" s="395" t="s">
        <v>97</v>
      </c>
      <c r="E4" s="395" t="s">
        <v>192</v>
      </c>
      <c r="F4" s="395" t="s">
        <v>191</v>
      </c>
      <c r="G4" s="395" t="s">
        <v>132</v>
      </c>
      <c r="H4" s="395" t="s">
        <v>97</v>
      </c>
      <c r="I4" s="395" t="s">
        <v>192</v>
      </c>
      <c r="J4" s="395" t="s">
        <v>97</v>
      </c>
      <c r="K4" s="395" t="s">
        <v>192</v>
      </c>
      <c r="L4" s="395" t="s">
        <v>191</v>
      </c>
      <c r="M4" s="395" t="s">
        <v>132</v>
      </c>
      <c r="N4" s="395" t="s">
        <v>97</v>
      </c>
      <c r="O4" s="395" t="s">
        <v>192</v>
      </c>
      <c r="P4" s="395" t="s">
        <v>97</v>
      </c>
      <c r="Q4" s="395" t="s">
        <v>192</v>
      </c>
      <c r="R4" s="395" t="s">
        <v>191</v>
      </c>
      <c r="S4" s="395" t="s">
        <v>132</v>
      </c>
      <c r="T4" s="460"/>
    </row>
    <row r="5" spans="1:21" s="93" customFormat="1" ht="15" customHeight="1">
      <c r="A5" s="199" t="s">
        <v>133</v>
      </c>
      <c r="B5" s="94"/>
      <c r="I5" s="127"/>
      <c r="J5" s="127"/>
      <c r="K5" s="127"/>
      <c r="L5" s="128"/>
      <c r="S5" s="135"/>
      <c r="T5" s="203" t="s">
        <v>496</v>
      </c>
    </row>
    <row r="6" spans="1:21" s="13" customFormat="1" ht="10.5" customHeight="1">
      <c r="A6" s="198" t="s">
        <v>98</v>
      </c>
      <c r="B6" s="241">
        <v>381163</v>
      </c>
      <c r="C6" s="35" t="s">
        <v>194</v>
      </c>
      <c r="D6" s="241">
        <v>393286</v>
      </c>
      <c r="E6" s="35" t="s">
        <v>194</v>
      </c>
      <c r="F6" s="241">
        <v>-12123</v>
      </c>
      <c r="G6" s="35" t="s">
        <v>194</v>
      </c>
      <c r="H6" s="241">
        <v>78586</v>
      </c>
      <c r="I6" s="35" t="s">
        <v>194</v>
      </c>
      <c r="J6" s="241">
        <v>80865</v>
      </c>
      <c r="K6" s="35" t="s">
        <v>194</v>
      </c>
      <c r="L6" s="241">
        <v>-2279</v>
      </c>
      <c r="M6" s="35" t="s">
        <v>194</v>
      </c>
      <c r="N6" s="241">
        <v>459749</v>
      </c>
      <c r="O6" s="37" t="s">
        <v>194</v>
      </c>
      <c r="P6" s="241">
        <v>474151</v>
      </c>
      <c r="Q6" s="37" t="s">
        <v>194</v>
      </c>
      <c r="R6" s="241">
        <v>-14402</v>
      </c>
      <c r="S6" s="37" t="s">
        <v>194</v>
      </c>
      <c r="T6" s="139" t="s">
        <v>98</v>
      </c>
    </row>
    <row r="7" spans="1:21" s="13" customFormat="1" ht="10.5" customHeight="1">
      <c r="A7" s="198" t="s">
        <v>659</v>
      </c>
      <c r="B7" s="241">
        <v>280193</v>
      </c>
      <c r="C7" s="35">
        <v>73.509999999999991</v>
      </c>
      <c r="D7" s="241">
        <v>284113</v>
      </c>
      <c r="E7" s="35">
        <v>72.240000000000009</v>
      </c>
      <c r="F7" s="241">
        <v>-3920</v>
      </c>
      <c r="G7" s="35">
        <v>1.27</v>
      </c>
      <c r="H7" s="241">
        <v>50238</v>
      </c>
      <c r="I7" s="35">
        <v>63.93</v>
      </c>
      <c r="J7" s="241">
        <v>51823</v>
      </c>
      <c r="K7" s="35">
        <v>64.09</v>
      </c>
      <c r="L7" s="241">
        <v>-1585</v>
      </c>
      <c r="M7" s="35">
        <v>-0.16</v>
      </c>
      <c r="N7" s="241">
        <v>330431</v>
      </c>
      <c r="O7" s="37">
        <v>71.87</v>
      </c>
      <c r="P7" s="241">
        <v>335919</v>
      </c>
      <c r="Q7" s="37">
        <v>70.850000000000009</v>
      </c>
      <c r="R7" s="241">
        <v>-5488</v>
      </c>
      <c r="S7" s="37">
        <v>1.02</v>
      </c>
      <c r="T7" s="139" t="s">
        <v>659</v>
      </c>
    </row>
    <row r="8" spans="1:21" s="13" customFormat="1" ht="10.5" customHeight="1">
      <c r="A8" s="198" t="s">
        <v>195</v>
      </c>
      <c r="B8" s="241">
        <v>2729</v>
      </c>
      <c r="C8" s="35">
        <v>0.97</v>
      </c>
      <c r="D8" s="241">
        <v>3929</v>
      </c>
      <c r="E8" s="35">
        <v>1.38</v>
      </c>
      <c r="F8" s="241">
        <v>-1200</v>
      </c>
      <c r="G8" s="35">
        <v>-0.41</v>
      </c>
      <c r="H8" s="241">
        <v>645</v>
      </c>
      <c r="I8" s="35">
        <v>1.28</v>
      </c>
      <c r="J8" s="241">
        <v>845</v>
      </c>
      <c r="K8" s="35">
        <v>1.63</v>
      </c>
      <c r="L8" s="241">
        <v>-200</v>
      </c>
      <c r="M8" s="35">
        <v>-0.35</v>
      </c>
      <c r="N8" s="241">
        <v>3374</v>
      </c>
      <c r="O8" s="35">
        <v>1.02</v>
      </c>
      <c r="P8" s="241">
        <v>4876</v>
      </c>
      <c r="Q8" s="35">
        <v>1.4500000000000002</v>
      </c>
      <c r="R8" s="241">
        <v>-1502</v>
      </c>
      <c r="S8" s="37">
        <v>-0.43</v>
      </c>
      <c r="T8" s="139" t="s">
        <v>195</v>
      </c>
    </row>
    <row r="9" spans="1:21" s="13" customFormat="1" ht="10.5" customHeight="1">
      <c r="A9" s="215" t="s">
        <v>196</v>
      </c>
      <c r="B9" s="241">
        <v>277464</v>
      </c>
      <c r="C9" s="133">
        <v>99.03</v>
      </c>
      <c r="D9" s="241">
        <v>280184</v>
      </c>
      <c r="E9" s="214">
        <v>98.61999999999999</v>
      </c>
      <c r="F9" s="241">
        <v>-2720</v>
      </c>
      <c r="G9" s="35">
        <v>0.41</v>
      </c>
      <c r="H9" s="241">
        <v>49593</v>
      </c>
      <c r="I9" s="133">
        <v>98.72</v>
      </c>
      <c r="J9" s="241">
        <v>50978</v>
      </c>
      <c r="K9" s="214">
        <v>98.37</v>
      </c>
      <c r="L9" s="241">
        <v>-1385</v>
      </c>
      <c r="M9" s="133">
        <v>0.35</v>
      </c>
      <c r="N9" s="241">
        <v>327057</v>
      </c>
      <c r="O9" s="214">
        <v>98.98</v>
      </c>
      <c r="P9" s="241">
        <v>331043</v>
      </c>
      <c r="Q9" s="214">
        <v>98.550000000000011</v>
      </c>
      <c r="R9" s="241">
        <v>-3986</v>
      </c>
      <c r="S9" s="37">
        <v>0.43</v>
      </c>
      <c r="T9" s="216" t="s">
        <v>196</v>
      </c>
    </row>
    <row r="10" spans="1:21" s="13" customFormat="1" ht="15" customHeight="1">
      <c r="A10" s="215" t="s">
        <v>148</v>
      </c>
      <c r="B10" s="241"/>
      <c r="C10" s="35"/>
      <c r="D10" s="241"/>
      <c r="E10" s="35"/>
      <c r="F10" s="241"/>
      <c r="G10" s="35"/>
      <c r="H10" s="241"/>
      <c r="I10" s="35"/>
      <c r="J10" s="241"/>
      <c r="K10" s="35"/>
      <c r="L10" s="241"/>
      <c r="M10" s="35"/>
      <c r="N10" s="241"/>
      <c r="O10" s="35"/>
      <c r="P10" s="241"/>
      <c r="Q10" s="35"/>
      <c r="R10" s="241"/>
      <c r="S10" s="35"/>
      <c r="T10" s="216" t="s">
        <v>148</v>
      </c>
    </row>
    <row r="11" spans="1:21" s="13" customFormat="1" ht="10.5" customHeight="1">
      <c r="A11" s="328" t="s">
        <v>100</v>
      </c>
      <c r="B11" s="329">
        <v>88693</v>
      </c>
      <c r="C11" s="330">
        <v>31.97</v>
      </c>
      <c r="D11" s="329">
        <v>86900</v>
      </c>
      <c r="E11" s="330">
        <v>31.019999999999996</v>
      </c>
      <c r="F11" s="329">
        <v>1793</v>
      </c>
      <c r="G11" s="330">
        <v>0.95</v>
      </c>
      <c r="H11" s="329">
        <v>19739</v>
      </c>
      <c r="I11" s="330">
        <v>39.800000000000004</v>
      </c>
      <c r="J11" s="329">
        <v>18233</v>
      </c>
      <c r="K11" s="330">
        <v>35.770000000000003</v>
      </c>
      <c r="L11" s="329">
        <v>1506</v>
      </c>
      <c r="M11" s="330">
        <v>4.03</v>
      </c>
      <c r="N11" s="329">
        <v>108432</v>
      </c>
      <c r="O11" s="330">
        <v>33.15</v>
      </c>
      <c r="P11" s="329">
        <v>105119</v>
      </c>
      <c r="Q11" s="330">
        <v>31.75</v>
      </c>
      <c r="R11" s="329">
        <v>3313</v>
      </c>
      <c r="S11" s="330">
        <v>1.4</v>
      </c>
      <c r="T11" s="331" t="s">
        <v>100</v>
      </c>
    </row>
    <row r="12" spans="1:21" s="13" customFormat="1" ht="10.5" customHeight="1">
      <c r="A12" s="152" t="s">
        <v>101</v>
      </c>
      <c r="B12" s="241">
        <v>58591</v>
      </c>
      <c r="C12" s="35">
        <v>21.12</v>
      </c>
      <c r="D12" s="241">
        <v>68455</v>
      </c>
      <c r="E12" s="35">
        <v>24.43</v>
      </c>
      <c r="F12" s="241">
        <v>-9864</v>
      </c>
      <c r="G12" s="35">
        <v>-3.31</v>
      </c>
      <c r="H12" s="241">
        <v>9401</v>
      </c>
      <c r="I12" s="35">
        <v>18.96</v>
      </c>
      <c r="J12" s="241">
        <v>12832</v>
      </c>
      <c r="K12" s="35">
        <v>25.169999999999998</v>
      </c>
      <c r="L12" s="241">
        <v>-3431</v>
      </c>
      <c r="M12" s="35">
        <v>-6.21</v>
      </c>
      <c r="N12" s="241">
        <v>67992</v>
      </c>
      <c r="O12" s="35">
        <v>20.79</v>
      </c>
      <c r="P12" s="241">
        <v>81275</v>
      </c>
      <c r="Q12" s="35">
        <v>24.55</v>
      </c>
      <c r="R12" s="241">
        <v>-13283</v>
      </c>
      <c r="S12" s="35">
        <v>-3.76</v>
      </c>
      <c r="T12" s="217" t="s">
        <v>101</v>
      </c>
    </row>
    <row r="13" spans="1:21" s="13" customFormat="1" ht="10.5" customHeight="1">
      <c r="A13" s="328" t="s">
        <v>103</v>
      </c>
      <c r="B13" s="329">
        <v>23327</v>
      </c>
      <c r="C13" s="330">
        <v>8.41</v>
      </c>
      <c r="D13" s="329">
        <v>33870</v>
      </c>
      <c r="E13" s="330">
        <v>12.09</v>
      </c>
      <c r="F13" s="329">
        <v>-10543</v>
      </c>
      <c r="G13" s="330">
        <v>-3.68</v>
      </c>
      <c r="H13" s="329">
        <v>2596</v>
      </c>
      <c r="I13" s="330">
        <v>5.2299999999999995</v>
      </c>
      <c r="J13" s="329">
        <v>5545</v>
      </c>
      <c r="K13" s="330">
        <v>10.879999999999999</v>
      </c>
      <c r="L13" s="329">
        <v>-2949</v>
      </c>
      <c r="M13" s="330">
        <v>-5.65</v>
      </c>
      <c r="N13" s="329">
        <v>25923</v>
      </c>
      <c r="O13" s="330">
        <v>7.93</v>
      </c>
      <c r="P13" s="329">
        <v>39405</v>
      </c>
      <c r="Q13" s="330">
        <v>11.899999999999999</v>
      </c>
      <c r="R13" s="329">
        <v>-13482</v>
      </c>
      <c r="S13" s="330">
        <v>-3.97</v>
      </c>
      <c r="T13" s="331" t="s">
        <v>103</v>
      </c>
    </row>
    <row r="14" spans="1:21" s="13" customFormat="1" ht="10.5" customHeight="1">
      <c r="A14" s="152" t="s">
        <v>102</v>
      </c>
      <c r="B14" s="241">
        <v>53955</v>
      </c>
      <c r="C14" s="35">
        <v>19.45</v>
      </c>
      <c r="D14" s="241">
        <v>30047</v>
      </c>
      <c r="E14" s="35">
        <v>10.72</v>
      </c>
      <c r="F14" s="241">
        <v>23908</v>
      </c>
      <c r="G14" s="35">
        <v>8.73</v>
      </c>
      <c r="H14" s="241">
        <v>6535</v>
      </c>
      <c r="I14" s="35">
        <v>13.18</v>
      </c>
      <c r="J14" s="241">
        <v>3356</v>
      </c>
      <c r="K14" s="35">
        <v>6.58</v>
      </c>
      <c r="L14" s="241">
        <v>3179</v>
      </c>
      <c r="M14" s="35">
        <v>6.6</v>
      </c>
      <c r="N14" s="241">
        <v>60490</v>
      </c>
      <c r="O14" s="35">
        <v>18.5</v>
      </c>
      <c r="P14" s="241">
        <v>33386</v>
      </c>
      <c r="Q14" s="35">
        <v>10.09</v>
      </c>
      <c r="R14" s="241">
        <v>27104</v>
      </c>
      <c r="S14" s="35">
        <v>8.41</v>
      </c>
      <c r="T14" s="217" t="s">
        <v>102</v>
      </c>
    </row>
    <row r="15" spans="1:21" s="13" customFormat="1" ht="10.5" customHeight="1">
      <c r="A15" s="328" t="s">
        <v>184</v>
      </c>
      <c r="B15" s="329">
        <v>16387</v>
      </c>
      <c r="C15" s="330">
        <v>5.91</v>
      </c>
      <c r="D15" s="329">
        <v>25047</v>
      </c>
      <c r="E15" s="330">
        <v>8.94</v>
      </c>
      <c r="F15" s="329">
        <v>-8660</v>
      </c>
      <c r="G15" s="330">
        <v>-3.03</v>
      </c>
      <c r="H15" s="329">
        <v>5178</v>
      </c>
      <c r="I15" s="330">
        <v>10.440000000000001</v>
      </c>
      <c r="J15" s="329">
        <v>5901</v>
      </c>
      <c r="K15" s="330">
        <v>11.58</v>
      </c>
      <c r="L15" s="329">
        <v>-723</v>
      </c>
      <c r="M15" s="330">
        <v>-1.1399999999999999</v>
      </c>
      <c r="N15" s="329">
        <v>21565</v>
      </c>
      <c r="O15" s="330">
        <v>6.59</v>
      </c>
      <c r="P15" s="329">
        <v>30935</v>
      </c>
      <c r="Q15" s="330">
        <v>9.34</v>
      </c>
      <c r="R15" s="329">
        <v>-9370</v>
      </c>
      <c r="S15" s="330">
        <v>-2.75</v>
      </c>
      <c r="T15" s="331" t="s">
        <v>184</v>
      </c>
    </row>
    <row r="16" spans="1:21" s="13" customFormat="1" ht="10.5" customHeight="1">
      <c r="A16" s="152" t="s">
        <v>104</v>
      </c>
      <c r="B16" s="241">
        <v>19311</v>
      </c>
      <c r="C16" s="35">
        <v>6.9599999999999991</v>
      </c>
      <c r="D16" s="241">
        <v>27012</v>
      </c>
      <c r="E16" s="35">
        <v>9.64</v>
      </c>
      <c r="F16" s="241">
        <v>-7701</v>
      </c>
      <c r="G16" s="35">
        <v>-2.68</v>
      </c>
      <c r="H16" s="241">
        <v>3087</v>
      </c>
      <c r="I16" s="35">
        <v>6.22</v>
      </c>
      <c r="J16" s="241">
        <v>3457</v>
      </c>
      <c r="K16" s="35">
        <v>6.78</v>
      </c>
      <c r="L16" s="241">
        <v>-370</v>
      </c>
      <c r="M16" s="35">
        <v>-0.56000000000000005</v>
      </c>
      <c r="N16" s="241">
        <v>22398</v>
      </c>
      <c r="O16" s="35">
        <v>6.8500000000000005</v>
      </c>
      <c r="P16" s="241">
        <v>30457</v>
      </c>
      <c r="Q16" s="35">
        <v>9.1999999999999993</v>
      </c>
      <c r="R16" s="241">
        <v>-8059</v>
      </c>
      <c r="S16" s="35">
        <v>-2.35</v>
      </c>
      <c r="T16" s="217" t="s">
        <v>104</v>
      </c>
    </row>
    <row r="17" spans="1:20" s="13" customFormat="1" ht="10.5" customHeight="1">
      <c r="A17" s="328" t="s">
        <v>142</v>
      </c>
      <c r="B17" s="329">
        <v>4586</v>
      </c>
      <c r="C17" s="330">
        <v>1.6500000000000001</v>
      </c>
      <c r="D17" s="329">
        <v>6949</v>
      </c>
      <c r="E17" s="330">
        <v>2.48</v>
      </c>
      <c r="F17" s="329">
        <v>-2363</v>
      </c>
      <c r="G17" s="330">
        <v>-0.83</v>
      </c>
      <c r="H17" s="329">
        <v>878</v>
      </c>
      <c r="I17" s="330">
        <v>1.77</v>
      </c>
      <c r="J17" s="329">
        <v>816</v>
      </c>
      <c r="K17" s="330">
        <v>1.6</v>
      </c>
      <c r="L17" s="329">
        <v>62</v>
      </c>
      <c r="M17" s="330">
        <v>0.17</v>
      </c>
      <c r="N17" s="329">
        <v>5464</v>
      </c>
      <c r="O17" s="330">
        <v>1.67</v>
      </c>
      <c r="P17" s="329">
        <v>7753</v>
      </c>
      <c r="Q17" s="330">
        <v>2.34</v>
      </c>
      <c r="R17" s="329">
        <v>-2289</v>
      </c>
      <c r="S17" s="330">
        <v>-0.67</v>
      </c>
      <c r="T17" s="331" t="s">
        <v>142</v>
      </c>
    </row>
    <row r="18" spans="1:20" s="13" customFormat="1" ht="10.5" customHeight="1">
      <c r="A18" s="152" t="s">
        <v>186</v>
      </c>
      <c r="B18" s="241">
        <v>3041</v>
      </c>
      <c r="C18" s="35">
        <v>1.0999999999999999</v>
      </c>
      <c r="D18" s="241">
        <v>660</v>
      </c>
      <c r="E18" s="35">
        <v>0.24</v>
      </c>
      <c r="F18" s="241">
        <v>2381</v>
      </c>
      <c r="G18" s="35">
        <v>0.86</v>
      </c>
      <c r="H18" s="241">
        <v>611</v>
      </c>
      <c r="I18" s="35">
        <v>1.23</v>
      </c>
      <c r="J18" s="241">
        <v>282</v>
      </c>
      <c r="K18" s="35">
        <v>0.54999999999999993</v>
      </c>
      <c r="L18" s="241">
        <v>329</v>
      </c>
      <c r="M18" s="35">
        <v>0.68</v>
      </c>
      <c r="N18" s="241">
        <v>3652</v>
      </c>
      <c r="O18" s="35">
        <v>1.1199999999999999</v>
      </c>
      <c r="P18" s="241">
        <v>939</v>
      </c>
      <c r="Q18" s="35">
        <v>0.27999999999999997</v>
      </c>
      <c r="R18" s="241">
        <v>2713</v>
      </c>
      <c r="S18" s="35">
        <v>0.84</v>
      </c>
      <c r="T18" s="217" t="s">
        <v>186</v>
      </c>
    </row>
    <row r="19" spans="1:20" s="13" customFormat="1" ht="10.5" customHeight="1">
      <c r="A19" s="328" t="s">
        <v>450</v>
      </c>
      <c r="B19" s="329">
        <v>406</v>
      </c>
      <c r="C19" s="330">
        <v>0.15</v>
      </c>
      <c r="D19" s="329" t="s">
        <v>194</v>
      </c>
      <c r="E19" s="330" t="s">
        <v>194</v>
      </c>
      <c r="F19" s="329" t="s">
        <v>194</v>
      </c>
      <c r="G19" s="330" t="s">
        <v>194</v>
      </c>
      <c r="H19" s="329">
        <v>203</v>
      </c>
      <c r="I19" s="330">
        <v>0.41000000000000003</v>
      </c>
      <c r="J19" s="329" t="s">
        <v>194</v>
      </c>
      <c r="K19" s="330" t="s">
        <v>194</v>
      </c>
      <c r="L19" s="329" t="s">
        <v>194</v>
      </c>
      <c r="M19" s="330" t="s">
        <v>194</v>
      </c>
      <c r="N19" s="329">
        <v>609</v>
      </c>
      <c r="O19" s="330">
        <v>0.19</v>
      </c>
      <c r="P19" s="329" t="s">
        <v>194</v>
      </c>
      <c r="Q19" s="330" t="s">
        <v>194</v>
      </c>
      <c r="R19" s="329" t="s">
        <v>194</v>
      </c>
      <c r="S19" s="330" t="s">
        <v>194</v>
      </c>
      <c r="T19" s="331" t="s">
        <v>450</v>
      </c>
    </row>
    <row r="20" spans="1:20" s="13" customFormat="1" ht="10.5" customHeight="1">
      <c r="A20" s="152" t="s">
        <v>106</v>
      </c>
      <c r="B20" s="241">
        <v>224</v>
      </c>
      <c r="C20" s="35">
        <v>0.08</v>
      </c>
      <c r="D20" s="241">
        <v>455</v>
      </c>
      <c r="E20" s="35">
        <v>0.16</v>
      </c>
      <c r="F20" s="241">
        <v>-231</v>
      </c>
      <c r="G20" s="35">
        <v>-0.08</v>
      </c>
      <c r="H20" s="241">
        <v>42</v>
      </c>
      <c r="I20" s="35">
        <v>0.08</v>
      </c>
      <c r="J20" s="241">
        <v>54</v>
      </c>
      <c r="K20" s="35">
        <v>0.11</v>
      </c>
      <c r="L20" s="241">
        <v>-12</v>
      </c>
      <c r="M20" s="35">
        <v>-0.03</v>
      </c>
      <c r="N20" s="241">
        <v>266</v>
      </c>
      <c r="O20" s="35">
        <v>0.08</v>
      </c>
      <c r="P20" s="241">
        <v>500</v>
      </c>
      <c r="Q20" s="35">
        <v>0.15</v>
      </c>
      <c r="R20" s="241">
        <v>-234</v>
      </c>
      <c r="S20" s="35">
        <v>-7.0000000000000007E-2</v>
      </c>
      <c r="T20" s="217" t="s">
        <v>106</v>
      </c>
    </row>
    <row r="21" spans="1:20" s="13" customFormat="1" ht="10.5" customHeight="1">
      <c r="A21" s="328" t="s">
        <v>591</v>
      </c>
      <c r="B21" s="329">
        <v>3393</v>
      </c>
      <c r="C21" s="330">
        <v>1.22</v>
      </c>
      <c r="D21" s="329" t="s">
        <v>194</v>
      </c>
      <c r="E21" s="330" t="s">
        <v>194</v>
      </c>
      <c r="F21" s="329" t="s">
        <v>194</v>
      </c>
      <c r="G21" s="330" t="s">
        <v>194</v>
      </c>
      <c r="H21" s="329">
        <v>614</v>
      </c>
      <c r="I21" s="330">
        <v>1.24</v>
      </c>
      <c r="J21" s="329" t="s">
        <v>194</v>
      </c>
      <c r="K21" s="329" t="s">
        <v>194</v>
      </c>
      <c r="L21" s="329" t="s">
        <v>194</v>
      </c>
      <c r="M21" s="330" t="s">
        <v>194</v>
      </c>
      <c r="N21" s="329">
        <v>4007</v>
      </c>
      <c r="O21" s="330">
        <v>1.23</v>
      </c>
      <c r="P21" s="329" t="s">
        <v>194</v>
      </c>
      <c r="Q21" s="330" t="s">
        <v>194</v>
      </c>
      <c r="R21" s="329" t="s">
        <v>194</v>
      </c>
      <c r="S21" s="330" t="s">
        <v>194</v>
      </c>
      <c r="T21" s="331" t="s">
        <v>591</v>
      </c>
    </row>
    <row r="22" spans="1:20" s="13" customFormat="1" ht="10.5" customHeight="1">
      <c r="A22" s="275" t="s">
        <v>459</v>
      </c>
      <c r="B22" s="241">
        <v>594</v>
      </c>
      <c r="C22" s="35">
        <v>0.21</v>
      </c>
      <c r="D22" s="241" t="s">
        <v>194</v>
      </c>
      <c r="E22" s="35" t="s">
        <v>194</v>
      </c>
      <c r="F22" s="241" t="s">
        <v>194</v>
      </c>
      <c r="G22" s="35" t="s">
        <v>194</v>
      </c>
      <c r="H22" s="241">
        <v>119</v>
      </c>
      <c r="I22" s="35">
        <v>0.24</v>
      </c>
      <c r="J22" s="241" t="s">
        <v>194</v>
      </c>
      <c r="K22" s="35" t="s">
        <v>194</v>
      </c>
      <c r="L22" s="241" t="s">
        <v>194</v>
      </c>
      <c r="M22" s="35" t="s">
        <v>194</v>
      </c>
      <c r="N22" s="241">
        <v>713</v>
      </c>
      <c r="O22" s="35">
        <v>0.22</v>
      </c>
      <c r="P22" s="241" t="s">
        <v>194</v>
      </c>
      <c r="Q22" s="35" t="s">
        <v>194</v>
      </c>
      <c r="R22" s="241" t="s">
        <v>194</v>
      </c>
      <c r="S22" s="35" t="s">
        <v>194</v>
      </c>
      <c r="T22" s="217" t="s">
        <v>459</v>
      </c>
    </row>
    <row r="23" spans="1:20" s="13" customFormat="1" ht="10.5" customHeight="1">
      <c r="A23" s="332" t="s">
        <v>505</v>
      </c>
      <c r="B23" s="329">
        <v>838</v>
      </c>
      <c r="C23" s="330">
        <v>0.3</v>
      </c>
      <c r="D23" s="329" t="s">
        <v>194</v>
      </c>
      <c r="E23" s="330" t="s">
        <v>194</v>
      </c>
      <c r="F23" s="329" t="s">
        <v>194</v>
      </c>
      <c r="G23" s="330" t="s">
        <v>194</v>
      </c>
      <c r="H23" s="329">
        <v>178</v>
      </c>
      <c r="I23" s="330">
        <v>0.36</v>
      </c>
      <c r="J23" s="329" t="s">
        <v>194</v>
      </c>
      <c r="K23" s="330" t="s">
        <v>194</v>
      </c>
      <c r="L23" s="329" t="s">
        <v>194</v>
      </c>
      <c r="M23" s="330" t="s">
        <v>194</v>
      </c>
      <c r="N23" s="329">
        <v>1016</v>
      </c>
      <c r="O23" s="330">
        <v>0.31</v>
      </c>
      <c r="P23" s="329" t="s">
        <v>194</v>
      </c>
      <c r="Q23" s="330" t="s">
        <v>194</v>
      </c>
      <c r="R23" s="329" t="s">
        <v>194</v>
      </c>
      <c r="S23" s="330" t="s">
        <v>194</v>
      </c>
      <c r="T23" s="331" t="s">
        <v>505</v>
      </c>
    </row>
    <row r="24" spans="1:20" s="13" customFormat="1" ht="10.5" customHeight="1">
      <c r="A24" s="275" t="s">
        <v>187</v>
      </c>
      <c r="B24" s="241">
        <v>2440</v>
      </c>
      <c r="C24" s="35">
        <v>0.88</v>
      </c>
      <c r="D24" s="241" t="s">
        <v>194</v>
      </c>
      <c r="E24" s="35" t="s">
        <v>194</v>
      </c>
      <c r="F24" s="241" t="s">
        <v>194</v>
      </c>
      <c r="G24" s="35" t="s">
        <v>194</v>
      </c>
      <c r="H24" s="241" t="s">
        <v>194</v>
      </c>
      <c r="I24" s="35" t="s">
        <v>194</v>
      </c>
      <c r="J24" s="241" t="s">
        <v>194</v>
      </c>
      <c r="K24" s="35" t="s">
        <v>194</v>
      </c>
      <c r="L24" s="241" t="s">
        <v>194</v>
      </c>
      <c r="M24" s="35" t="s">
        <v>194</v>
      </c>
      <c r="N24" s="241">
        <v>2440</v>
      </c>
      <c r="O24" s="35">
        <v>0.75</v>
      </c>
      <c r="P24" s="241" t="s">
        <v>194</v>
      </c>
      <c r="Q24" s="35" t="s">
        <v>194</v>
      </c>
      <c r="R24" s="241" t="s">
        <v>194</v>
      </c>
      <c r="S24" s="35" t="s">
        <v>194</v>
      </c>
      <c r="T24" s="217" t="s">
        <v>187</v>
      </c>
    </row>
    <row r="25" spans="1:20" s="13" customFormat="1" ht="10.5" customHeight="1">
      <c r="A25" s="332" t="s">
        <v>593</v>
      </c>
      <c r="B25" s="329">
        <v>1182</v>
      </c>
      <c r="C25" s="330">
        <v>0.43</v>
      </c>
      <c r="D25" s="329" t="s">
        <v>194</v>
      </c>
      <c r="E25" s="330" t="s">
        <v>194</v>
      </c>
      <c r="F25" s="329" t="s">
        <v>194</v>
      </c>
      <c r="G25" s="330" t="s">
        <v>194</v>
      </c>
      <c r="H25" s="329" t="s">
        <v>194</v>
      </c>
      <c r="I25" s="330" t="s">
        <v>194</v>
      </c>
      <c r="J25" s="329" t="s">
        <v>194</v>
      </c>
      <c r="K25" s="330" t="s">
        <v>194</v>
      </c>
      <c r="L25" s="329" t="s">
        <v>194</v>
      </c>
      <c r="M25" s="330" t="s">
        <v>194</v>
      </c>
      <c r="N25" s="329">
        <v>1182</v>
      </c>
      <c r="O25" s="330">
        <v>0.36</v>
      </c>
      <c r="P25" s="329" t="s">
        <v>194</v>
      </c>
      <c r="Q25" s="330" t="s">
        <v>194</v>
      </c>
      <c r="R25" s="329" t="s">
        <v>194</v>
      </c>
      <c r="S25" s="330" t="s">
        <v>194</v>
      </c>
      <c r="T25" s="331" t="s">
        <v>593</v>
      </c>
    </row>
    <row r="26" spans="1:20" s="13" customFormat="1" ht="10.5" customHeight="1">
      <c r="A26" s="275" t="s">
        <v>107</v>
      </c>
      <c r="B26" s="241">
        <v>496</v>
      </c>
      <c r="C26" s="35">
        <v>0.18</v>
      </c>
      <c r="D26" s="241" t="s">
        <v>194</v>
      </c>
      <c r="E26" s="35" t="s">
        <v>194</v>
      </c>
      <c r="F26" s="241" t="s">
        <v>194</v>
      </c>
      <c r="G26" s="35" t="s">
        <v>194</v>
      </c>
      <c r="H26" s="241">
        <v>412</v>
      </c>
      <c r="I26" s="35">
        <v>0.83</v>
      </c>
      <c r="J26" s="241" t="s">
        <v>194</v>
      </c>
      <c r="K26" s="35" t="s">
        <v>194</v>
      </c>
      <c r="L26" s="241" t="s">
        <v>194</v>
      </c>
      <c r="M26" s="35" t="s">
        <v>194</v>
      </c>
      <c r="N26" s="241">
        <v>908</v>
      </c>
      <c r="O26" s="35">
        <v>0.27999999999999997</v>
      </c>
      <c r="P26" s="241" t="s">
        <v>194</v>
      </c>
      <c r="Q26" s="35" t="s">
        <v>194</v>
      </c>
      <c r="R26" s="241" t="s">
        <v>194</v>
      </c>
      <c r="S26" s="35" t="s">
        <v>194</v>
      </c>
      <c r="T26" s="217" t="s">
        <v>107</v>
      </c>
    </row>
    <row r="27" spans="1:20" s="13" customFormat="1" ht="10.5" customHeight="1">
      <c r="A27" s="328" t="s">
        <v>668</v>
      </c>
      <c r="B27" s="329" t="s">
        <v>194</v>
      </c>
      <c r="C27" s="330" t="s">
        <v>194</v>
      </c>
      <c r="D27" s="329">
        <f>D9-SUM(D11:D20)</f>
        <v>789</v>
      </c>
      <c r="E27" s="399">
        <f>D27/D9*100</f>
        <v>0.28160066242183707</v>
      </c>
      <c r="F27" s="329" t="s">
        <v>194</v>
      </c>
      <c r="G27" s="330" t="s">
        <v>194</v>
      </c>
      <c r="H27" s="329" t="s">
        <v>194</v>
      </c>
      <c r="I27" s="330" t="s">
        <v>194</v>
      </c>
      <c r="J27" s="329">
        <f>J9-SUM(J11:J20)</f>
        <v>502</v>
      </c>
      <c r="K27" s="399">
        <f>J27/J9*100</f>
        <v>0.98473851465337991</v>
      </c>
      <c r="L27" s="329" t="s">
        <v>194</v>
      </c>
      <c r="M27" s="330" t="s">
        <v>194</v>
      </c>
      <c r="N27" s="329" t="s">
        <v>194</v>
      </c>
      <c r="O27" s="330" t="s">
        <v>194</v>
      </c>
      <c r="P27" s="329">
        <f>P9-SUM(P11:P20)</f>
        <v>1274</v>
      </c>
      <c r="Q27" s="399">
        <f>P27/P9*100</f>
        <v>0.38484426494443325</v>
      </c>
      <c r="R27" s="329" t="s">
        <v>194</v>
      </c>
      <c r="S27" s="330" t="s">
        <v>194</v>
      </c>
      <c r="T27" s="331" t="s">
        <v>668</v>
      </c>
    </row>
    <row r="28" spans="1:20" ht="15" customHeight="1">
      <c r="A28" s="200" t="s">
        <v>134</v>
      </c>
      <c r="B28" s="241"/>
      <c r="C28" s="14"/>
      <c r="D28" s="241"/>
      <c r="E28" s="150"/>
      <c r="F28" s="241"/>
      <c r="G28" s="14"/>
      <c r="H28" s="241"/>
      <c r="I28" s="14"/>
      <c r="J28" s="241"/>
      <c r="K28" s="14"/>
      <c r="L28" s="241"/>
      <c r="M28" s="14"/>
      <c r="N28" s="241"/>
      <c r="O28" s="150"/>
      <c r="P28" s="241"/>
      <c r="Q28" s="150"/>
      <c r="R28" s="241"/>
      <c r="T28" s="204" t="s">
        <v>497</v>
      </c>
    </row>
    <row r="29" spans="1:20" s="10" customFormat="1" ht="10.5" customHeight="1">
      <c r="A29" s="201" t="s">
        <v>98</v>
      </c>
      <c r="B29" s="241">
        <v>381163</v>
      </c>
      <c r="C29" s="133" t="s">
        <v>194</v>
      </c>
      <c r="D29" s="241">
        <v>393286</v>
      </c>
      <c r="E29" s="133" t="s">
        <v>194</v>
      </c>
      <c r="F29" s="241">
        <v>-12123</v>
      </c>
      <c r="G29" s="133" t="s">
        <v>194</v>
      </c>
      <c r="H29" s="241">
        <v>78586</v>
      </c>
      <c r="I29" s="133" t="s">
        <v>194</v>
      </c>
      <c r="J29" s="241">
        <v>80865</v>
      </c>
      <c r="K29" s="133" t="s">
        <v>194</v>
      </c>
      <c r="L29" s="241">
        <v>-2279</v>
      </c>
      <c r="M29" s="133" t="s">
        <v>194</v>
      </c>
      <c r="N29" s="241">
        <v>459749</v>
      </c>
      <c r="O29" s="133" t="s">
        <v>194</v>
      </c>
      <c r="P29" s="241">
        <v>474151</v>
      </c>
      <c r="Q29" s="133" t="s">
        <v>194</v>
      </c>
      <c r="R29" s="241">
        <v>-14402</v>
      </c>
      <c r="S29" s="133" t="s">
        <v>194</v>
      </c>
      <c r="T29" s="202" t="s">
        <v>98</v>
      </c>
    </row>
    <row r="30" spans="1:20" s="10" customFormat="1" ht="10.5" customHeight="1">
      <c r="A30" s="136" t="s">
        <v>659</v>
      </c>
      <c r="B30" s="241">
        <v>280193</v>
      </c>
      <c r="C30" s="53">
        <v>73.509999999999991</v>
      </c>
      <c r="D30" s="241">
        <v>284113</v>
      </c>
      <c r="E30" s="53">
        <v>72.240000000000009</v>
      </c>
      <c r="F30" s="241">
        <v>-3920</v>
      </c>
      <c r="G30" s="53">
        <v>1.27</v>
      </c>
      <c r="H30" s="241">
        <v>50238</v>
      </c>
      <c r="I30" s="53">
        <v>63.93</v>
      </c>
      <c r="J30" s="241">
        <v>51823</v>
      </c>
      <c r="K30" s="53">
        <v>64.09</v>
      </c>
      <c r="L30" s="241">
        <v>-1585</v>
      </c>
      <c r="M30" s="53">
        <v>-0.16</v>
      </c>
      <c r="N30" s="241">
        <v>330431</v>
      </c>
      <c r="O30" s="53">
        <v>71.87</v>
      </c>
      <c r="P30" s="241">
        <v>335919</v>
      </c>
      <c r="Q30" s="53">
        <v>70.850000000000009</v>
      </c>
      <c r="R30" s="241">
        <v>-5488</v>
      </c>
      <c r="S30" s="53">
        <v>1.02</v>
      </c>
      <c r="T30" s="140" t="s">
        <v>659</v>
      </c>
    </row>
    <row r="31" spans="1:20" s="10" customFormat="1" ht="10.5" customHeight="1">
      <c r="A31" s="136" t="s">
        <v>364</v>
      </c>
      <c r="B31" s="241">
        <v>1817</v>
      </c>
      <c r="C31" s="53">
        <v>0.65</v>
      </c>
      <c r="D31" s="241">
        <v>2674</v>
      </c>
      <c r="E31" s="53">
        <v>0.94000000000000006</v>
      </c>
      <c r="F31" s="241">
        <v>-857</v>
      </c>
      <c r="G31" s="53">
        <v>-0.28999999999999998</v>
      </c>
      <c r="H31" s="241">
        <v>574</v>
      </c>
      <c r="I31" s="53">
        <v>1.1400000000000001</v>
      </c>
      <c r="J31" s="241">
        <v>773</v>
      </c>
      <c r="K31" s="53">
        <v>1.49</v>
      </c>
      <c r="L31" s="241">
        <v>-199</v>
      </c>
      <c r="M31" s="53">
        <v>-0.35</v>
      </c>
      <c r="N31" s="241">
        <v>2391</v>
      </c>
      <c r="O31" s="53">
        <v>0.72</v>
      </c>
      <c r="P31" s="241">
        <v>3596</v>
      </c>
      <c r="Q31" s="53">
        <v>1.0699999999999998</v>
      </c>
      <c r="R31" s="241">
        <v>-1205</v>
      </c>
      <c r="S31" s="53">
        <v>-0.35</v>
      </c>
      <c r="T31" s="140" t="s">
        <v>364</v>
      </c>
    </row>
    <row r="32" spans="1:20" s="10" customFormat="1" ht="10.5" customHeight="1">
      <c r="A32" s="201" t="s">
        <v>365</v>
      </c>
      <c r="B32" s="241">
        <v>278376</v>
      </c>
      <c r="C32" s="133">
        <v>99.350000000000009</v>
      </c>
      <c r="D32" s="241">
        <v>281439</v>
      </c>
      <c r="E32" s="214">
        <v>99.06</v>
      </c>
      <c r="F32" s="241">
        <v>-3063</v>
      </c>
      <c r="G32" s="53">
        <v>0.28999999999999998</v>
      </c>
      <c r="H32" s="241">
        <v>49664</v>
      </c>
      <c r="I32" s="133">
        <v>98.86</v>
      </c>
      <c r="J32" s="241">
        <v>51050</v>
      </c>
      <c r="K32" s="214">
        <v>98.509999999999991</v>
      </c>
      <c r="L32" s="241">
        <v>-1386</v>
      </c>
      <c r="M32" s="53">
        <v>0.35</v>
      </c>
      <c r="N32" s="241">
        <v>328040</v>
      </c>
      <c r="O32" s="214">
        <v>99.28</v>
      </c>
      <c r="P32" s="241">
        <v>332323</v>
      </c>
      <c r="Q32" s="214">
        <v>98.929999999999993</v>
      </c>
      <c r="R32" s="241">
        <v>-4283</v>
      </c>
      <c r="S32" s="53">
        <v>0.35</v>
      </c>
      <c r="T32" s="202" t="s">
        <v>365</v>
      </c>
    </row>
    <row r="33" spans="1:20" s="10" customFormat="1" ht="15" customHeight="1">
      <c r="A33" s="201" t="s">
        <v>120</v>
      </c>
      <c r="B33" s="241"/>
      <c r="C33" s="53"/>
      <c r="D33" s="241"/>
      <c r="E33" s="53"/>
      <c r="F33" s="241"/>
      <c r="G33" s="53"/>
      <c r="H33" s="241"/>
      <c r="I33" s="53"/>
      <c r="J33" s="241"/>
      <c r="K33" s="53"/>
      <c r="L33" s="241"/>
      <c r="M33" s="53"/>
      <c r="N33" s="241"/>
      <c r="O33" s="53"/>
      <c r="P33" s="241"/>
      <c r="Q33" s="53"/>
      <c r="R33" s="241"/>
      <c r="S33" s="53"/>
      <c r="T33" s="202" t="s">
        <v>120</v>
      </c>
    </row>
    <row r="34" spans="1:20" s="10" customFormat="1" ht="10.5" customHeight="1">
      <c r="A34" s="328" t="s">
        <v>100</v>
      </c>
      <c r="B34" s="329">
        <v>85092</v>
      </c>
      <c r="C34" s="330">
        <v>30.570000000000004</v>
      </c>
      <c r="D34" s="329">
        <v>73186</v>
      </c>
      <c r="E34" s="330">
        <v>26</v>
      </c>
      <c r="F34" s="329">
        <v>11906</v>
      </c>
      <c r="G34" s="330">
        <v>4.57</v>
      </c>
      <c r="H34" s="329">
        <v>18132</v>
      </c>
      <c r="I34" s="330">
        <v>36.51</v>
      </c>
      <c r="J34" s="329">
        <v>15772</v>
      </c>
      <c r="K34" s="330">
        <v>30.9</v>
      </c>
      <c r="L34" s="329">
        <v>2360</v>
      </c>
      <c r="M34" s="330">
        <v>5.61</v>
      </c>
      <c r="N34" s="329">
        <v>103224</v>
      </c>
      <c r="O34" s="330">
        <v>31.47</v>
      </c>
      <c r="P34" s="329">
        <v>88944</v>
      </c>
      <c r="Q34" s="330">
        <v>26.76</v>
      </c>
      <c r="R34" s="329">
        <v>14280</v>
      </c>
      <c r="S34" s="330">
        <v>4.71</v>
      </c>
      <c r="T34" s="331" t="s">
        <v>100</v>
      </c>
    </row>
    <row r="35" spans="1:20" s="10" customFormat="1" ht="10.5" customHeight="1">
      <c r="A35" s="138" t="s">
        <v>101</v>
      </c>
      <c r="B35" s="241">
        <v>47835</v>
      </c>
      <c r="C35" s="53">
        <v>17.18</v>
      </c>
      <c r="D35" s="241">
        <v>70463</v>
      </c>
      <c r="E35" s="53">
        <v>25.040000000000003</v>
      </c>
      <c r="F35" s="241">
        <v>-22628</v>
      </c>
      <c r="G35" s="53">
        <v>-7.86</v>
      </c>
      <c r="H35" s="241">
        <v>8664</v>
      </c>
      <c r="I35" s="53">
        <v>17.45</v>
      </c>
      <c r="J35" s="241">
        <v>12960</v>
      </c>
      <c r="K35" s="53">
        <v>25.39</v>
      </c>
      <c r="L35" s="241">
        <v>-4296</v>
      </c>
      <c r="M35" s="53">
        <v>-7.94</v>
      </c>
      <c r="N35" s="241">
        <v>56499</v>
      </c>
      <c r="O35" s="53">
        <v>17.22</v>
      </c>
      <c r="P35" s="241">
        <v>83409</v>
      </c>
      <c r="Q35" s="53">
        <v>25.1</v>
      </c>
      <c r="R35" s="241">
        <v>-26910</v>
      </c>
      <c r="S35" s="53">
        <v>-7.88</v>
      </c>
      <c r="T35" s="141" t="s">
        <v>101</v>
      </c>
    </row>
    <row r="36" spans="1:20" s="10" customFormat="1" ht="10.5" customHeight="1">
      <c r="A36" s="328" t="s">
        <v>103</v>
      </c>
      <c r="B36" s="329">
        <v>22619</v>
      </c>
      <c r="C36" s="330">
        <v>8.129999999999999</v>
      </c>
      <c r="D36" s="329">
        <v>38800</v>
      </c>
      <c r="E36" s="330">
        <v>13.79</v>
      </c>
      <c r="F36" s="329">
        <v>-16181</v>
      </c>
      <c r="G36" s="330">
        <v>-5.66</v>
      </c>
      <c r="H36" s="329">
        <v>2733</v>
      </c>
      <c r="I36" s="330">
        <v>5.5</v>
      </c>
      <c r="J36" s="329">
        <v>5844</v>
      </c>
      <c r="K36" s="330">
        <v>11.450000000000001</v>
      </c>
      <c r="L36" s="329">
        <v>-3111</v>
      </c>
      <c r="M36" s="330">
        <v>-5.95</v>
      </c>
      <c r="N36" s="329">
        <v>25352</v>
      </c>
      <c r="O36" s="330">
        <v>7.7299999999999995</v>
      </c>
      <c r="P36" s="329">
        <v>44629</v>
      </c>
      <c r="Q36" s="330">
        <v>13.43</v>
      </c>
      <c r="R36" s="329">
        <v>-19277</v>
      </c>
      <c r="S36" s="330">
        <v>-5.7</v>
      </c>
      <c r="T36" s="331" t="s">
        <v>103</v>
      </c>
    </row>
    <row r="37" spans="1:20" s="10" customFormat="1" ht="10.5" customHeight="1">
      <c r="A37" s="138" t="s">
        <v>102</v>
      </c>
      <c r="B37" s="241">
        <v>61430</v>
      </c>
      <c r="C37" s="53">
        <v>22.07</v>
      </c>
      <c r="D37" s="241">
        <v>32744</v>
      </c>
      <c r="E37" s="53">
        <v>11.63</v>
      </c>
      <c r="F37" s="241">
        <v>28686</v>
      </c>
      <c r="G37" s="53">
        <v>10.44</v>
      </c>
      <c r="H37" s="241">
        <v>6997</v>
      </c>
      <c r="I37" s="53">
        <v>14.09</v>
      </c>
      <c r="J37" s="241">
        <v>4003</v>
      </c>
      <c r="K37" s="53">
        <v>7.84</v>
      </c>
      <c r="L37" s="241">
        <v>2994</v>
      </c>
      <c r="M37" s="53">
        <v>6.25</v>
      </c>
      <c r="N37" s="241">
        <v>68427</v>
      </c>
      <c r="O37" s="53">
        <v>20.86</v>
      </c>
      <c r="P37" s="241">
        <v>36733</v>
      </c>
      <c r="Q37" s="53">
        <v>11.05</v>
      </c>
      <c r="R37" s="241">
        <v>31694</v>
      </c>
      <c r="S37" s="53">
        <v>9.81</v>
      </c>
      <c r="T37" s="141" t="s">
        <v>102</v>
      </c>
    </row>
    <row r="38" spans="1:20" s="10" customFormat="1" ht="10.5" customHeight="1">
      <c r="A38" s="328" t="s">
        <v>184</v>
      </c>
      <c r="B38" s="329">
        <v>17297</v>
      </c>
      <c r="C38" s="330">
        <v>6.21</v>
      </c>
      <c r="D38" s="329">
        <v>26864</v>
      </c>
      <c r="E38" s="330">
        <v>9.5500000000000007</v>
      </c>
      <c r="F38" s="329">
        <v>-9567</v>
      </c>
      <c r="G38" s="330">
        <v>-3.34</v>
      </c>
      <c r="H38" s="329">
        <v>5278</v>
      </c>
      <c r="I38" s="330">
        <v>10.63</v>
      </c>
      <c r="J38" s="329">
        <v>6394</v>
      </c>
      <c r="K38" s="330">
        <v>12.520000000000001</v>
      </c>
      <c r="L38" s="329">
        <v>-1116</v>
      </c>
      <c r="M38" s="330">
        <v>-1.89</v>
      </c>
      <c r="N38" s="329">
        <v>22575</v>
      </c>
      <c r="O38" s="330">
        <v>6.88</v>
      </c>
      <c r="P38" s="329">
        <v>33244</v>
      </c>
      <c r="Q38" s="330">
        <v>10</v>
      </c>
      <c r="R38" s="329">
        <v>-10669</v>
      </c>
      <c r="S38" s="330">
        <v>-3.12</v>
      </c>
      <c r="T38" s="331" t="s">
        <v>184</v>
      </c>
    </row>
    <row r="39" spans="1:20" s="13" customFormat="1" ht="10.5" customHeight="1">
      <c r="A39" s="138" t="s">
        <v>104</v>
      </c>
      <c r="B39" s="241">
        <v>26315</v>
      </c>
      <c r="C39" s="53">
        <v>9.4499999999999993</v>
      </c>
      <c r="D39" s="241">
        <v>27197</v>
      </c>
      <c r="E39" s="53">
        <v>9.66</v>
      </c>
      <c r="F39" s="241">
        <v>-882</v>
      </c>
      <c r="G39" s="53">
        <v>-0.21</v>
      </c>
      <c r="H39" s="241">
        <v>4166</v>
      </c>
      <c r="I39" s="53">
        <v>8.39</v>
      </c>
      <c r="J39" s="241">
        <v>3869</v>
      </c>
      <c r="K39" s="53">
        <v>7.580000000000001</v>
      </c>
      <c r="L39" s="241">
        <v>297</v>
      </c>
      <c r="M39" s="53">
        <v>0.81</v>
      </c>
      <c r="N39" s="241">
        <v>30481</v>
      </c>
      <c r="O39" s="53">
        <v>9.2899999999999991</v>
      </c>
      <c r="P39" s="241">
        <v>31056</v>
      </c>
      <c r="Q39" s="53">
        <v>9.35</v>
      </c>
      <c r="R39" s="241">
        <v>-575</v>
      </c>
      <c r="S39" s="53">
        <v>-0.06</v>
      </c>
      <c r="T39" s="141" t="s">
        <v>104</v>
      </c>
    </row>
    <row r="40" spans="1:20" s="13" customFormat="1" ht="10.5" customHeight="1">
      <c r="A40" s="328" t="s">
        <v>142</v>
      </c>
      <c r="B40" s="329">
        <v>3197</v>
      </c>
      <c r="C40" s="330">
        <v>1.1499999999999999</v>
      </c>
      <c r="D40" s="329">
        <v>4786</v>
      </c>
      <c r="E40" s="330">
        <v>1.7000000000000002</v>
      </c>
      <c r="F40" s="329">
        <v>-1589</v>
      </c>
      <c r="G40" s="330">
        <v>-0.55000000000000004</v>
      </c>
      <c r="H40" s="329">
        <v>712</v>
      </c>
      <c r="I40" s="330">
        <v>1.43</v>
      </c>
      <c r="J40" s="329">
        <v>738</v>
      </c>
      <c r="K40" s="330">
        <v>1.4500000000000002</v>
      </c>
      <c r="L40" s="329">
        <v>-26</v>
      </c>
      <c r="M40" s="330">
        <v>-0.02</v>
      </c>
      <c r="N40" s="329">
        <v>3909</v>
      </c>
      <c r="O40" s="330">
        <v>1.1900000000000002</v>
      </c>
      <c r="P40" s="329">
        <v>5511</v>
      </c>
      <c r="Q40" s="330">
        <v>1.66</v>
      </c>
      <c r="R40" s="329">
        <v>-1602</v>
      </c>
      <c r="S40" s="330">
        <v>-0.47</v>
      </c>
      <c r="T40" s="331" t="s">
        <v>142</v>
      </c>
    </row>
    <row r="41" spans="1:20" s="13" customFormat="1" ht="10.5" customHeight="1">
      <c r="A41" s="138" t="s">
        <v>186</v>
      </c>
      <c r="B41" s="241">
        <v>2402</v>
      </c>
      <c r="C41" s="53">
        <v>0.86</v>
      </c>
      <c r="D41" s="241">
        <v>977</v>
      </c>
      <c r="E41" s="53">
        <v>0.35000000000000003</v>
      </c>
      <c r="F41" s="241">
        <v>1425</v>
      </c>
      <c r="G41" s="53">
        <v>0.51</v>
      </c>
      <c r="H41" s="241">
        <v>509</v>
      </c>
      <c r="I41" s="53">
        <v>1.02</v>
      </c>
      <c r="J41" s="241">
        <v>227</v>
      </c>
      <c r="K41" s="53">
        <v>0.44</v>
      </c>
      <c r="L41" s="241">
        <v>282</v>
      </c>
      <c r="M41" s="53">
        <v>0.57999999999999996</v>
      </c>
      <c r="N41" s="241">
        <v>2911</v>
      </c>
      <c r="O41" s="53">
        <v>0.89</v>
      </c>
      <c r="P41" s="241">
        <v>1194</v>
      </c>
      <c r="Q41" s="53">
        <v>0.36</v>
      </c>
      <c r="R41" s="241">
        <v>1717</v>
      </c>
      <c r="S41" s="53">
        <v>0.53</v>
      </c>
      <c r="T41" s="141" t="s">
        <v>186</v>
      </c>
    </row>
    <row r="42" spans="1:20" s="13" customFormat="1" ht="10.5" customHeight="1">
      <c r="A42" s="328" t="s">
        <v>450</v>
      </c>
      <c r="B42" s="329">
        <v>414</v>
      </c>
      <c r="C42" s="330">
        <v>0.15</v>
      </c>
      <c r="D42" s="329">
        <v>891</v>
      </c>
      <c r="E42" s="330">
        <v>0.32</v>
      </c>
      <c r="F42" s="329">
        <v>-477</v>
      </c>
      <c r="G42" s="330">
        <v>-0.17</v>
      </c>
      <c r="H42" s="329">
        <v>101</v>
      </c>
      <c r="I42" s="330">
        <v>0.2</v>
      </c>
      <c r="J42" s="329">
        <v>135</v>
      </c>
      <c r="K42" s="330">
        <v>0.26</v>
      </c>
      <c r="L42" s="329">
        <v>-34</v>
      </c>
      <c r="M42" s="330">
        <v>-0.06</v>
      </c>
      <c r="N42" s="329">
        <v>515</v>
      </c>
      <c r="O42" s="330">
        <v>0.16</v>
      </c>
      <c r="P42" s="329">
        <v>1019</v>
      </c>
      <c r="Q42" s="330">
        <v>0.31</v>
      </c>
      <c r="R42" s="329">
        <v>-504</v>
      </c>
      <c r="S42" s="330">
        <v>-0.15</v>
      </c>
      <c r="T42" s="331" t="s">
        <v>450</v>
      </c>
    </row>
    <row r="43" spans="1:20" s="13" customFormat="1" ht="10.5" customHeight="1">
      <c r="A43" s="138" t="s">
        <v>449</v>
      </c>
      <c r="B43" s="241">
        <v>301</v>
      </c>
      <c r="C43" s="53">
        <v>0.11</v>
      </c>
      <c r="D43" s="241">
        <v>731</v>
      </c>
      <c r="E43" s="53">
        <v>0.26</v>
      </c>
      <c r="F43" s="241">
        <v>-430</v>
      </c>
      <c r="G43" s="53">
        <v>-0.15</v>
      </c>
      <c r="H43" s="241">
        <v>85</v>
      </c>
      <c r="I43" s="53">
        <v>0.16999999999999998</v>
      </c>
      <c r="J43" s="241">
        <v>189</v>
      </c>
      <c r="K43" s="53">
        <v>0.37</v>
      </c>
      <c r="L43" s="241">
        <v>-104</v>
      </c>
      <c r="M43" s="53">
        <v>-0.2</v>
      </c>
      <c r="N43" s="241">
        <v>386</v>
      </c>
      <c r="O43" s="53">
        <v>0.12</v>
      </c>
      <c r="P43" s="241">
        <v>905</v>
      </c>
      <c r="Q43" s="53">
        <v>0.27</v>
      </c>
      <c r="R43" s="241">
        <v>-519</v>
      </c>
      <c r="S43" s="53">
        <v>-0.15</v>
      </c>
      <c r="T43" s="141" t="s">
        <v>449</v>
      </c>
    </row>
    <row r="44" spans="1:20" s="13" customFormat="1" ht="10.5" customHeight="1">
      <c r="A44" s="328" t="s">
        <v>105</v>
      </c>
      <c r="B44" s="329">
        <v>239</v>
      </c>
      <c r="C44" s="330">
        <v>0.09</v>
      </c>
      <c r="D44" s="329">
        <v>595</v>
      </c>
      <c r="E44" s="330">
        <v>0.21</v>
      </c>
      <c r="F44" s="329">
        <v>-356</v>
      </c>
      <c r="G44" s="330">
        <v>-0.12</v>
      </c>
      <c r="H44" s="329">
        <v>52</v>
      </c>
      <c r="I44" s="330">
        <v>0.1</v>
      </c>
      <c r="J44" s="329">
        <v>278</v>
      </c>
      <c r="K44" s="330">
        <v>0.54</v>
      </c>
      <c r="L44" s="329">
        <v>-226</v>
      </c>
      <c r="M44" s="330">
        <v>-0.44</v>
      </c>
      <c r="N44" s="329">
        <v>291</v>
      </c>
      <c r="O44" s="330">
        <v>0.09</v>
      </c>
      <c r="P44" s="329">
        <v>863</v>
      </c>
      <c r="Q44" s="330">
        <v>0.26</v>
      </c>
      <c r="R44" s="329">
        <v>-572</v>
      </c>
      <c r="S44" s="330">
        <v>-0.17</v>
      </c>
      <c r="T44" s="331" t="s">
        <v>105</v>
      </c>
    </row>
    <row r="45" spans="1:20" s="13" customFormat="1" ht="10.5" customHeight="1">
      <c r="A45" s="138" t="s">
        <v>106</v>
      </c>
      <c r="B45" s="241">
        <v>134</v>
      </c>
      <c r="C45" s="53">
        <v>0.05</v>
      </c>
      <c r="D45" s="241">
        <v>234</v>
      </c>
      <c r="E45" s="53">
        <v>0.08</v>
      </c>
      <c r="F45" s="241">
        <v>-100</v>
      </c>
      <c r="G45" s="53">
        <v>-0.03</v>
      </c>
      <c r="H45" s="241">
        <v>26</v>
      </c>
      <c r="I45" s="53">
        <v>0.05</v>
      </c>
      <c r="J45" s="241">
        <v>48</v>
      </c>
      <c r="K45" s="53">
        <v>0.09</v>
      </c>
      <c r="L45" s="241">
        <v>-22</v>
      </c>
      <c r="M45" s="53">
        <v>-0.04</v>
      </c>
      <c r="N45" s="241">
        <v>160</v>
      </c>
      <c r="O45" s="53">
        <v>0.05</v>
      </c>
      <c r="P45" s="241">
        <v>273</v>
      </c>
      <c r="Q45" s="53">
        <v>0.08</v>
      </c>
      <c r="R45" s="241">
        <v>-113</v>
      </c>
      <c r="S45" s="53">
        <v>-0.03</v>
      </c>
      <c r="T45" s="141" t="s">
        <v>106</v>
      </c>
    </row>
    <row r="46" spans="1:20" s="13" customFormat="1" ht="10.5" customHeight="1">
      <c r="A46" s="328" t="s">
        <v>591</v>
      </c>
      <c r="B46" s="329">
        <v>2933</v>
      </c>
      <c r="C46" s="330">
        <v>1.05</v>
      </c>
      <c r="D46" s="329" t="s">
        <v>194</v>
      </c>
      <c r="E46" s="330" t="s">
        <v>194</v>
      </c>
      <c r="F46" s="330" t="s">
        <v>194</v>
      </c>
      <c r="G46" s="330" t="s">
        <v>194</v>
      </c>
      <c r="H46" s="329">
        <v>528</v>
      </c>
      <c r="I46" s="330">
        <v>1.06</v>
      </c>
      <c r="J46" s="329" t="s">
        <v>194</v>
      </c>
      <c r="K46" s="330" t="s">
        <v>194</v>
      </c>
      <c r="L46" s="330" t="s">
        <v>194</v>
      </c>
      <c r="M46" s="330" t="s">
        <v>194</v>
      </c>
      <c r="N46" s="329">
        <v>3461</v>
      </c>
      <c r="O46" s="330">
        <v>1.06</v>
      </c>
      <c r="P46" s="329" t="s">
        <v>194</v>
      </c>
      <c r="Q46" s="330" t="s">
        <v>194</v>
      </c>
      <c r="R46" s="330" t="s">
        <v>194</v>
      </c>
      <c r="S46" s="330" t="s">
        <v>194</v>
      </c>
      <c r="T46" s="331" t="s">
        <v>591</v>
      </c>
    </row>
    <row r="47" spans="1:20" s="13" customFormat="1" ht="10.5" customHeight="1">
      <c r="A47" s="138" t="s">
        <v>459</v>
      </c>
      <c r="B47" s="241">
        <v>348</v>
      </c>
      <c r="C47" s="53">
        <v>0.13</v>
      </c>
      <c r="D47" s="241" t="s">
        <v>194</v>
      </c>
      <c r="E47" s="53" t="s">
        <v>194</v>
      </c>
      <c r="F47" s="53" t="s">
        <v>194</v>
      </c>
      <c r="G47" s="53" t="s">
        <v>194</v>
      </c>
      <c r="H47" s="241">
        <v>59</v>
      </c>
      <c r="I47" s="53">
        <v>0.12</v>
      </c>
      <c r="J47" s="241" t="s">
        <v>194</v>
      </c>
      <c r="K47" s="53" t="s">
        <v>194</v>
      </c>
      <c r="L47" s="53" t="s">
        <v>194</v>
      </c>
      <c r="M47" s="53" t="s">
        <v>194</v>
      </c>
      <c r="N47" s="241">
        <v>407</v>
      </c>
      <c r="O47" s="53">
        <v>0.12</v>
      </c>
      <c r="P47" s="241" t="s">
        <v>194</v>
      </c>
      <c r="Q47" s="53" t="s">
        <v>194</v>
      </c>
      <c r="R47" s="53" t="s">
        <v>194</v>
      </c>
      <c r="S47" s="53" t="s">
        <v>194</v>
      </c>
      <c r="T47" s="141" t="s">
        <v>459</v>
      </c>
    </row>
    <row r="48" spans="1:20" s="13" customFormat="1" ht="10.5" customHeight="1">
      <c r="A48" s="328" t="s">
        <v>505</v>
      </c>
      <c r="B48" s="329">
        <v>481</v>
      </c>
      <c r="C48" s="330">
        <v>0.16999999999999998</v>
      </c>
      <c r="D48" s="329" t="s">
        <v>194</v>
      </c>
      <c r="E48" s="330" t="s">
        <v>194</v>
      </c>
      <c r="F48" s="330" t="s">
        <v>194</v>
      </c>
      <c r="G48" s="330" t="s">
        <v>194</v>
      </c>
      <c r="H48" s="329">
        <v>108</v>
      </c>
      <c r="I48" s="330">
        <v>0.22</v>
      </c>
      <c r="J48" s="329" t="s">
        <v>194</v>
      </c>
      <c r="K48" s="330" t="s">
        <v>194</v>
      </c>
      <c r="L48" s="330" t="s">
        <v>194</v>
      </c>
      <c r="M48" s="330" t="s">
        <v>194</v>
      </c>
      <c r="N48" s="329">
        <v>589</v>
      </c>
      <c r="O48" s="330">
        <v>0.18</v>
      </c>
      <c r="P48" s="329" t="s">
        <v>194</v>
      </c>
      <c r="Q48" s="330" t="s">
        <v>194</v>
      </c>
      <c r="R48" s="330" t="s">
        <v>194</v>
      </c>
      <c r="S48" s="330" t="s">
        <v>194</v>
      </c>
      <c r="T48" s="331" t="s">
        <v>505</v>
      </c>
    </row>
    <row r="49" spans="1:20" s="13" customFormat="1" ht="10.5" customHeight="1">
      <c r="A49" s="138" t="s">
        <v>187</v>
      </c>
      <c r="B49" s="241">
        <v>3573</v>
      </c>
      <c r="C49" s="53">
        <v>1.28</v>
      </c>
      <c r="D49" s="241" t="s">
        <v>194</v>
      </c>
      <c r="E49" s="53" t="s">
        <v>194</v>
      </c>
      <c r="F49" s="53" t="s">
        <v>194</v>
      </c>
      <c r="G49" s="53" t="s">
        <v>194</v>
      </c>
      <c r="H49" s="241">
        <v>944</v>
      </c>
      <c r="I49" s="53">
        <v>1.9</v>
      </c>
      <c r="J49" s="241" t="s">
        <v>194</v>
      </c>
      <c r="K49" s="53" t="s">
        <v>194</v>
      </c>
      <c r="L49" s="53" t="s">
        <v>194</v>
      </c>
      <c r="M49" s="53" t="s">
        <v>194</v>
      </c>
      <c r="N49" s="241">
        <v>4517</v>
      </c>
      <c r="O49" s="53">
        <v>1.38</v>
      </c>
      <c r="P49" s="241" t="s">
        <v>194</v>
      </c>
      <c r="Q49" s="53" t="s">
        <v>194</v>
      </c>
      <c r="R49" s="53" t="s">
        <v>194</v>
      </c>
      <c r="S49" s="53" t="s">
        <v>194</v>
      </c>
      <c r="T49" s="141" t="s">
        <v>187</v>
      </c>
    </row>
    <row r="50" spans="1:20" s="13" customFormat="1" ht="10.5" customHeight="1">
      <c r="A50" s="328" t="s">
        <v>592</v>
      </c>
      <c r="B50" s="329">
        <v>2572</v>
      </c>
      <c r="C50" s="330">
        <v>0.91999999999999993</v>
      </c>
      <c r="D50" s="329" t="s">
        <v>194</v>
      </c>
      <c r="E50" s="330" t="s">
        <v>194</v>
      </c>
      <c r="F50" s="330" t="s">
        <v>194</v>
      </c>
      <c r="G50" s="330" t="s">
        <v>194</v>
      </c>
      <c r="H50" s="329">
        <v>442</v>
      </c>
      <c r="I50" s="330">
        <v>0.89</v>
      </c>
      <c r="J50" s="329" t="s">
        <v>194</v>
      </c>
      <c r="K50" s="330" t="s">
        <v>194</v>
      </c>
      <c r="L50" s="330" t="s">
        <v>194</v>
      </c>
      <c r="M50" s="330" t="s">
        <v>194</v>
      </c>
      <c r="N50" s="329">
        <v>3014</v>
      </c>
      <c r="O50" s="330">
        <v>0.91999999999999993</v>
      </c>
      <c r="P50" s="329" t="s">
        <v>194</v>
      </c>
      <c r="Q50" s="330" t="s">
        <v>194</v>
      </c>
      <c r="R50" s="330" t="s">
        <v>194</v>
      </c>
      <c r="S50" s="330" t="s">
        <v>194</v>
      </c>
      <c r="T50" s="331" t="s">
        <v>592</v>
      </c>
    </row>
    <row r="51" spans="1:20" s="13" customFormat="1" ht="10.5" customHeight="1">
      <c r="A51" s="138" t="s">
        <v>593</v>
      </c>
      <c r="B51" s="241">
        <v>1194</v>
      </c>
      <c r="C51" s="53">
        <v>0.43</v>
      </c>
      <c r="D51" s="241" t="s">
        <v>194</v>
      </c>
      <c r="E51" s="53" t="s">
        <v>194</v>
      </c>
      <c r="F51" s="53" t="s">
        <v>194</v>
      </c>
      <c r="G51" s="53" t="s">
        <v>194</v>
      </c>
      <c r="H51" s="241">
        <v>128</v>
      </c>
      <c r="I51" s="53">
        <v>0.26</v>
      </c>
      <c r="J51" s="241" t="s">
        <v>194</v>
      </c>
      <c r="K51" s="53" t="s">
        <v>194</v>
      </c>
      <c r="L51" s="53" t="s">
        <v>194</v>
      </c>
      <c r="M51" s="53" t="s">
        <v>194</v>
      </c>
      <c r="N51" s="241">
        <v>1322</v>
      </c>
      <c r="O51" s="53">
        <v>0.4</v>
      </c>
      <c r="P51" s="241" t="s">
        <v>194</v>
      </c>
      <c r="Q51" s="53" t="s">
        <v>194</v>
      </c>
      <c r="R51" s="53" t="s">
        <v>194</v>
      </c>
      <c r="S51" s="53" t="s">
        <v>194</v>
      </c>
      <c r="T51" s="141" t="s">
        <v>593</v>
      </c>
    </row>
    <row r="52" spans="1:20" s="13" customFormat="1" ht="10.5" customHeight="1">
      <c r="A52" s="328" t="s">
        <v>113</v>
      </c>
      <c r="B52" s="329" t="s">
        <v>194</v>
      </c>
      <c r="C52" s="330" t="s">
        <v>194</v>
      </c>
      <c r="D52" s="329">
        <f>D32-SUM(D34:D45)</f>
        <v>3971</v>
      </c>
      <c r="E52" s="330">
        <f>D52/D32*100</f>
        <v>1.4109629440127347</v>
      </c>
      <c r="F52" s="329" t="s">
        <v>194</v>
      </c>
      <c r="G52" s="330" t="s">
        <v>194</v>
      </c>
      <c r="H52" s="329" t="s">
        <v>194</v>
      </c>
      <c r="I52" s="330" t="s">
        <v>194</v>
      </c>
      <c r="J52" s="329">
        <f>J32-SUM(J34:J45)</f>
        <v>593</v>
      </c>
      <c r="K52" s="330">
        <f>J52/J32*100</f>
        <v>1.1616062683643487</v>
      </c>
      <c r="L52" s="329" t="s">
        <v>194</v>
      </c>
      <c r="M52" s="330" t="s">
        <v>194</v>
      </c>
      <c r="N52" s="329" t="s">
        <v>194</v>
      </c>
      <c r="O52" s="330" t="s">
        <v>194</v>
      </c>
      <c r="P52" s="329">
        <v>3951</v>
      </c>
      <c r="Q52" s="330">
        <v>1.4046202086132975</v>
      </c>
      <c r="R52" s="329" t="s">
        <v>194</v>
      </c>
      <c r="S52" s="330" t="s">
        <v>194</v>
      </c>
      <c r="T52" s="331" t="s">
        <v>113</v>
      </c>
    </row>
    <row r="53" spans="1:20" ht="9.9499999999999993" customHeight="1"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</row>
    <row r="56" spans="1:20" s="11" customFormat="1" ht="9.9499999999999993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</sheetData>
  <mergeCells count="15">
    <mergeCell ref="A1:J1"/>
    <mergeCell ref="N2:S2"/>
    <mergeCell ref="A2:A4"/>
    <mergeCell ref="T2:T4"/>
    <mergeCell ref="H2:J2"/>
    <mergeCell ref="K2:M2"/>
    <mergeCell ref="H3:I3"/>
    <mergeCell ref="L3:M3"/>
    <mergeCell ref="N3:O3"/>
    <mergeCell ref="P3:Q3"/>
    <mergeCell ref="R3:S3"/>
    <mergeCell ref="B3:C3"/>
    <mergeCell ref="D3:E3"/>
    <mergeCell ref="F3:G3"/>
    <mergeCell ref="B2:G2"/>
  </mergeCells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/>
  <dimension ref="A1:U56"/>
  <sheetViews>
    <sheetView zoomScale="130" zoomScaleNormal="150" workbookViewId="0">
      <pane ySplit="4" topLeftCell="A5" activePane="bottomLeft" state="frozen"/>
      <selection pane="bottomLeft" sqref="A1:J1"/>
    </sheetView>
  </sheetViews>
  <sheetFormatPr baseColWidth="10" defaultColWidth="11.42578125" defaultRowHeight="9.9499999999999993" customHeight="1"/>
  <cols>
    <col min="1" max="1" width="24.140625" style="8" customWidth="1"/>
    <col min="2" max="2" width="7.7109375" style="8" customWidth="1"/>
    <col min="3" max="3" width="7" style="8" customWidth="1"/>
    <col min="4" max="4" width="7.7109375" style="8" customWidth="1"/>
    <col min="5" max="5" width="7" style="8" customWidth="1"/>
    <col min="6" max="6" width="7.7109375" style="8" customWidth="1"/>
    <col min="7" max="7" width="7.85546875" style="8" customWidth="1"/>
    <col min="8" max="8" width="7.7109375" style="8" customWidth="1"/>
    <col min="9" max="9" width="7" style="8" customWidth="1"/>
    <col min="10" max="10" width="7.7109375" style="8" customWidth="1"/>
    <col min="11" max="11" width="6.28515625" style="8" customWidth="1"/>
    <col min="12" max="12" width="8" style="8" customWidth="1"/>
    <col min="13" max="13" width="7.85546875" style="8" customWidth="1"/>
    <col min="14" max="14" width="7.7109375" style="8" customWidth="1"/>
    <col min="15" max="15" width="6" style="8" customWidth="1"/>
    <col min="16" max="16" width="7.7109375" style="8" customWidth="1"/>
    <col min="17" max="17" width="6" style="8" customWidth="1"/>
    <col min="18" max="18" width="8" style="8" customWidth="1"/>
    <col min="19" max="19" width="7.85546875" style="8" customWidth="1"/>
    <col min="20" max="20" width="26.7109375" style="8" customWidth="1"/>
    <col min="21" max="16384" width="11.42578125" style="8"/>
  </cols>
  <sheetData>
    <row r="1" spans="1:21" s="145" customFormat="1" ht="39.950000000000003" customHeight="1">
      <c r="A1" s="456" t="s">
        <v>715</v>
      </c>
      <c r="B1" s="456"/>
      <c r="C1" s="456"/>
      <c r="D1" s="456"/>
      <c r="E1" s="456"/>
      <c r="F1" s="456"/>
      <c r="G1" s="456"/>
      <c r="H1" s="456"/>
      <c r="I1" s="456"/>
      <c r="J1" s="456"/>
      <c r="K1" s="144"/>
      <c r="L1" s="144"/>
      <c r="M1" s="144"/>
      <c r="N1" s="144"/>
      <c r="O1" s="144"/>
      <c r="P1" s="144"/>
      <c r="Q1" s="144"/>
      <c r="R1" s="144"/>
      <c r="S1" s="144"/>
      <c r="T1" s="153" t="s">
        <v>484</v>
      </c>
      <c r="U1" s="263"/>
    </row>
    <row r="2" spans="1:21" ht="12" customHeight="1">
      <c r="A2" s="447" t="s">
        <v>460</v>
      </c>
      <c r="B2" s="457" t="s">
        <v>188</v>
      </c>
      <c r="C2" s="457"/>
      <c r="D2" s="457"/>
      <c r="E2" s="457"/>
      <c r="F2" s="457"/>
      <c r="G2" s="457"/>
      <c r="H2" s="461" t="s">
        <v>468</v>
      </c>
      <c r="I2" s="462"/>
      <c r="J2" s="462"/>
      <c r="K2" s="463" t="s">
        <v>469</v>
      </c>
      <c r="L2" s="463"/>
      <c r="M2" s="464"/>
      <c r="N2" s="457" t="s">
        <v>110</v>
      </c>
      <c r="O2" s="457"/>
      <c r="P2" s="457"/>
      <c r="Q2" s="457"/>
      <c r="R2" s="457"/>
      <c r="S2" s="457"/>
      <c r="T2" s="458" t="s">
        <v>460</v>
      </c>
    </row>
    <row r="3" spans="1:21" ht="12" customHeight="1">
      <c r="A3" s="447"/>
      <c r="B3" s="457" t="s">
        <v>614</v>
      </c>
      <c r="C3" s="457"/>
      <c r="D3" s="457" t="s">
        <v>455</v>
      </c>
      <c r="E3" s="457"/>
      <c r="F3" s="448" t="s">
        <v>615</v>
      </c>
      <c r="G3" s="457"/>
      <c r="H3" s="457" t="s">
        <v>614</v>
      </c>
      <c r="I3" s="457"/>
      <c r="J3" s="393" t="s">
        <v>467</v>
      </c>
      <c r="K3" s="391" t="s">
        <v>616</v>
      </c>
      <c r="L3" s="448" t="s">
        <v>615</v>
      </c>
      <c r="M3" s="457"/>
      <c r="N3" s="457" t="s">
        <v>614</v>
      </c>
      <c r="O3" s="457"/>
      <c r="P3" s="457" t="s">
        <v>455</v>
      </c>
      <c r="Q3" s="457"/>
      <c r="R3" s="448" t="s">
        <v>615</v>
      </c>
      <c r="S3" s="457"/>
      <c r="T3" s="459"/>
    </row>
    <row r="4" spans="1:21" ht="12" customHeight="1">
      <c r="A4" s="447"/>
      <c r="B4" s="395" t="s">
        <v>97</v>
      </c>
      <c r="C4" s="395" t="s">
        <v>192</v>
      </c>
      <c r="D4" s="395" t="s">
        <v>97</v>
      </c>
      <c r="E4" s="395" t="s">
        <v>192</v>
      </c>
      <c r="F4" s="395" t="s">
        <v>191</v>
      </c>
      <c r="G4" s="395" t="s">
        <v>132</v>
      </c>
      <c r="H4" s="395" t="s">
        <v>97</v>
      </c>
      <c r="I4" s="395" t="s">
        <v>192</v>
      </c>
      <c r="J4" s="395" t="s">
        <v>97</v>
      </c>
      <c r="K4" s="395" t="s">
        <v>192</v>
      </c>
      <c r="L4" s="395" t="s">
        <v>191</v>
      </c>
      <c r="M4" s="395" t="s">
        <v>132</v>
      </c>
      <c r="N4" s="395" t="s">
        <v>97</v>
      </c>
      <c r="O4" s="395" t="s">
        <v>192</v>
      </c>
      <c r="P4" s="395" t="s">
        <v>97</v>
      </c>
      <c r="Q4" s="395" t="s">
        <v>192</v>
      </c>
      <c r="R4" s="395" t="s">
        <v>191</v>
      </c>
      <c r="S4" s="395" t="s">
        <v>132</v>
      </c>
      <c r="T4" s="460"/>
    </row>
    <row r="5" spans="1:21" s="93" customFormat="1" ht="15" customHeight="1">
      <c r="A5" s="199" t="s">
        <v>133</v>
      </c>
      <c r="B5" s="94"/>
      <c r="I5" s="127"/>
      <c r="J5" s="127"/>
      <c r="K5" s="127"/>
      <c r="L5" s="128"/>
      <c r="S5" s="135"/>
      <c r="T5" s="203" t="s">
        <v>496</v>
      </c>
    </row>
    <row r="6" spans="1:21" s="13" customFormat="1" ht="10.5" customHeight="1">
      <c r="A6" s="198" t="s">
        <v>98</v>
      </c>
      <c r="B6" s="241">
        <v>245384</v>
      </c>
      <c r="C6" s="35" t="s">
        <v>194</v>
      </c>
      <c r="D6" s="241">
        <v>252496</v>
      </c>
      <c r="E6" s="35" t="s">
        <v>194</v>
      </c>
      <c r="F6" s="241">
        <v>-7112</v>
      </c>
      <c r="G6" s="35" t="s">
        <v>194</v>
      </c>
      <c r="H6" s="241">
        <v>214365</v>
      </c>
      <c r="I6" s="35" t="s">
        <v>194</v>
      </c>
      <c r="J6" s="241">
        <v>221655</v>
      </c>
      <c r="K6" s="35" t="s">
        <v>194</v>
      </c>
      <c r="L6" s="241">
        <v>-7290</v>
      </c>
      <c r="M6" s="35" t="s">
        <v>194</v>
      </c>
      <c r="N6" s="241">
        <v>459749</v>
      </c>
      <c r="O6" s="37" t="s">
        <v>194</v>
      </c>
      <c r="P6" s="241">
        <v>474151</v>
      </c>
      <c r="Q6" s="37" t="s">
        <v>194</v>
      </c>
      <c r="R6" s="241">
        <v>-14402</v>
      </c>
      <c r="S6" s="37" t="s">
        <v>194</v>
      </c>
      <c r="T6" s="139" t="s">
        <v>98</v>
      </c>
    </row>
    <row r="7" spans="1:21" s="13" customFormat="1" ht="10.5" customHeight="1">
      <c r="A7" s="198" t="s">
        <v>659</v>
      </c>
      <c r="B7" s="241">
        <v>186308</v>
      </c>
      <c r="C7" s="35">
        <v>75.929999999999993</v>
      </c>
      <c r="D7" s="241">
        <v>188064</v>
      </c>
      <c r="E7" s="35">
        <v>74.48</v>
      </c>
      <c r="F7" s="241">
        <v>-1756</v>
      </c>
      <c r="G7" s="35">
        <v>1.45</v>
      </c>
      <c r="H7" s="241">
        <v>144123</v>
      </c>
      <c r="I7" s="35">
        <v>67.23</v>
      </c>
      <c r="J7" s="241">
        <v>147855</v>
      </c>
      <c r="K7" s="35">
        <v>66.710000000000008</v>
      </c>
      <c r="L7" s="241">
        <v>-3732</v>
      </c>
      <c r="M7" s="35">
        <v>0.52</v>
      </c>
      <c r="N7" s="241">
        <v>330431</v>
      </c>
      <c r="O7" s="37">
        <v>71.87</v>
      </c>
      <c r="P7" s="241">
        <v>335919</v>
      </c>
      <c r="Q7" s="37">
        <v>70.850000000000009</v>
      </c>
      <c r="R7" s="241">
        <v>-5488</v>
      </c>
      <c r="S7" s="37">
        <v>1.02</v>
      </c>
      <c r="T7" s="139" t="s">
        <v>659</v>
      </c>
    </row>
    <row r="8" spans="1:21" s="13" customFormat="1" ht="10.5" customHeight="1">
      <c r="A8" s="198" t="s">
        <v>195</v>
      </c>
      <c r="B8" s="241">
        <v>1337</v>
      </c>
      <c r="C8" s="35">
        <v>0.72</v>
      </c>
      <c r="D8" s="241">
        <v>2627</v>
      </c>
      <c r="E8" s="35">
        <v>1.4000000000000001</v>
      </c>
      <c r="F8" s="241">
        <v>-1290</v>
      </c>
      <c r="G8" s="35">
        <v>-0.68</v>
      </c>
      <c r="H8" s="241">
        <v>2037</v>
      </c>
      <c r="I8" s="35">
        <v>1.41</v>
      </c>
      <c r="J8" s="241">
        <v>2249</v>
      </c>
      <c r="K8" s="35">
        <v>1.52</v>
      </c>
      <c r="L8" s="241">
        <v>-212</v>
      </c>
      <c r="M8" s="35">
        <v>-0.11</v>
      </c>
      <c r="N8" s="241">
        <v>3374</v>
      </c>
      <c r="O8" s="35">
        <v>1.02</v>
      </c>
      <c r="P8" s="241">
        <v>4876</v>
      </c>
      <c r="Q8" s="35">
        <v>1.4500000000000002</v>
      </c>
      <c r="R8" s="241">
        <v>-1502</v>
      </c>
      <c r="S8" s="37">
        <v>-0.43</v>
      </c>
      <c r="T8" s="139" t="s">
        <v>195</v>
      </c>
    </row>
    <row r="9" spans="1:21" s="13" customFormat="1" ht="10.5" customHeight="1">
      <c r="A9" s="215" t="s">
        <v>196</v>
      </c>
      <c r="B9" s="241">
        <v>184971</v>
      </c>
      <c r="C9" s="133">
        <v>99.28</v>
      </c>
      <c r="D9" s="241">
        <v>185437</v>
      </c>
      <c r="E9" s="214">
        <v>98.6</v>
      </c>
      <c r="F9" s="241">
        <v>-466</v>
      </c>
      <c r="G9" s="35">
        <v>0.68</v>
      </c>
      <c r="H9" s="241">
        <v>142086</v>
      </c>
      <c r="I9" s="133">
        <v>98.59</v>
      </c>
      <c r="J9" s="241">
        <v>145606</v>
      </c>
      <c r="K9" s="214">
        <v>98.48</v>
      </c>
      <c r="L9" s="241">
        <v>-3520</v>
      </c>
      <c r="M9" s="133">
        <v>0.11</v>
      </c>
      <c r="N9" s="241">
        <v>327057</v>
      </c>
      <c r="O9" s="214">
        <v>98.98</v>
      </c>
      <c r="P9" s="241">
        <v>331043</v>
      </c>
      <c r="Q9" s="214">
        <v>98.550000000000011</v>
      </c>
      <c r="R9" s="241">
        <v>-3986</v>
      </c>
      <c r="S9" s="37">
        <v>0.43</v>
      </c>
      <c r="T9" s="216" t="s">
        <v>196</v>
      </c>
    </row>
    <row r="10" spans="1:21" s="13" customFormat="1" ht="15" customHeight="1">
      <c r="A10" s="215" t="s">
        <v>148</v>
      </c>
      <c r="B10" s="241"/>
      <c r="C10" s="35"/>
      <c r="D10" s="241"/>
      <c r="E10" s="35"/>
      <c r="F10" s="241"/>
      <c r="G10" s="35"/>
      <c r="H10" s="241"/>
      <c r="I10" s="35"/>
      <c r="J10" s="241"/>
      <c r="K10" s="35"/>
      <c r="L10" s="241"/>
      <c r="M10" s="35"/>
      <c r="N10" s="241"/>
      <c r="O10" s="35"/>
      <c r="P10" s="241"/>
      <c r="Q10" s="35"/>
      <c r="R10" s="241"/>
      <c r="S10" s="35"/>
      <c r="T10" s="216" t="s">
        <v>148</v>
      </c>
    </row>
    <row r="11" spans="1:21" s="13" customFormat="1" ht="10.5" customHeight="1">
      <c r="A11" s="328" t="s">
        <v>100</v>
      </c>
      <c r="B11" s="329">
        <v>55934</v>
      </c>
      <c r="C11" s="330">
        <v>30.240000000000002</v>
      </c>
      <c r="D11" s="329">
        <v>55656</v>
      </c>
      <c r="E11" s="330">
        <v>30.009999999999998</v>
      </c>
      <c r="F11" s="329">
        <v>278</v>
      </c>
      <c r="G11" s="330">
        <v>0.23</v>
      </c>
      <c r="H11" s="329">
        <v>52498</v>
      </c>
      <c r="I11" s="330">
        <v>36.950000000000003</v>
      </c>
      <c r="J11" s="329">
        <v>49463</v>
      </c>
      <c r="K11" s="330">
        <v>33.97</v>
      </c>
      <c r="L11" s="329">
        <v>3035</v>
      </c>
      <c r="M11" s="330">
        <v>2.98</v>
      </c>
      <c r="N11" s="329">
        <v>108432</v>
      </c>
      <c r="O11" s="330">
        <v>33.15</v>
      </c>
      <c r="P11" s="329">
        <v>105119</v>
      </c>
      <c r="Q11" s="330">
        <v>31.75</v>
      </c>
      <c r="R11" s="329">
        <v>3313</v>
      </c>
      <c r="S11" s="330">
        <v>1.4</v>
      </c>
      <c r="T11" s="331" t="s">
        <v>100</v>
      </c>
    </row>
    <row r="12" spans="1:21" s="13" customFormat="1" ht="10.5" customHeight="1">
      <c r="A12" s="152" t="s">
        <v>101</v>
      </c>
      <c r="B12" s="241">
        <v>39440</v>
      </c>
      <c r="C12" s="35">
        <v>21.32</v>
      </c>
      <c r="D12" s="241">
        <v>44912</v>
      </c>
      <c r="E12" s="35">
        <v>24.22</v>
      </c>
      <c r="F12" s="241">
        <v>-5472</v>
      </c>
      <c r="G12" s="35">
        <v>-2.9</v>
      </c>
      <c r="H12" s="241">
        <v>28552</v>
      </c>
      <c r="I12" s="35">
        <v>20.09</v>
      </c>
      <c r="J12" s="241">
        <v>36363</v>
      </c>
      <c r="K12" s="35">
        <v>24.97</v>
      </c>
      <c r="L12" s="241">
        <v>-7811</v>
      </c>
      <c r="M12" s="35">
        <v>-4.88</v>
      </c>
      <c r="N12" s="241">
        <v>67992</v>
      </c>
      <c r="O12" s="35">
        <v>20.79</v>
      </c>
      <c r="P12" s="241">
        <v>81275</v>
      </c>
      <c r="Q12" s="35">
        <v>24.55</v>
      </c>
      <c r="R12" s="241">
        <v>-13283</v>
      </c>
      <c r="S12" s="35">
        <v>-3.76</v>
      </c>
      <c r="T12" s="217" t="s">
        <v>101</v>
      </c>
    </row>
    <row r="13" spans="1:21" s="13" customFormat="1" ht="10.5" customHeight="1">
      <c r="A13" s="328" t="s">
        <v>103</v>
      </c>
      <c r="B13" s="329">
        <v>15306</v>
      </c>
      <c r="C13" s="330">
        <v>8.27</v>
      </c>
      <c r="D13" s="329">
        <v>22666</v>
      </c>
      <c r="E13" s="330">
        <v>12.22</v>
      </c>
      <c r="F13" s="329">
        <v>-7360</v>
      </c>
      <c r="G13" s="330">
        <v>-3.95</v>
      </c>
      <c r="H13" s="329">
        <v>10617</v>
      </c>
      <c r="I13" s="330">
        <v>7.4700000000000006</v>
      </c>
      <c r="J13" s="329">
        <v>16739</v>
      </c>
      <c r="K13" s="330">
        <v>11.5</v>
      </c>
      <c r="L13" s="329">
        <v>-6122</v>
      </c>
      <c r="M13" s="330">
        <v>-4.03</v>
      </c>
      <c r="N13" s="329">
        <v>25923</v>
      </c>
      <c r="O13" s="330">
        <v>7.93</v>
      </c>
      <c r="P13" s="329">
        <v>39405</v>
      </c>
      <c r="Q13" s="330">
        <v>11.899999999999999</v>
      </c>
      <c r="R13" s="329">
        <v>-13482</v>
      </c>
      <c r="S13" s="330">
        <v>-3.97</v>
      </c>
      <c r="T13" s="331" t="s">
        <v>103</v>
      </c>
    </row>
    <row r="14" spans="1:21" s="13" customFormat="1" ht="10.5" customHeight="1">
      <c r="A14" s="152" t="s">
        <v>102</v>
      </c>
      <c r="B14" s="241">
        <v>39721</v>
      </c>
      <c r="C14" s="35">
        <v>21.47</v>
      </c>
      <c r="D14" s="241">
        <v>22117</v>
      </c>
      <c r="E14" s="35">
        <v>11.93</v>
      </c>
      <c r="F14" s="241">
        <v>17604</v>
      </c>
      <c r="G14" s="35">
        <v>9.5399999999999991</v>
      </c>
      <c r="H14" s="241">
        <v>20769</v>
      </c>
      <c r="I14" s="35">
        <v>14.62</v>
      </c>
      <c r="J14" s="241">
        <v>11269</v>
      </c>
      <c r="K14" s="35">
        <v>7.7399999999999993</v>
      </c>
      <c r="L14" s="241">
        <v>9500</v>
      </c>
      <c r="M14" s="35">
        <v>6.88</v>
      </c>
      <c r="N14" s="241">
        <v>60490</v>
      </c>
      <c r="O14" s="35">
        <v>18.5</v>
      </c>
      <c r="P14" s="241">
        <v>33386</v>
      </c>
      <c r="Q14" s="35">
        <v>10.09</v>
      </c>
      <c r="R14" s="241">
        <v>27104</v>
      </c>
      <c r="S14" s="35">
        <v>8.41</v>
      </c>
      <c r="T14" s="217" t="s">
        <v>102</v>
      </c>
    </row>
    <row r="15" spans="1:21" s="13" customFormat="1" ht="10.5" customHeight="1">
      <c r="A15" s="328" t="s">
        <v>184</v>
      </c>
      <c r="B15" s="329">
        <v>9099</v>
      </c>
      <c r="C15" s="330">
        <v>4.92</v>
      </c>
      <c r="D15" s="329">
        <v>14290</v>
      </c>
      <c r="E15" s="330">
        <v>7.71</v>
      </c>
      <c r="F15" s="329">
        <v>-5191</v>
      </c>
      <c r="G15" s="330">
        <v>-2.79</v>
      </c>
      <c r="H15" s="329">
        <v>12466</v>
      </c>
      <c r="I15" s="330">
        <v>8.77</v>
      </c>
      <c r="J15" s="329">
        <v>16645</v>
      </c>
      <c r="K15" s="330">
        <v>11.43</v>
      </c>
      <c r="L15" s="329">
        <v>-4179</v>
      </c>
      <c r="M15" s="330">
        <v>-2.66</v>
      </c>
      <c r="N15" s="329">
        <v>21565</v>
      </c>
      <c r="O15" s="330">
        <v>6.59</v>
      </c>
      <c r="P15" s="329">
        <v>30935</v>
      </c>
      <c r="Q15" s="330">
        <v>9.34</v>
      </c>
      <c r="R15" s="329">
        <v>-9370</v>
      </c>
      <c r="S15" s="330">
        <v>-2.75</v>
      </c>
      <c r="T15" s="331" t="s">
        <v>184</v>
      </c>
    </row>
    <row r="16" spans="1:21" s="13" customFormat="1" ht="10.5" customHeight="1">
      <c r="A16" s="152" t="s">
        <v>104</v>
      </c>
      <c r="B16" s="241">
        <v>13929</v>
      </c>
      <c r="C16" s="35">
        <v>7.53</v>
      </c>
      <c r="D16" s="241">
        <v>20702</v>
      </c>
      <c r="E16" s="35">
        <v>11.16</v>
      </c>
      <c r="F16" s="241">
        <v>-6773</v>
      </c>
      <c r="G16" s="35">
        <v>-3.63</v>
      </c>
      <c r="H16" s="241">
        <v>8469</v>
      </c>
      <c r="I16" s="35">
        <v>5.96</v>
      </c>
      <c r="J16" s="241">
        <v>9755</v>
      </c>
      <c r="K16" s="35">
        <v>6.7</v>
      </c>
      <c r="L16" s="241">
        <v>-1286</v>
      </c>
      <c r="M16" s="35">
        <v>-0.74</v>
      </c>
      <c r="N16" s="241">
        <v>22398</v>
      </c>
      <c r="O16" s="35">
        <v>6.8500000000000005</v>
      </c>
      <c r="P16" s="241">
        <v>30457</v>
      </c>
      <c r="Q16" s="35">
        <v>9.1999999999999993</v>
      </c>
      <c r="R16" s="241">
        <v>-8059</v>
      </c>
      <c r="S16" s="35">
        <v>-2.35</v>
      </c>
      <c r="T16" s="217" t="s">
        <v>104</v>
      </c>
    </row>
    <row r="17" spans="1:20" s="13" customFormat="1" ht="10.5" customHeight="1">
      <c r="A17" s="328" t="s">
        <v>142</v>
      </c>
      <c r="B17" s="329">
        <v>2835</v>
      </c>
      <c r="C17" s="330">
        <v>1.53</v>
      </c>
      <c r="D17" s="329">
        <v>4744</v>
      </c>
      <c r="E17" s="330">
        <v>2.56</v>
      </c>
      <c r="F17" s="329">
        <v>-1909</v>
      </c>
      <c r="G17" s="330">
        <v>-1.03</v>
      </c>
      <c r="H17" s="329">
        <v>2629</v>
      </c>
      <c r="I17" s="330">
        <v>1.8499999999999999</v>
      </c>
      <c r="J17" s="329">
        <v>3009</v>
      </c>
      <c r="K17" s="330">
        <v>2.0699999999999998</v>
      </c>
      <c r="L17" s="329">
        <v>-380</v>
      </c>
      <c r="M17" s="330">
        <v>-0.22</v>
      </c>
      <c r="N17" s="329">
        <v>5464</v>
      </c>
      <c r="O17" s="330">
        <v>1.67</v>
      </c>
      <c r="P17" s="329">
        <v>7753</v>
      </c>
      <c r="Q17" s="330">
        <v>2.34</v>
      </c>
      <c r="R17" s="329">
        <v>-2289</v>
      </c>
      <c r="S17" s="330">
        <v>-0.67</v>
      </c>
      <c r="T17" s="331" t="s">
        <v>142</v>
      </c>
    </row>
    <row r="18" spans="1:20" s="13" customFormat="1" ht="10.5" customHeight="1">
      <c r="A18" s="152" t="s">
        <v>186</v>
      </c>
      <c r="B18" s="241">
        <v>1853</v>
      </c>
      <c r="C18" s="35">
        <v>1</v>
      </c>
      <c r="D18" s="241" t="s">
        <v>194</v>
      </c>
      <c r="E18" s="35" t="s">
        <v>194</v>
      </c>
      <c r="F18" s="241" t="s">
        <v>194</v>
      </c>
      <c r="G18" s="35" t="s">
        <v>194</v>
      </c>
      <c r="H18" s="241">
        <v>1799</v>
      </c>
      <c r="I18" s="35">
        <v>1.27</v>
      </c>
      <c r="J18" s="241">
        <v>939</v>
      </c>
      <c r="K18" s="35">
        <v>0.64</v>
      </c>
      <c r="L18" s="241">
        <v>860</v>
      </c>
      <c r="M18" s="35">
        <v>0.63</v>
      </c>
      <c r="N18" s="241">
        <v>3652</v>
      </c>
      <c r="O18" s="35">
        <v>1.1199999999999999</v>
      </c>
      <c r="P18" s="241">
        <v>939</v>
      </c>
      <c r="Q18" s="35">
        <v>0.27999999999999997</v>
      </c>
      <c r="R18" s="241">
        <v>2713</v>
      </c>
      <c r="S18" s="35">
        <v>0.84</v>
      </c>
      <c r="T18" s="217" t="s">
        <v>186</v>
      </c>
    </row>
    <row r="19" spans="1:20" s="13" customFormat="1" ht="10.5" customHeight="1">
      <c r="A19" s="328" t="s">
        <v>450</v>
      </c>
      <c r="B19" s="329" t="s">
        <v>194</v>
      </c>
      <c r="C19" s="330" t="s">
        <v>194</v>
      </c>
      <c r="D19" s="329" t="s">
        <v>194</v>
      </c>
      <c r="E19" s="330" t="s">
        <v>194</v>
      </c>
      <c r="F19" s="329" t="s">
        <v>194</v>
      </c>
      <c r="G19" s="330" t="s">
        <v>194</v>
      </c>
      <c r="H19" s="329">
        <v>609</v>
      </c>
      <c r="I19" s="330">
        <v>0.43</v>
      </c>
      <c r="J19" s="329" t="s">
        <v>194</v>
      </c>
      <c r="K19" s="330" t="s">
        <v>194</v>
      </c>
      <c r="L19" s="329" t="s">
        <v>194</v>
      </c>
      <c r="M19" s="330" t="s">
        <v>194</v>
      </c>
      <c r="N19" s="329">
        <v>609</v>
      </c>
      <c r="O19" s="330">
        <v>0.19</v>
      </c>
      <c r="P19" s="329" t="s">
        <v>194</v>
      </c>
      <c r="Q19" s="330" t="s">
        <v>194</v>
      </c>
      <c r="R19" s="329">
        <v>609</v>
      </c>
      <c r="S19" s="330">
        <v>0.19</v>
      </c>
      <c r="T19" s="331" t="s">
        <v>450</v>
      </c>
    </row>
    <row r="20" spans="1:20" s="13" customFormat="1" ht="10.5" customHeight="1">
      <c r="A20" s="152" t="s">
        <v>106</v>
      </c>
      <c r="B20" s="241">
        <v>147</v>
      </c>
      <c r="C20" s="35">
        <v>0.08</v>
      </c>
      <c r="D20" s="241">
        <v>350</v>
      </c>
      <c r="E20" s="35">
        <v>0.19</v>
      </c>
      <c r="F20" s="241">
        <v>-203</v>
      </c>
      <c r="G20" s="35">
        <v>-0.11</v>
      </c>
      <c r="H20" s="241">
        <v>119</v>
      </c>
      <c r="I20" s="35">
        <v>0.08</v>
      </c>
      <c r="J20" s="241">
        <v>150</v>
      </c>
      <c r="K20" s="35">
        <v>0.1</v>
      </c>
      <c r="L20" s="241">
        <v>-31</v>
      </c>
      <c r="M20" s="35">
        <v>-0.02</v>
      </c>
      <c r="N20" s="241">
        <v>266</v>
      </c>
      <c r="O20" s="35">
        <v>0.08</v>
      </c>
      <c r="P20" s="241">
        <v>500</v>
      </c>
      <c r="Q20" s="35">
        <v>0.15</v>
      </c>
      <c r="R20" s="241">
        <v>-234</v>
      </c>
      <c r="S20" s="35">
        <v>-7.0000000000000007E-2</v>
      </c>
      <c r="T20" s="217" t="s">
        <v>106</v>
      </c>
    </row>
    <row r="21" spans="1:20" s="13" customFormat="1" ht="10.5" customHeight="1">
      <c r="A21" s="328" t="s">
        <v>591</v>
      </c>
      <c r="B21" s="329">
        <v>2237</v>
      </c>
      <c r="C21" s="330">
        <v>1.21</v>
      </c>
      <c r="D21" s="329" t="s">
        <v>194</v>
      </c>
      <c r="E21" s="330" t="s">
        <v>194</v>
      </c>
      <c r="F21" s="330" t="s">
        <v>194</v>
      </c>
      <c r="G21" s="330" t="s">
        <v>194</v>
      </c>
      <c r="H21" s="329">
        <v>1770</v>
      </c>
      <c r="I21" s="330">
        <v>1.25</v>
      </c>
      <c r="J21" s="329" t="s">
        <v>194</v>
      </c>
      <c r="K21" s="330" t="s">
        <v>194</v>
      </c>
      <c r="L21" s="329" t="s">
        <v>194</v>
      </c>
      <c r="M21" s="330" t="s">
        <v>194</v>
      </c>
      <c r="N21" s="329">
        <v>4007</v>
      </c>
      <c r="O21" s="330">
        <v>1.23</v>
      </c>
      <c r="P21" s="329" t="s">
        <v>194</v>
      </c>
      <c r="Q21" s="330" t="s">
        <v>194</v>
      </c>
      <c r="R21" s="329" t="s">
        <v>194</v>
      </c>
      <c r="S21" s="330" t="s">
        <v>194</v>
      </c>
      <c r="T21" s="331" t="s">
        <v>591</v>
      </c>
    </row>
    <row r="22" spans="1:20" s="13" customFormat="1" ht="10.5" customHeight="1">
      <c r="A22" s="152" t="s">
        <v>459</v>
      </c>
      <c r="B22" s="241">
        <v>322</v>
      </c>
      <c r="C22" s="35">
        <v>0.16999999999999998</v>
      </c>
      <c r="D22" s="241" t="s">
        <v>194</v>
      </c>
      <c r="E22" s="35" t="s">
        <v>194</v>
      </c>
      <c r="F22" s="35" t="s">
        <v>194</v>
      </c>
      <c r="G22" s="35" t="s">
        <v>194</v>
      </c>
      <c r="H22" s="241">
        <v>391</v>
      </c>
      <c r="I22" s="35">
        <v>0.27999999999999997</v>
      </c>
      <c r="J22" s="241" t="s">
        <v>194</v>
      </c>
      <c r="K22" s="35" t="s">
        <v>194</v>
      </c>
      <c r="L22" s="241" t="s">
        <v>194</v>
      </c>
      <c r="M22" s="35" t="s">
        <v>194</v>
      </c>
      <c r="N22" s="241">
        <v>713</v>
      </c>
      <c r="O22" s="35">
        <v>0.22</v>
      </c>
      <c r="P22" s="241" t="s">
        <v>194</v>
      </c>
      <c r="Q22" s="35" t="s">
        <v>194</v>
      </c>
      <c r="R22" s="241" t="s">
        <v>194</v>
      </c>
      <c r="S22" s="35" t="s">
        <v>194</v>
      </c>
      <c r="T22" s="217" t="s">
        <v>459</v>
      </c>
    </row>
    <row r="23" spans="1:20" s="13" customFormat="1" ht="10.5" customHeight="1">
      <c r="A23" s="328" t="s">
        <v>505</v>
      </c>
      <c r="B23" s="329">
        <v>526</v>
      </c>
      <c r="C23" s="330">
        <v>0.27999999999999997</v>
      </c>
      <c r="D23" s="329" t="s">
        <v>194</v>
      </c>
      <c r="E23" s="330" t="s">
        <v>194</v>
      </c>
      <c r="F23" s="330" t="s">
        <v>194</v>
      </c>
      <c r="G23" s="330" t="s">
        <v>194</v>
      </c>
      <c r="H23" s="329">
        <v>490</v>
      </c>
      <c r="I23" s="330">
        <v>0.33999999999999997</v>
      </c>
      <c r="J23" s="329" t="s">
        <v>194</v>
      </c>
      <c r="K23" s="330" t="s">
        <v>194</v>
      </c>
      <c r="L23" s="329" t="s">
        <v>194</v>
      </c>
      <c r="M23" s="330" t="s">
        <v>194</v>
      </c>
      <c r="N23" s="329">
        <v>1016</v>
      </c>
      <c r="O23" s="330">
        <v>0.31</v>
      </c>
      <c r="P23" s="329" t="s">
        <v>194</v>
      </c>
      <c r="Q23" s="330" t="s">
        <v>194</v>
      </c>
      <c r="R23" s="329" t="s">
        <v>194</v>
      </c>
      <c r="S23" s="330" t="s">
        <v>194</v>
      </c>
      <c r="T23" s="331" t="s">
        <v>505</v>
      </c>
    </row>
    <row r="24" spans="1:20" s="13" customFormat="1" ht="10.5" customHeight="1">
      <c r="A24" s="152" t="s">
        <v>187</v>
      </c>
      <c r="B24" s="241">
        <v>2440</v>
      </c>
      <c r="C24" s="35">
        <v>1.32</v>
      </c>
      <c r="D24" s="241" t="s">
        <v>194</v>
      </c>
      <c r="E24" s="35" t="s">
        <v>194</v>
      </c>
      <c r="F24" s="35" t="s">
        <v>194</v>
      </c>
      <c r="G24" s="35" t="s">
        <v>194</v>
      </c>
      <c r="H24" s="241" t="s">
        <v>194</v>
      </c>
      <c r="I24" s="35" t="s">
        <v>194</v>
      </c>
      <c r="J24" s="241" t="s">
        <v>194</v>
      </c>
      <c r="K24" s="35" t="s">
        <v>194</v>
      </c>
      <c r="L24" s="241" t="s">
        <v>194</v>
      </c>
      <c r="M24" s="35" t="s">
        <v>194</v>
      </c>
      <c r="N24" s="241">
        <v>2440</v>
      </c>
      <c r="O24" s="35">
        <v>0.75</v>
      </c>
      <c r="P24" s="241" t="s">
        <v>194</v>
      </c>
      <c r="Q24" s="35" t="s">
        <v>194</v>
      </c>
      <c r="R24" s="241" t="s">
        <v>194</v>
      </c>
      <c r="S24" s="35" t="s">
        <v>194</v>
      </c>
      <c r="T24" s="217" t="s">
        <v>187</v>
      </c>
    </row>
    <row r="25" spans="1:20" s="13" customFormat="1" ht="10.5" customHeight="1">
      <c r="A25" s="328" t="s">
        <v>593</v>
      </c>
      <c r="B25" s="329">
        <v>1182</v>
      </c>
      <c r="C25" s="330">
        <v>0.64</v>
      </c>
      <c r="D25" s="329" t="s">
        <v>194</v>
      </c>
      <c r="E25" s="330" t="s">
        <v>194</v>
      </c>
      <c r="F25" s="330" t="s">
        <v>194</v>
      </c>
      <c r="G25" s="330" t="s">
        <v>194</v>
      </c>
      <c r="H25" s="329" t="s">
        <v>194</v>
      </c>
      <c r="I25" s="330" t="s">
        <v>194</v>
      </c>
      <c r="J25" s="329" t="s">
        <v>194</v>
      </c>
      <c r="K25" s="330" t="s">
        <v>194</v>
      </c>
      <c r="L25" s="329" t="s">
        <v>194</v>
      </c>
      <c r="M25" s="330" t="s">
        <v>194</v>
      </c>
      <c r="N25" s="329">
        <v>1182</v>
      </c>
      <c r="O25" s="330">
        <v>0.36</v>
      </c>
      <c r="P25" s="329" t="s">
        <v>194</v>
      </c>
      <c r="Q25" s="330" t="s">
        <v>194</v>
      </c>
      <c r="R25" s="329" t="s">
        <v>194</v>
      </c>
      <c r="S25" s="330" t="s">
        <v>194</v>
      </c>
      <c r="T25" s="331" t="s">
        <v>593</v>
      </c>
    </row>
    <row r="26" spans="1:20" s="13" customFormat="1" ht="10.5" customHeight="1">
      <c r="A26" s="152" t="s">
        <v>107</v>
      </c>
      <c r="B26" s="241" t="s">
        <v>194</v>
      </c>
      <c r="C26" s="35" t="s">
        <v>194</v>
      </c>
      <c r="D26" s="241" t="s">
        <v>194</v>
      </c>
      <c r="E26" s="35" t="s">
        <v>194</v>
      </c>
      <c r="F26" s="35" t="s">
        <v>194</v>
      </c>
      <c r="G26" s="35" t="s">
        <v>194</v>
      </c>
      <c r="H26" s="241">
        <v>908</v>
      </c>
      <c r="I26" s="35">
        <v>0.64</v>
      </c>
      <c r="J26" s="241" t="s">
        <v>194</v>
      </c>
      <c r="K26" s="35" t="s">
        <v>194</v>
      </c>
      <c r="L26" s="241" t="s">
        <v>194</v>
      </c>
      <c r="M26" s="35" t="s">
        <v>194</v>
      </c>
      <c r="N26" s="241">
        <v>908</v>
      </c>
      <c r="O26" s="35">
        <v>0.27999999999999997</v>
      </c>
      <c r="P26" s="241" t="s">
        <v>194</v>
      </c>
      <c r="Q26" s="35" t="s">
        <v>194</v>
      </c>
      <c r="R26" s="241" t="s">
        <v>194</v>
      </c>
      <c r="S26" s="35" t="s">
        <v>194</v>
      </c>
      <c r="T26" s="217" t="s">
        <v>107</v>
      </c>
    </row>
    <row r="27" spans="1:20" s="13" customFormat="1" ht="10.5" customHeight="1">
      <c r="A27" s="328" t="s">
        <v>668</v>
      </c>
      <c r="B27" s="329" t="s">
        <v>194</v>
      </c>
      <c r="C27" s="330" t="s">
        <v>194</v>
      </c>
      <c r="D27" s="329">
        <f>D9-SUM(D11:D20)</f>
        <v>0</v>
      </c>
      <c r="E27" s="330">
        <v>0</v>
      </c>
      <c r="F27" s="329" t="s">
        <v>194</v>
      </c>
      <c r="G27" s="330" t="s">
        <v>194</v>
      </c>
      <c r="H27" s="329" t="s">
        <v>194</v>
      </c>
      <c r="I27" s="330" t="s">
        <v>194</v>
      </c>
      <c r="J27" s="329">
        <f>J9-SUM(J11:J20)</f>
        <v>1274</v>
      </c>
      <c r="K27" s="330">
        <f>J27/J9*100</f>
        <v>0.87496394379352505</v>
      </c>
      <c r="L27" s="329" t="s">
        <v>194</v>
      </c>
      <c r="M27" s="330" t="s">
        <v>194</v>
      </c>
      <c r="N27" s="329" t="s">
        <v>194</v>
      </c>
      <c r="O27" s="330" t="s">
        <v>194</v>
      </c>
      <c r="P27" s="329">
        <f>P9-SUM(P11:P20)</f>
        <v>1274</v>
      </c>
      <c r="Q27" s="330">
        <f>P27/P9*100</f>
        <v>0.38484426494443325</v>
      </c>
      <c r="R27" s="329" t="s">
        <v>194</v>
      </c>
      <c r="S27" s="330" t="s">
        <v>194</v>
      </c>
      <c r="T27" s="331" t="s">
        <v>668</v>
      </c>
    </row>
    <row r="28" spans="1:20" ht="15" customHeight="1">
      <c r="A28" s="200" t="s">
        <v>134</v>
      </c>
      <c r="B28" s="241"/>
      <c r="C28" s="14"/>
      <c r="D28" s="241"/>
      <c r="E28" s="150"/>
      <c r="F28" s="241"/>
      <c r="G28" s="14"/>
      <c r="H28" s="241"/>
      <c r="I28" s="14"/>
      <c r="J28" s="241"/>
      <c r="K28" s="14"/>
      <c r="L28" s="241"/>
      <c r="M28" s="14"/>
      <c r="N28" s="241"/>
      <c r="O28" s="150"/>
      <c r="P28" s="241"/>
      <c r="Q28" s="150"/>
      <c r="R28" s="241"/>
      <c r="T28" s="204" t="s">
        <v>497</v>
      </c>
    </row>
    <row r="29" spans="1:20" s="10" customFormat="1" ht="10.5" customHeight="1">
      <c r="A29" s="201" t="s">
        <v>98</v>
      </c>
      <c r="B29" s="241">
        <v>245384</v>
      </c>
      <c r="C29" s="133" t="s">
        <v>194</v>
      </c>
      <c r="D29" s="241">
        <v>252496</v>
      </c>
      <c r="E29" s="133" t="s">
        <v>194</v>
      </c>
      <c r="F29" s="241">
        <v>-7112</v>
      </c>
      <c r="G29" s="133" t="s">
        <v>194</v>
      </c>
      <c r="H29" s="241">
        <v>214365</v>
      </c>
      <c r="I29" s="133" t="s">
        <v>194</v>
      </c>
      <c r="J29" s="241">
        <v>221655</v>
      </c>
      <c r="K29" s="133" t="s">
        <v>194</v>
      </c>
      <c r="L29" s="241">
        <v>-7290</v>
      </c>
      <c r="M29" s="133" t="s">
        <v>194</v>
      </c>
      <c r="N29" s="241">
        <v>459749</v>
      </c>
      <c r="O29" s="133" t="s">
        <v>194</v>
      </c>
      <c r="P29" s="241">
        <v>474151</v>
      </c>
      <c r="Q29" s="133" t="s">
        <v>194</v>
      </c>
      <c r="R29" s="241">
        <v>-14402</v>
      </c>
      <c r="S29" s="133" t="s">
        <v>194</v>
      </c>
      <c r="T29" s="202" t="s">
        <v>98</v>
      </c>
    </row>
    <row r="30" spans="1:20" s="10" customFormat="1" ht="10.5" customHeight="1">
      <c r="A30" s="136" t="s">
        <v>659</v>
      </c>
      <c r="B30" s="241">
        <v>186308</v>
      </c>
      <c r="C30" s="53">
        <v>75.929999999999993</v>
      </c>
      <c r="D30" s="241">
        <v>188064</v>
      </c>
      <c r="E30" s="53">
        <v>74.48</v>
      </c>
      <c r="F30" s="241">
        <v>-1756</v>
      </c>
      <c r="G30" s="53">
        <v>1.45</v>
      </c>
      <c r="H30" s="241">
        <v>144123</v>
      </c>
      <c r="I30" s="53">
        <v>67.23</v>
      </c>
      <c r="J30" s="241">
        <v>147855</v>
      </c>
      <c r="K30" s="53">
        <v>66.710000000000008</v>
      </c>
      <c r="L30" s="241">
        <v>-3732</v>
      </c>
      <c r="M30" s="53">
        <v>0.52</v>
      </c>
      <c r="N30" s="241">
        <v>330431</v>
      </c>
      <c r="O30" s="53">
        <v>71.87</v>
      </c>
      <c r="P30" s="241">
        <v>335919</v>
      </c>
      <c r="Q30" s="53">
        <v>70.850000000000009</v>
      </c>
      <c r="R30" s="241">
        <v>-5488</v>
      </c>
      <c r="S30" s="53">
        <v>1.02</v>
      </c>
      <c r="T30" s="140" t="s">
        <v>659</v>
      </c>
    </row>
    <row r="31" spans="1:20" s="10" customFormat="1" ht="10.5" customHeight="1">
      <c r="A31" s="136" t="s">
        <v>364</v>
      </c>
      <c r="B31" s="241">
        <v>1071</v>
      </c>
      <c r="C31" s="53">
        <v>0.57000000000000006</v>
      </c>
      <c r="D31" s="241">
        <v>1688</v>
      </c>
      <c r="E31" s="53">
        <v>0.89999999999999991</v>
      </c>
      <c r="F31" s="241">
        <v>-617</v>
      </c>
      <c r="G31" s="53">
        <v>-0.33</v>
      </c>
      <c r="H31" s="241">
        <v>1320</v>
      </c>
      <c r="I31" s="53">
        <v>0.91999999999999993</v>
      </c>
      <c r="J31" s="241">
        <v>1908</v>
      </c>
      <c r="K31" s="53">
        <v>1.29</v>
      </c>
      <c r="L31" s="241">
        <v>-588</v>
      </c>
      <c r="M31" s="53">
        <v>-0.37</v>
      </c>
      <c r="N31" s="241">
        <v>2391</v>
      </c>
      <c r="O31" s="53">
        <v>0.72</v>
      </c>
      <c r="P31" s="241">
        <v>3596</v>
      </c>
      <c r="Q31" s="53">
        <v>1.0699999999999998</v>
      </c>
      <c r="R31" s="241">
        <v>-1205</v>
      </c>
      <c r="S31" s="53">
        <v>-0.35</v>
      </c>
      <c r="T31" s="140" t="s">
        <v>364</v>
      </c>
    </row>
    <row r="32" spans="1:20" s="10" customFormat="1" ht="10.5" customHeight="1">
      <c r="A32" s="201" t="s">
        <v>365</v>
      </c>
      <c r="B32" s="241">
        <v>185237</v>
      </c>
      <c r="C32" s="133">
        <v>99.429999999999993</v>
      </c>
      <c r="D32" s="241">
        <v>186376</v>
      </c>
      <c r="E32" s="214">
        <v>99.1</v>
      </c>
      <c r="F32" s="241">
        <v>-1139</v>
      </c>
      <c r="G32" s="53">
        <v>0.33</v>
      </c>
      <c r="H32" s="241">
        <v>142803</v>
      </c>
      <c r="I32" s="133">
        <v>99.08</v>
      </c>
      <c r="J32" s="241">
        <v>145947</v>
      </c>
      <c r="K32" s="214">
        <v>98.71</v>
      </c>
      <c r="L32" s="241">
        <v>-3144</v>
      </c>
      <c r="M32" s="53">
        <v>0.37</v>
      </c>
      <c r="N32" s="241">
        <v>328040</v>
      </c>
      <c r="O32" s="214">
        <v>99.28</v>
      </c>
      <c r="P32" s="241">
        <v>332323</v>
      </c>
      <c r="Q32" s="214">
        <v>98.929999999999993</v>
      </c>
      <c r="R32" s="241">
        <v>-4283</v>
      </c>
      <c r="S32" s="53">
        <v>0.35</v>
      </c>
      <c r="T32" s="202" t="s">
        <v>365</v>
      </c>
    </row>
    <row r="33" spans="1:20" s="10" customFormat="1" ht="15" customHeight="1">
      <c r="A33" s="201" t="s">
        <v>120</v>
      </c>
      <c r="B33" s="241"/>
      <c r="C33" s="53"/>
      <c r="D33" s="241"/>
      <c r="E33" s="53"/>
      <c r="F33" s="241"/>
      <c r="G33" s="53"/>
      <c r="H33" s="241"/>
      <c r="I33" s="53"/>
      <c r="J33" s="241"/>
      <c r="K33" s="53"/>
      <c r="L33" s="241"/>
      <c r="M33" s="53"/>
      <c r="N33" s="241"/>
      <c r="O33" s="53"/>
      <c r="P33" s="241"/>
      <c r="Q33" s="53"/>
      <c r="R33" s="241"/>
      <c r="S33" s="53"/>
      <c r="T33" s="202" t="s">
        <v>120</v>
      </c>
    </row>
    <row r="34" spans="1:20" s="10" customFormat="1" ht="10.5" customHeight="1">
      <c r="A34" s="328" t="s">
        <v>100</v>
      </c>
      <c r="B34" s="329">
        <v>53425</v>
      </c>
      <c r="C34" s="330">
        <v>28.84</v>
      </c>
      <c r="D34" s="329">
        <v>45729</v>
      </c>
      <c r="E34" s="330">
        <v>24.54</v>
      </c>
      <c r="F34" s="329">
        <v>7696</v>
      </c>
      <c r="G34" s="330">
        <v>4.3</v>
      </c>
      <c r="H34" s="329">
        <v>49799</v>
      </c>
      <c r="I34" s="330">
        <v>34.870000000000005</v>
      </c>
      <c r="J34" s="329">
        <v>43215</v>
      </c>
      <c r="K34" s="330">
        <v>29.609999999999996</v>
      </c>
      <c r="L34" s="329">
        <v>6584</v>
      </c>
      <c r="M34" s="330">
        <v>5.26</v>
      </c>
      <c r="N34" s="329">
        <v>103224</v>
      </c>
      <c r="O34" s="330">
        <v>31.47</v>
      </c>
      <c r="P34" s="329">
        <v>88944</v>
      </c>
      <c r="Q34" s="330">
        <v>26.76</v>
      </c>
      <c r="R34" s="329">
        <v>14280</v>
      </c>
      <c r="S34" s="330">
        <v>4.71</v>
      </c>
      <c r="T34" s="331" t="s">
        <v>100</v>
      </c>
    </row>
    <row r="35" spans="1:20" s="10" customFormat="1" ht="10.5" customHeight="1">
      <c r="A35" s="138" t="s">
        <v>101</v>
      </c>
      <c r="B35" s="241">
        <v>32375</v>
      </c>
      <c r="C35" s="53">
        <v>17.48</v>
      </c>
      <c r="D35" s="241">
        <v>48458</v>
      </c>
      <c r="E35" s="53">
        <v>26</v>
      </c>
      <c r="F35" s="241">
        <v>-16083</v>
      </c>
      <c r="G35" s="53">
        <v>-8.52</v>
      </c>
      <c r="H35" s="241">
        <v>24124</v>
      </c>
      <c r="I35" s="53">
        <v>16.89</v>
      </c>
      <c r="J35" s="241">
        <v>34951</v>
      </c>
      <c r="K35" s="53">
        <v>23.95</v>
      </c>
      <c r="L35" s="241">
        <v>-10827</v>
      </c>
      <c r="M35" s="53">
        <v>-7.06</v>
      </c>
      <c r="N35" s="241">
        <v>56499</v>
      </c>
      <c r="O35" s="53">
        <v>17.22</v>
      </c>
      <c r="P35" s="241">
        <v>83409</v>
      </c>
      <c r="Q35" s="53">
        <v>25.1</v>
      </c>
      <c r="R35" s="241">
        <v>-26910</v>
      </c>
      <c r="S35" s="53">
        <v>-7.88</v>
      </c>
      <c r="T35" s="141" t="s">
        <v>101</v>
      </c>
    </row>
    <row r="36" spans="1:20" s="10" customFormat="1" ht="10.5" customHeight="1">
      <c r="A36" s="328" t="s">
        <v>103</v>
      </c>
      <c r="B36" s="329">
        <v>15739</v>
      </c>
      <c r="C36" s="330">
        <v>8.5</v>
      </c>
      <c r="D36" s="329">
        <v>26425</v>
      </c>
      <c r="E36" s="330">
        <v>14.180000000000001</v>
      </c>
      <c r="F36" s="329">
        <v>-10686</v>
      </c>
      <c r="G36" s="330">
        <v>-5.68</v>
      </c>
      <c r="H36" s="329">
        <v>9613</v>
      </c>
      <c r="I36" s="330">
        <v>6.7299999999999995</v>
      </c>
      <c r="J36" s="329">
        <v>18204</v>
      </c>
      <c r="K36" s="330">
        <v>12.47</v>
      </c>
      <c r="L36" s="329">
        <v>-8591</v>
      </c>
      <c r="M36" s="330">
        <v>-5.74</v>
      </c>
      <c r="N36" s="329">
        <v>25352</v>
      </c>
      <c r="O36" s="330">
        <v>7.7299999999999995</v>
      </c>
      <c r="P36" s="329">
        <v>44629</v>
      </c>
      <c r="Q36" s="330">
        <v>13.43</v>
      </c>
      <c r="R36" s="329">
        <v>-19277</v>
      </c>
      <c r="S36" s="330">
        <v>-5.7</v>
      </c>
      <c r="T36" s="331" t="s">
        <v>103</v>
      </c>
    </row>
    <row r="37" spans="1:20" s="10" customFormat="1" ht="10.5" customHeight="1">
      <c r="A37" s="138" t="s">
        <v>102</v>
      </c>
      <c r="B37" s="241">
        <v>44414</v>
      </c>
      <c r="C37" s="53">
        <v>23.98</v>
      </c>
      <c r="D37" s="241">
        <v>23568</v>
      </c>
      <c r="E37" s="53">
        <v>12.65</v>
      </c>
      <c r="F37" s="241">
        <v>20846</v>
      </c>
      <c r="G37" s="53">
        <v>11.33</v>
      </c>
      <c r="H37" s="241">
        <v>24013</v>
      </c>
      <c r="I37" s="53">
        <v>16.82</v>
      </c>
      <c r="J37" s="241">
        <v>13165</v>
      </c>
      <c r="K37" s="53">
        <v>9.02</v>
      </c>
      <c r="L37" s="241">
        <v>10848</v>
      </c>
      <c r="M37" s="53">
        <v>7.8</v>
      </c>
      <c r="N37" s="241">
        <v>68427</v>
      </c>
      <c r="O37" s="53">
        <v>20.86</v>
      </c>
      <c r="P37" s="241">
        <v>36733</v>
      </c>
      <c r="Q37" s="53">
        <v>11.05</v>
      </c>
      <c r="R37" s="241">
        <v>31694</v>
      </c>
      <c r="S37" s="53">
        <v>9.81</v>
      </c>
      <c r="T37" s="141" t="s">
        <v>102</v>
      </c>
    </row>
    <row r="38" spans="1:20" s="10" customFormat="1" ht="10.5" customHeight="1">
      <c r="A38" s="328" t="s">
        <v>184</v>
      </c>
      <c r="B38" s="329">
        <v>9835</v>
      </c>
      <c r="C38" s="330">
        <v>5.3100000000000005</v>
      </c>
      <c r="D38" s="329">
        <v>15539</v>
      </c>
      <c r="E38" s="330">
        <v>8.34</v>
      </c>
      <c r="F38" s="329">
        <v>-5704</v>
      </c>
      <c r="G38" s="330">
        <v>-3.03</v>
      </c>
      <c r="H38" s="329">
        <v>12740</v>
      </c>
      <c r="I38" s="330">
        <v>8.92</v>
      </c>
      <c r="J38" s="329">
        <v>17705</v>
      </c>
      <c r="K38" s="330">
        <v>12.13</v>
      </c>
      <c r="L38" s="329">
        <v>-4965</v>
      </c>
      <c r="M38" s="330">
        <v>-3.21</v>
      </c>
      <c r="N38" s="329">
        <v>22575</v>
      </c>
      <c r="O38" s="330">
        <v>6.88</v>
      </c>
      <c r="P38" s="329">
        <v>33244</v>
      </c>
      <c r="Q38" s="330">
        <v>10</v>
      </c>
      <c r="R38" s="329">
        <v>-10669</v>
      </c>
      <c r="S38" s="330">
        <v>-3.12</v>
      </c>
      <c r="T38" s="331" t="s">
        <v>184</v>
      </c>
    </row>
    <row r="39" spans="1:20" s="13" customFormat="1" ht="10.5" customHeight="1">
      <c r="A39" s="138" t="s">
        <v>104</v>
      </c>
      <c r="B39" s="241">
        <v>18396</v>
      </c>
      <c r="C39" s="53">
        <v>9.93</v>
      </c>
      <c r="D39" s="241">
        <v>19138</v>
      </c>
      <c r="E39" s="53">
        <v>10.27</v>
      </c>
      <c r="F39" s="241">
        <v>-742</v>
      </c>
      <c r="G39" s="53">
        <v>-0.34</v>
      </c>
      <c r="H39" s="241">
        <v>12085</v>
      </c>
      <c r="I39" s="53">
        <v>8.4599999999999991</v>
      </c>
      <c r="J39" s="241">
        <v>11918</v>
      </c>
      <c r="K39" s="53">
        <v>8.17</v>
      </c>
      <c r="L39" s="241">
        <v>167</v>
      </c>
      <c r="M39" s="53">
        <v>0.28999999999999998</v>
      </c>
      <c r="N39" s="241">
        <v>30481</v>
      </c>
      <c r="O39" s="53">
        <v>9.2899999999999991</v>
      </c>
      <c r="P39" s="241">
        <v>31056</v>
      </c>
      <c r="Q39" s="53">
        <v>9.35</v>
      </c>
      <c r="R39" s="241">
        <v>-575</v>
      </c>
      <c r="S39" s="53">
        <v>-0.06</v>
      </c>
      <c r="T39" s="141" t="s">
        <v>104</v>
      </c>
    </row>
    <row r="40" spans="1:20" s="13" customFormat="1" ht="10.5" customHeight="1">
      <c r="A40" s="328" t="s">
        <v>142</v>
      </c>
      <c r="B40" s="329">
        <v>1977</v>
      </c>
      <c r="C40" s="330">
        <v>1.0699999999999998</v>
      </c>
      <c r="D40" s="329">
        <v>3093</v>
      </c>
      <c r="E40" s="330">
        <v>1.66</v>
      </c>
      <c r="F40" s="329">
        <v>-1116</v>
      </c>
      <c r="G40" s="330">
        <v>-0.59</v>
      </c>
      <c r="H40" s="329">
        <v>1932</v>
      </c>
      <c r="I40" s="330">
        <v>1.35</v>
      </c>
      <c r="J40" s="329">
        <v>2418</v>
      </c>
      <c r="K40" s="330">
        <v>1.66</v>
      </c>
      <c r="L40" s="329">
        <v>-486</v>
      </c>
      <c r="M40" s="330">
        <v>-0.31</v>
      </c>
      <c r="N40" s="329">
        <v>3909</v>
      </c>
      <c r="O40" s="330">
        <v>1.1900000000000002</v>
      </c>
      <c r="P40" s="329">
        <v>5511</v>
      </c>
      <c r="Q40" s="330">
        <v>1.66</v>
      </c>
      <c r="R40" s="329">
        <v>-1602</v>
      </c>
      <c r="S40" s="330">
        <v>-0.47</v>
      </c>
      <c r="T40" s="331" t="s">
        <v>142</v>
      </c>
    </row>
    <row r="41" spans="1:20" s="13" customFormat="1" ht="10.5" customHeight="1">
      <c r="A41" s="138" t="s">
        <v>186</v>
      </c>
      <c r="B41" s="241">
        <v>1473</v>
      </c>
      <c r="C41" s="53">
        <v>0.8</v>
      </c>
      <c r="D41" s="241">
        <v>488</v>
      </c>
      <c r="E41" s="53">
        <v>0.26</v>
      </c>
      <c r="F41" s="241">
        <v>985</v>
      </c>
      <c r="G41" s="53">
        <v>0.54</v>
      </c>
      <c r="H41" s="241">
        <v>1438</v>
      </c>
      <c r="I41" s="53">
        <v>1.01</v>
      </c>
      <c r="J41" s="241">
        <v>706</v>
      </c>
      <c r="K41" s="53">
        <v>0.48</v>
      </c>
      <c r="L41" s="241">
        <v>732</v>
      </c>
      <c r="M41" s="53">
        <v>0.53</v>
      </c>
      <c r="N41" s="241">
        <v>2911</v>
      </c>
      <c r="O41" s="53">
        <v>0.89</v>
      </c>
      <c r="P41" s="241">
        <v>1194</v>
      </c>
      <c r="Q41" s="53">
        <v>0.36</v>
      </c>
      <c r="R41" s="241">
        <v>1717</v>
      </c>
      <c r="S41" s="53">
        <v>0.53</v>
      </c>
      <c r="T41" s="141" t="s">
        <v>186</v>
      </c>
    </row>
    <row r="42" spans="1:20" s="13" customFormat="1" ht="10.5" customHeight="1">
      <c r="A42" s="328" t="s">
        <v>450</v>
      </c>
      <c r="B42" s="329">
        <v>246</v>
      </c>
      <c r="C42" s="330">
        <v>0.13</v>
      </c>
      <c r="D42" s="329">
        <v>589</v>
      </c>
      <c r="E42" s="330">
        <v>0.32</v>
      </c>
      <c r="F42" s="329">
        <v>-343</v>
      </c>
      <c r="G42" s="330">
        <v>-0.19</v>
      </c>
      <c r="H42" s="329">
        <v>269</v>
      </c>
      <c r="I42" s="330">
        <v>0.19</v>
      </c>
      <c r="J42" s="329">
        <v>430</v>
      </c>
      <c r="K42" s="330">
        <v>0.28999999999999998</v>
      </c>
      <c r="L42" s="329">
        <v>-161</v>
      </c>
      <c r="M42" s="330">
        <v>-0.1</v>
      </c>
      <c r="N42" s="329">
        <v>515</v>
      </c>
      <c r="O42" s="330">
        <v>0.16</v>
      </c>
      <c r="P42" s="329">
        <v>1019</v>
      </c>
      <c r="Q42" s="330">
        <v>0.31</v>
      </c>
      <c r="R42" s="329">
        <v>-504</v>
      </c>
      <c r="S42" s="330">
        <v>-0.15</v>
      </c>
      <c r="T42" s="331" t="s">
        <v>450</v>
      </c>
    </row>
    <row r="43" spans="1:20" s="13" customFormat="1" ht="10.5" customHeight="1">
      <c r="A43" s="138" t="s">
        <v>449</v>
      </c>
      <c r="B43" s="241">
        <v>181</v>
      </c>
      <c r="C43" s="53">
        <v>0.1</v>
      </c>
      <c r="D43" s="241">
        <v>392</v>
      </c>
      <c r="E43" s="53">
        <v>0.21</v>
      </c>
      <c r="F43" s="241">
        <v>-211</v>
      </c>
      <c r="G43" s="53">
        <v>-0.11</v>
      </c>
      <c r="H43" s="241">
        <v>205</v>
      </c>
      <c r="I43" s="53">
        <v>0.13999999999999999</v>
      </c>
      <c r="J43" s="241">
        <v>513</v>
      </c>
      <c r="K43" s="53">
        <v>0.35000000000000003</v>
      </c>
      <c r="L43" s="241">
        <v>-308</v>
      </c>
      <c r="M43" s="53">
        <v>-0.21</v>
      </c>
      <c r="N43" s="241">
        <v>386</v>
      </c>
      <c r="O43" s="53">
        <v>0.12</v>
      </c>
      <c r="P43" s="241">
        <v>905</v>
      </c>
      <c r="Q43" s="53">
        <v>0.27</v>
      </c>
      <c r="R43" s="241">
        <v>-519</v>
      </c>
      <c r="S43" s="53">
        <v>-0.15</v>
      </c>
      <c r="T43" s="141" t="s">
        <v>449</v>
      </c>
    </row>
    <row r="44" spans="1:20" s="13" customFormat="1" ht="10.5" customHeight="1">
      <c r="A44" s="328" t="s">
        <v>105</v>
      </c>
      <c r="B44" s="329">
        <v>104</v>
      </c>
      <c r="C44" s="330">
        <v>0.06</v>
      </c>
      <c r="D44" s="329">
        <v>264</v>
      </c>
      <c r="E44" s="330">
        <v>0.13999999999999999</v>
      </c>
      <c r="F44" s="329">
        <v>-160</v>
      </c>
      <c r="G44" s="330">
        <v>-0.08</v>
      </c>
      <c r="H44" s="329">
        <v>187</v>
      </c>
      <c r="I44" s="330">
        <v>0.13</v>
      </c>
      <c r="J44" s="329">
        <v>599</v>
      </c>
      <c r="K44" s="330">
        <v>0.41000000000000003</v>
      </c>
      <c r="L44" s="329">
        <v>-412</v>
      </c>
      <c r="M44" s="330">
        <v>-0.28000000000000003</v>
      </c>
      <c r="N44" s="329">
        <v>291</v>
      </c>
      <c r="O44" s="330">
        <v>0.09</v>
      </c>
      <c r="P44" s="329">
        <v>863</v>
      </c>
      <c r="Q44" s="330">
        <v>0.26</v>
      </c>
      <c r="R44" s="329">
        <v>-572</v>
      </c>
      <c r="S44" s="330">
        <v>-0.17</v>
      </c>
      <c r="T44" s="331" t="s">
        <v>105</v>
      </c>
    </row>
    <row r="45" spans="1:20" s="13" customFormat="1" ht="10.5" customHeight="1">
      <c r="A45" s="138" t="s">
        <v>106</v>
      </c>
      <c r="B45" s="241">
        <v>84</v>
      </c>
      <c r="C45" s="53">
        <v>0.05</v>
      </c>
      <c r="D45" s="241">
        <v>154</v>
      </c>
      <c r="E45" s="53">
        <v>0.08</v>
      </c>
      <c r="F45" s="241">
        <v>-70</v>
      </c>
      <c r="G45" s="53">
        <v>-0.03</v>
      </c>
      <c r="H45" s="241">
        <v>76</v>
      </c>
      <c r="I45" s="53">
        <v>0.05</v>
      </c>
      <c r="J45" s="241">
        <v>119</v>
      </c>
      <c r="K45" s="53">
        <v>0.08</v>
      </c>
      <c r="L45" s="241">
        <v>-43</v>
      </c>
      <c r="M45" s="53">
        <v>-0.03</v>
      </c>
      <c r="N45" s="241">
        <v>160</v>
      </c>
      <c r="O45" s="53">
        <v>0.05</v>
      </c>
      <c r="P45" s="241">
        <v>273</v>
      </c>
      <c r="Q45" s="53">
        <v>0.08</v>
      </c>
      <c r="R45" s="241">
        <v>-113</v>
      </c>
      <c r="S45" s="53">
        <v>-0.03</v>
      </c>
      <c r="T45" s="141" t="s">
        <v>106</v>
      </c>
    </row>
    <row r="46" spans="1:20" s="13" customFormat="1" ht="10.5" customHeight="1">
      <c r="A46" s="328" t="s">
        <v>591</v>
      </c>
      <c r="B46" s="329">
        <v>2008</v>
      </c>
      <c r="C46" s="330">
        <v>1.08</v>
      </c>
      <c r="D46" s="329" t="s">
        <v>194</v>
      </c>
      <c r="E46" s="330" t="s">
        <v>194</v>
      </c>
      <c r="F46" s="330" t="s">
        <v>194</v>
      </c>
      <c r="G46" s="330" t="s">
        <v>194</v>
      </c>
      <c r="H46" s="329">
        <v>1453</v>
      </c>
      <c r="I46" s="330">
        <v>1.02</v>
      </c>
      <c r="J46" s="329" t="s">
        <v>194</v>
      </c>
      <c r="K46" s="330" t="s">
        <v>194</v>
      </c>
      <c r="L46" s="330" t="s">
        <v>194</v>
      </c>
      <c r="M46" s="330" t="s">
        <v>194</v>
      </c>
      <c r="N46" s="329">
        <v>3461</v>
      </c>
      <c r="O46" s="330">
        <v>1.06</v>
      </c>
      <c r="P46" s="329" t="s">
        <v>194</v>
      </c>
      <c r="Q46" s="330" t="s">
        <v>194</v>
      </c>
      <c r="R46" s="330" t="s">
        <v>194</v>
      </c>
      <c r="S46" s="330" t="s">
        <v>194</v>
      </c>
      <c r="T46" s="331" t="s">
        <v>591</v>
      </c>
    </row>
    <row r="47" spans="1:20" s="13" customFormat="1" ht="10.5" customHeight="1">
      <c r="A47" s="138" t="s">
        <v>459</v>
      </c>
      <c r="B47" s="241">
        <v>212</v>
      </c>
      <c r="C47" s="53">
        <v>0.11</v>
      </c>
      <c r="D47" s="241" t="s">
        <v>194</v>
      </c>
      <c r="E47" s="53" t="s">
        <v>194</v>
      </c>
      <c r="F47" s="53" t="s">
        <v>194</v>
      </c>
      <c r="G47" s="53" t="s">
        <v>194</v>
      </c>
      <c r="H47" s="241">
        <v>195</v>
      </c>
      <c r="I47" s="53">
        <v>0.13999999999999999</v>
      </c>
      <c r="J47" s="241" t="s">
        <v>194</v>
      </c>
      <c r="K47" s="53" t="s">
        <v>194</v>
      </c>
      <c r="L47" s="53" t="s">
        <v>194</v>
      </c>
      <c r="M47" s="53" t="s">
        <v>194</v>
      </c>
      <c r="N47" s="241">
        <v>407</v>
      </c>
      <c r="O47" s="53">
        <v>0.12</v>
      </c>
      <c r="P47" s="241" t="s">
        <v>194</v>
      </c>
      <c r="Q47" s="53" t="s">
        <v>194</v>
      </c>
      <c r="R47" s="53" t="s">
        <v>194</v>
      </c>
      <c r="S47" s="53" t="s">
        <v>194</v>
      </c>
      <c r="T47" s="141" t="s">
        <v>459</v>
      </c>
    </row>
    <row r="48" spans="1:20" s="13" customFormat="1" ht="10.5" customHeight="1">
      <c r="A48" s="328" t="s">
        <v>505</v>
      </c>
      <c r="B48" s="329">
        <v>325</v>
      </c>
      <c r="C48" s="330">
        <v>0.18</v>
      </c>
      <c r="D48" s="329" t="s">
        <v>194</v>
      </c>
      <c r="E48" s="330" t="s">
        <v>194</v>
      </c>
      <c r="F48" s="330" t="s">
        <v>194</v>
      </c>
      <c r="G48" s="330" t="s">
        <v>194</v>
      </c>
      <c r="H48" s="329">
        <v>264</v>
      </c>
      <c r="I48" s="330">
        <v>0.18</v>
      </c>
      <c r="J48" s="329" t="s">
        <v>194</v>
      </c>
      <c r="K48" s="330" t="s">
        <v>194</v>
      </c>
      <c r="L48" s="330" t="s">
        <v>194</v>
      </c>
      <c r="M48" s="330" t="s">
        <v>194</v>
      </c>
      <c r="N48" s="329">
        <v>589</v>
      </c>
      <c r="O48" s="330">
        <v>0.18</v>
      </c>
      <c r="P48" s="329" t="s">
        <v>194</v>
      </c>
      <c r="Q48" s="330" t="s">
        <v>194</v>
      </c>
      <c r="R48" s="330" t="s">
        <v>194</v>
      </c>
      <c r="S48" s="330" t="s">
        <v>194</v>
      </c>
      <c r="T48" s="331" t="s">
        <v>505</v>
      </c>
    </row>
    <row r="49" spans="1:20" s="13" customFormat="1" ht="10.5" customHeight="1">
      <c r="A49" s="138" t="s">
        <v>187</v>
      </c>
      <c r="B49" s="241">
        <v>2145</v>
      </c>
      <c r="C49" s="53">
        <v>1.1599999999999999</v>
      </c>
      <c r="D49" s="241" t="s">
        <v>194</v>
      </c>
      <c r="E49" s="53" t="s">
        <v>194</v>
      </c>
      <c r="F49" s="53" t="s">
        <v>194</v>
      </c>
      <c r="G49" s="53" t="s">
        <v>194</v>
      </c>
      <c r="H49" s="241">
        <v>2372</v>
      </c>
      <c r="I49" s="53">
        <v>1.66</v>
      </c>
      <c r="J49" s="241" t="s">
        <v>194</v>
      </c>
      <c r="K49" s="53" t="s">
        <v>194</v>
      </c>
      <c r="L49" s="53" t="s">
        <v>194</v>
      </c>
      <c r="M49" s="53" t="s">
        <v>194</v>
      </c>
      <c r="N49" s="241">
        <v>4517</v>
      </c>
      <c r="O49" s="53">
        <v>1.38</v>
      </c>
      <c r="P49" s="241" t="s">
        <v>194</v>
      </c>
      <c r="Q49" s="53" t="s">
        <v>194</v>
      </c>
      <c r="R49" s="53" t="s">
        <v>194</v>
      </c>
      <c r="S49" s="53" t="s">
        <v>194</v>
      </c>
      <c r="T49" s="141" t="s">
        <v>187</v>
      </c>
    </row>
    <row r="50" spans="1:20" s="13" customFormat="1" ht="10.5" customHeight="1">
      <c r="A50" s="328" t="s">
        <v>592</v>
      </c>
      <c r="B50" s="329">
        <v>1455</v>
      </c>
      <c r="C50" s="330">
        <v>0.79</v>
      </c>
      <c r="D50" s="329" t="s">
        <v>194</v>
      </c>
      <c r="E50" s="330" t="s">
        <v>194</v>
      </c>
      <c r="F50" s="330" t="s">
        <v>194</v>
      </c>
      <c r="G50" s="330" t="s">
        <v>194</v>
      </c>
      <c r="H50" s="329">
        <v>1559</v>
      </c>
      <c r="I50" s="330">
        <v>1.0900000000000001</v>
      </c>
      <c r="J50" s="329" t="s">
        <v>194</v>
      </c>
      <c r="K50" s="330" t="s">
        <v>194</v>
      </c>
      <c r="L50" s="330" t="s">
        <v>194</v>
      </c>
      <c r="M50" s="330" t="s">
        <v>194</v>
      </c>
      <c r="N50" s="329">
        <v>3014</v>
      </c>
      <c r="O50" s="330">
        <v>0.91999999999999993</v>
      </c>
      <c r="P50" s="329" t="s">
        <v>194</v>
      </c>
      <c r="Q50" s="330" t="s">
        <v>194</v>
      </c>
      <c r="R50" s="330" t="s">
        <v>194</v>
      </c>
      <c r="S50" s="330" t="s">
        <v>194</v>
      </c>
      <c r="T50" s="331" t="s">
        <v>592</v>
      </c>
    </row>
    <row r="51" spans="1:20" s="13" customFormat="1" ht="10.5" customHeight="1">
      <c r="A51" s="138" t="s">
        <v>593</v>
      </c>
      <c r="B51" s="241">
        <v>843</v>
      </c>
      <c r="C51" s="53">
        <v>0.45999999999999996</v>
      </c>
      <c r="D51" s="241" t="s">
        <v>194</v>
      </c>
      <c r="E51" s="53" t="s">
        <v>194</v>
      </c>
      <c r="F51" s="53" t="s">
        <v>194</v>
      </c>
      <c r="G51" s="53" t="s">
        <v>194</v>
      </c>
      <c r="H51" s="241">
        <v>479</v>
      </c>
      <c r="I51" s="53">
        <v>0.33999999999999997</v>
      </c>
      <c r="J51" s="241" t="s">
        <v>194</v>
      </c>
      <c r="K51" s="53" t="s">
        <v>194</v>
      </c>
      <c r="L51" s="53" t="s">
        <v>194</v>
      </c>
      <c r="M51" s="53" t="s">
        <v>194</v>
      </c>
      <c r="N51" s="241">
        <v>1322</v>
      </c>
      <c r="O51" s="53">
        <v>0.4</v>
      </c>
      <c r="P51" s="241" t="s">
        <v>194</v>
      </c>
      <c r="Q51" s="53" t="s">
        <v>194</v>
      </c>
      <c r="R51" s="53" t="s">
        <v>194</v>
      </c>
      <c r="S51" s="53" t="s">
        <v>194</v>
      </c>
      <c r="T51" s="141" t="s">
        <v>593</v>
      </c>
    </row>
    <row r="52" spans="1:20" s="13" customFormat="1" ht="10.5" customHeight="1">
      <c r="A52" s="328" t="s">
        <v>113</v>
      </c>
      <c r="B52" s="329" t="s">
        <v>194</v>
      </c>
      <c r="C52" s="330" t="s">
        <v>194</v>
      </c>
      <c r="D52" s="329">
        <f>D32-SUM(D34:D45)</f>
        <v>2539</v>
      </c>
      <c r="E52" s="330">
        <f>D52/D32*100</f>
        <v>1.362299866935657</v>
      </c>
      <c r="F52" s="329" t="s">
        <v>194</v>
      </c>
      <c r="G52" s="330" t="s">
        <v>194</v>
      </c>
      <c r="H52" s="329" t="s">
        <v>194</v>
      </c>
      <c r="I52" s="330" t="s">
        <v>194</v>
      </c>
      <c r="J52" s="329">
        <f>J32-SUM(J34:J45)</f>
        <v>2004</v>
      </c>
      <c r="K52" s="330">
        <f>J52/J32*100</f>
        <v>1.3731011942691524</v>
      </c>
      <c r="L52" s="329" t="s">
        <v>194</v>
      </c>
      <c r="M52" s="330" t="s">
        <v>194</v>
      </c>
      <c r="N52" s="329" t="s">
        <v>194</v>
      </c>
      <c r="O52" s="330" t="s">
        <v>194</v>
      </c>
      <c r="P52" s="329">
        <f>P32-SUM(P34:P45)</f>
        <v>4543</v>
      </c>
      <c r="Q52" s="330">
        <f>P52/P32*100</f>
        <v>1.3670435088754012</v>
      </c>
      <c r="R52" s="329" t="s">
        <v>194</v>
      </c>
      <c r="S52" s="330" t="s">
        <v>194</v>
      </c>
      <c r="T52" s="331" t="s">
        <v>113</v>
      </c>
    </row>
    <row r="53" spans="1:20" ht="9.9499999999999993" customHeight="1"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</row>
    <row r="56" spans="1:20" s="11" customFormat="1" ht="9.9499999999999993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</sheetData>
  <mergeCells count="15">
    <mergeCell ref="A1:J1"/>
    <mergeCell ref="A2:A4"/>
    <mergeCell ref="B2:G2"/>
    <mergeCell ref="H2:J2"/>
    <mergeCell ref="K2:M2"/>
    <mergeCell ref="T2:T4"/>
    <mergeCell ref="B3:C3"/>
    <mergeCell ref="D3:E3"/>
    <mergeCell ref="F3:G3"/>
    <mergeCell ref="H3:I3"/>
    <mergeCell ref="L3:M3"/>
    <mergeCell ref="N3:O3"/>
    <mergeCell ref="P3:Q3"/>
    <mergeCell ref="R3:S3"/>
    <mergeCell ref="N2:S2"/>
  </mergeCells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H165"/>
  <sheetViews>
    <sheetView zoomScale="130" zoomScaleNormal="130" workbookViewId="0">
      <selection sqref="A1:G1"/>
    </sheetView>
  </sheetViews>
  <sheetFormatPr baseColWidth="10" defaultColWidth="11.42578125" defaultRowHeight="9.9499999999999993" customHeight="1"/>
  <cols>
    <col min="1" max="1" width="27.7109375" style="5" customWidth="1"/>
    <col min="2" max="7" width="10.7109375" style="234" customWidth="1"/>
    <col min="8" max="16384" width="11.42578125" style="5"/>
  </cols>
  <sheetData>
    <row r="1" spans="1:8" s="4" customFormat="1" ht="39.950000000000003" customHeight="1">
      <c r="A1" s="465" t="s">
        <v>651</v>
      </c>
      <c r="B1" s="466"/>
      <c r="C1" s="466"/>
      <c r="D1" s="466"/>
      <c r="E1" s="466"/>
      <c r="F1" s="466"/>
      <c r="G1" s="466"/>
      <c r="H1" s="262"/>
    </row>
    <row r="2" spans="1:8" ht="12" customHeight="1">
      <c r="A2" s="454" t="s">
        <v>460</v>
      </c>
      <c r="B2" s="467" t="s">
        <v>114</v>
      </c>
      <c r="C2" s="467"/>
      <c r="D2" s="467" t="s">
        <v>115</v>
      </c>
      <c r="E2" s="467"/>
      <c r="F2" s="467" t="s">
        <v>116</v>
      </c>
      <c r="G2" s="440"/>
    </row>
    <row r="3" spans="1:8" ht="12" customHeight="1">
      <c r="A3" s="454"/>
      <c r="B3" s="394" t="s">
        <v>97</v>
      </c>
      <c r="C3" s="394" t="s">
        <v>192</v>
      </c>
      <c r="D3" s="394" t="s">
        <v>97</v>
      </c>
      <c r="E3" s="394" t="s">
        <v>192</v>
      </c>
      <c r="F3" s="394" t="s">
        <v>191</v>
      </c>
      <c r="G3" s="389" t="s">
        <v>192</v>
      </c>
    </row>
    <row r="4" spans="1:8" s="95" customFormat="1" ht="15" customHeight="1">
      <c r="A4" s="117" t="s">
        <v>98</v>
      </c>
      <c r="B4" s="243">
        <v>238282</v>
      </c>
      <c r="C4" s="214" t="s">
        <v>194</v>
      </c>
      <c r="D4" s="243">
        <v>142871</v>
      </c>
      <c r="E4" s="214" t="s">
        <v>194</v>
      </c>
      <c r="F4" s="243">
        <v>381163</v>
      </c>
      <c r="G4" s="214" t="s">
        <v>194</v>
      </c>
      <c r="H4" s="95" t="s">
        <v>111</v>
      </c>
    </row>
    <row r="5" spans="1:8" s="6" customFormat="1" ht="9.9499999999999993" customHeight="1">
      <c r="A5" s="119" t="s">
        <v>99</v>
      </c>
      <c r="B5" s="33" t="s">
        <v>112</v>
      </c>
      <c r="C5" s="214"/>
      <c r="D5" s="243"/>
      <c r="E5" s="214"/>
      <c r="F5" s="243"/>
      <c r="G5" s="214"/>
    </row>
    <row r="6" spans="1:8" s="6" customFormat="1" ht="9.9499999999999993" customHeight="1">
      <c r="A6" s="119" t="s">
        <v>428</v>
      </c>
      <c r="B6" s="243">
        <v>238282</v>
      </c>
      <c r="C6" s="214">
        <f>B6/B$4*100</f>
        <v>100</v>
      </c>
      <c r="D6" s="243" t="s">
        <v>727</v>
      </c>
      <c r="E6" s="214" t="s">
        <v>194</v>
      </c>
      <c r="F6" s="243">
        <v>238282</v>
      </c>
      <c r="G6" s="214">
        <f>F6/F$4*100</f>
        <v>62.514462316646679</v>
      </c>
      <c r="H6" s="6" t="s">
        <v>111</v>
      </c>
    </row>
    <row r="7" spans="1:8" s="6" customFormat="1" ht="9.9499999999999993" customHeight="1">
      <c r="A7" s="119" t="s">
        <v>429</v>
      </c>
      <c r="B7" s="243">
        <v>142871</v>
      </c>
      <c r="C7" s="214">
        <f t="shared" ref="C7:C8" si="0">B7/B$4*100</f>
        <v>59.958788326436739</v>
      </c>
      <c r="D7" s="243">
        <v>142871</v>
      </c>
      <c r="E7" s="214" t="s">
        <v>194</v>
      </c>
      <c r="F7" s="243">
        <v>142871</v>
      </c>
      <c r="G7" s="214">
        <f t="shared" ref="G7:G8" si="1">F7/F$4*100</f>
        <v>37.482914133848247</v>
      </c>
      <c r="H7" s="6" t="s">
        <v>111</v>
      </c>
    </row>
    <row r="8" spans="1:8" s="6" customFormat="1" ht="9.9499999999999993" customHeight="1">
      <c r="A8" s="119" t="s">
        <v>526</v>
      </c>
      <c r="B8" s="243">
        <v>10</v>
      </c>
      <c r="C8" s="214">
        <f t="shared" si="0"/>
        <v>4.1967081021646617E-3</v>
      </c>
      <c r="D8" s="243" t="s">
        <v>727</v>
      </c>
      <c r="E8" s="214" t="s">
        <v>194</v>
      </c>
      <c r="F8" s="243">
        <v>10</v>
      </c>
      <c r="G8" s="214">
        <f t="shared" si="1"/>
        <v>2.6235495050673857E-3</v>
      </c>
      <c r="H8" s="6" t="s">
        <v>111</v>
      </c>
    </row>
    <row r="9" spans="1:8" s="95" customFormat="1" ht="15" customHeight="1">
      <c r="A9" s="120" t="s">
        <v>664</v>
      </c>
      <c r="B9" s="243">
        <v>145323</v>
      </c>
      <c r="C9" s="214">
        <v>60.99</v>
      </c>
      <c r="D9" s="243">
        <v>134870</v>
      </c>
      <c r="E9" s="214">
        <v>94.399999999999991</v>
      </c>
      <c r="F9" s="243">
        <v>280193</v>
      </c>
      <c r="G9" s="214">
        <v>73.509999999999991</v>
      </c>
      <c r="H9" s="95" t="s">
        <v>111</v>
      </c>
    </row>
    <row r="10" spans="1:8" s="6" customFormat="1" ht="9.9499999999999993" customHeight="1">
      <c r="A10" s="119" t="s">
        <v>430</v>
      </c>
      <c r="B10" s="243">
        <v>1580</v>
      </c>
      <c r="C10" s="214">
        <f>B10/B9*100</f>
        <v>1.0872332665854683</v>
      </c>
      <c r="D10" s="243">
        <v>134870</v>
      </c>
      <c r="E10" s="33" t="s">
        <v>194</v>
      </c>
      <c r="F10" s="243">
        <v>136450</v>
      </c>
      <c r="G10" s="214">
        <f>F10/F9*100</f>
        <v>48.698575624658716</v>
      </c>
      <c r="H10" s="6" t="s">
        <v>111</v>
      </c>
    </row>
    <row r="11" spans="1:8" s="95" customFormat="1" ht="15" customHeight="1">
      <c r="A11" s="120" t="s">
        <v>133</v>
      </c>
      <c r="B11" s="243" t="s">
        <v>112</v>
      </c>
      <c r="C11" s="96"/>
      <c r="D11" s="243"/>
      <c r="E11" s="96"/>
      <c r="F11" s="243"/>
      <c r="G11" s="96"/>
    </row>
    <row r="12" spans="1:8" s="6" customFormat="1" ht="9.9499999999999993" customHeight="1">
      <c r="A12" s="121" t="s">
        <v>195</v>
      </c>
      <c r="B12" s="243">
        <v>1960</v>
      </c>
      <c r="C12" s="35">
        <v>1.35</v>
      </c>
      <c r="D12" s="243">
        <v>769</v>
      </c>
      <c r="E12" s="35">
        <v>0.57000000000000006</v>
      </c>
      <c r="F12" s="243">
        <v>2729</v>
      </c>
      <c r="G12" s="35">
        <v>0.97</v>
      </c>
      <c r="H12" s="6" t="s">
        <v>111</v>
      </c>
    </row>
    <row r="13" spans="1:8" s="6" customFormat="1" ht="10.5" customHeight="1">
      <c r="A13" s="205" t="s">
        <v>196</v>
      </c>
      <c r="B13" s="243">
        <v>143363</v>
      </c>
      <c r="C13" s="214">
        <v>98.65</v>
      </c>
      <c r="D13" s="243">
        <v>134101</v>
      </c>
      <c r="E13" s="214">
        <v>99.429999999999993</v>
      </c>
      <c r="F13" s="243">
        <v>277464</v>
      </c>
      <c r="G13" s="214">
        <v>99.03</v>
      </c>
      <c r="H13" s="6" t="s">
        <v>111</v>
      </c>
    </row>
    <row r="14" spans="1:8" s="6" customFormat="1" ht="15" customHeight="1">
      <c r="A14" s="205" t="s">
        <v>148</v>
      </c>
      <c r="B14" s="243"/>
      <c r="C14" s="35"/>
      <c r="D14" s="243"/>
      <c r="E14" s="35"/>
      <c r="F14" s="243"/>
      <c r="G14" s="35"/>
    </row>
    <row r="15" spans="1:8" s="6" customFormat="1" ht="9.9499999999999993" customHeight="1">
      <c r="A15" s="122" t="s">
        <v>100</v>
      </c>
      <c r="B15" s="243">
        <v>46370</v>
      </c>
      <c r="C15" s="35">
        <v>32.340000000000003</v>
      </c>
      <c r="D15" s="243">
        <v>42323</v>
      </c>
      <c r="E15" s="35">
        <v>31.56</v>
      </c>
      <c r="F15" s="243">
        <v>88693</v>
      </c>
      <c r="G15" s="35">
        <v>31.97</v>
      </c>
      <c r="H15" s="6" t="s">
        <v>111</v>
      </c>
    </row>
    <row r="16" spans="1:8" s="6" customFormat="1" ht="9.9499999999999993" customHeight="1">
      <c r="A16" s="122" t="s">
        <v>101</v>
      </c>
      <c r="B16" s="243">
        <v>27730</v>
      </c>
      <c r="C16" s="35">
        <v>19.34</v>
      </c>
      <c r="D16" s="243">
        <v>30861</v>
      </c>
      <c r="E16" s="35">
        <v>23.01</v>
      </c>
      <c r="F16" s="243">
        <v>58591</v>
      </c>
      <c r="G16" s="35">
        <v>21.12</v>
      </c>
      <c r="H16" s="6" t="s">
        <v>111</v>
      </c>
    </row>
    <row r="17" spans="1:8" s="6" customFormat="1" ht="9.9499999999999993" customHeight="1">
      <c r="A17" s="122" t="s">
        <v>103</v>
      </c>
      <c r="B17" s="243">
        <v>12742</v>
      </c>
      <c r="C17" s="35">
        <v>8.89</v>
      </c>
      <c r="D17" s="243">
        <v>10585</v>
      </c>
      <c r="E17" s="35">
        <v>7.89</v>
      </c>
      <c r="F17" s="243">
        <v>23327</v>
      </c>
      <c r="G17" s="35">
        <v>8.41</v>
      </c>
      <c r="H17" s="6" t="s">
        <v>111</v>
      </c>
    </row>
    <row r="18" spans="1:8" s="6" customFormat="1" ht="9.9499999999999993" customHeight="1">
      <c r="A18" s="122" t="s">
        <v>102</v>
      </c>
      <c r="B18" s="243">
        <v>25316</v>
      </c>
      <c r="C18" s="35">
        <v>17.66</v>
      </c>
      <c r="D18" s="243">
        <v>28639</v>
      </c>
      <c r="E18" s="35">
        <v>21.36</v>
      </c>
      <c r="F18" s="243">
        <v>53955</v>
      </c>
      <c r="G18" s="35">
        <v>19.45</v>
      </c>
      <c r="H18" s="6" t="s">
        <v>111</v>
      </c>
    </row>
    <row r="19" spans="1:8" s="6" customFormat="1" ht="9.9499999999999993" customHeight="1">
      <c r="A19" s="122" t="s">
        <v>184</v>
      </c>
      <c r="B19" s="243">
        <v>11561</v>
      </c>
      <c r="C19" s="35">
        <v>8.06</v>
      </c>
      <c r="D19" s="243">
        <v>4826</v>
      </c>
      <c r="E19" s="35">
        <v>3.5999999999999996</v>
      </c>
      <c r="F19" s="243">
        <v>16387</v>
      </c>
      <c r="G19" s="35">
        <v>5.91</v>
      </c>
      <c r="H19" s="6" t="s">
        <v>111</v>
      </c>
    </row>
    <row r="20" spans="1:8" s="6" customFormat="1" ht="9.9499999999999993" customHeight="1">
      <c r="A20" s="122" t="s">
        <v>104</v>
      </c>
      <c r="B20" s="243">
        <v>10437</v>
      </c>
      <c r="C20" s="35">
        <v>7.28</v>
      </c>
      <c r="D20" s="243">
        <v>8874</v>
      </c>
      <c r="E20" s="35">
        <v>6.6199999999999992</v>
      </c>
      <c r="F20" s="243">
        <v>19311</v>
      </c>
      <c r="G20" s="35">
        <v>6.9599999999999991</v>
      </c>
      <c r="H20" s="6" t="s">
        <v>111</v>
      </c>
    </row>
    <row r="21" spans="1:8" s="56" customFormat="1" ht="9.9499999999999993" customHeight="1">
      <c r="A21" s="122" t="s">
        <v>142</v>
      </c>
      <c r="B21" s="243">
        <v>2581</v>
      </c>
      <c r="C21" s="35">
        <v>1.7999999999999998</v>
      </c>
      <c r="D21" s="243">
        <v>2005</v>
      </c>
      <c r="E21" s="35">
        <v>1.5</v>
      </c>
      <c r="F21" s="243">
        <v>4586</v>
      </c>
      <c r="G21" s="35">
        <v>1.6500000000000001</v>
      </c>
    </row>
    <row r="22" spans="1:8" s="6" customFormat="1" ht="9.9499999999999993" customHeight="1">
      <c r="A22" s="122" t="s">
        <v>186</v>
      </c>
      <c r="B22" s="243">
        <v>1566</v>
      </c>
      <c r="C22" s="35">
        <v>1.0900000000000001</v>
      </c>
      <c r="D22" s="243">
        <v>1475</v>
      </c>
      <c r="E22" s="35">
        <v>1.0999999999999999</v>
      </c>
      <c r="F22" s="243">
        <v>3041</v>
      </c>
      <c r="G22" s="35">
        <v>1.0999999999999999</v>
      </c>
      <c r="H22" s="6" t="s">
        <v>111</v>
      </c>
    </row>
    <row r="23" spans="1:8" s="56" customFormat="1" ht="9.9499999999999993" customHeight="1">
      <c r="A23" s="152" t="s">
        <v>450</v>
      </c>
      <c r="B23" s="243">
        <v>200</v>
      </c>
      <c r="C23" s="35">
        <v>0.13999999999999999</v>
      </c>
      <c r="D23" s="243">
        <v>206</v>
      </c>
      <c r="E23" s="35">
        <v>0.15</v>
      </c>
      <c r="F23" s="243">
        <v>406</v>
      </c>
      <c r="G23" s="35">
        <v>0.15</v>
      </c>
    </row>
    <row r="24" spans="1:8" s="56" customFormat="1" ht="9.9499999999999993" customHeight="1">
      <c r="A24" s="152" t="s">
        <v>106</v>
      </c>
      <c r="B24" s="243">
        <v>121</v>
      </c>
      <c r="C24" s="35">
        <v>0.08</v>
      </c>
      <c r="D24" s="243">
        <v>103</v>
      </c>
      <c r="E24" s="35">
        <v>0.08</v>
      </c>
      <c r="F24" s="243">
        <v>224</v>
      </c>
      <c r="G24" s="35">
        <v>0.08</v>
      </c>
    </row>
    <row r="25" spans="1:8" s="56" customFormat="1" ht="9.9499999999999993" customHeight="1">
      <c r="A25" s="152" t="s">
        <v>591</v>
      </c>
      <c r="B25" s="243">
        <v>2052</v>
      </c>
      <c r="C25" s="35">
        <v>1.43</v>
      </c>
      <c r="D25" s="243">
        <v>1341</v>
      </c>
      <c r="E25" s="35">
        <v>1</v>
      </c>
      <c r="F25" s="243">
        <v>3393</v>
      </c>
      <c r="G25" s="35">
        <v>1.22</v>
      </c>
    </row>
    <row r="26" spans="1:8" s="56" customFormat="1" ht="9.9499999999999993" customHeight="1">
      <c r="A26" s="276" t="s">
        <v>459</v>
      </c>
      <c r="B26" s="243">
        <v>254</v>
      </c>
      <c r="C26" s="35">
        <v>0.18</v>
      </c>
      <c r="D26" s="243">
        <v>340</v>
      </c>
      <c r="E26" s="35">
        <v>0.25</v>
      </c>
      <c r="F26" s="243">
        <v>594</v>
      </c>
      <c r="G26" s="35">
        <v>0.21</v>
      </c>
    </row>
    <row r="27" spans="1:8" s="56" customFormat="1" ht="9.9499999999999993" customHeight="1">
      <c r="A27" s="276" t="s">
        <v>505</v>
      </c>
      <c r="B27" s="243">
        <v>458</v>
      </c>
      <c r="C27" s="35">
        <v>0.32</v>
      </c>
      <c r="D27" s="243">
        <v>380</v>
      </c>
      <c r="E27" s="35">
        <v>0.27999999999999997</v>
      </c>
      <c r="F27" s="243">
        <v>838</v>
      </c>
      <c r="G27" s="35">
        <v>0.3</v>
      </c>
    </row>
    <row r="28" spans="1:8" s="56" customFormat="1" ht="9.9499999999999993" customHeight="1">
      <c r="A28" s="276" t="s">
        <v>187</v>
      </c>
      <c r="B28" s="243">
        <v>1221</v>
      </c>
      <c r="C28" s="35">
        <v>0.85000000000000009</v>
      </c>
      <c r="D28" s="243">
        <v>1219</v>
      </c>
      <c r="E28" s="35">
        <v>0.91</v>
      </c>
      <c r="F28" s="243">
        <v>2440</v>
      </c>
      <c r="G28" s="35">
        <v>0.88</v>
      </c>
    </row>
    <row r="29" spans="1:8" s="56" customFormat="1" ht="9.9499999999999993" customHeight="1">
      <c r="A29" s="276" t="s">
        <v>593</v>
      </c>
      <c r="B29" s="243">
        <v>495</v>
      </c>
      <c r="C29" s="35">
        <v>0.35000000000000003</v>
      </c>
      <c r="D29" s="243">
        <v>687</v>
      </c>
      <c r="E29" s="35">
        <v>0.51</v>
      </c>
      <c r="F29" s="243">
        <v>1182</v>
      </c>
      <c r="G29" s="35">
        <v>0.43</v>
      </c>
    </row>
    <row r="30" spans="1:8" s="56" customFormat="1" ht="9.9499999999999993" customHeight="1">
      <c r="A30" s="276" t="s">
        <v>107</v>
      </c>
      <c r="B30" s="243">
        <v>259</v>
      </c>
      <c r="C30" s="35">
        <v>0.18</v>
      </c>
      <c r="D30" s="243">
        <v>237</v>
      </c>
      <c r="E30" s="35">
        <v>0.18</v>
      </c>
      <c r="F30" s="243">
        <v>496</v>
      </c>
      <c r="G30" s="35">
        <v>0.18</v>
      </c>
    </row>
    <row r="31" spans="1:8" s="95" customFormat="1" ht="15" customHeight="1">
      <c r="A31" s="120" t="s">
        <v>134</v>
      </c>
      <c r="B31" s="243" t="s">
        <v>112</v>
      </c>
      <c r="C31" s="96"/>
      <c r="D31" s="243"/>
      <c r="E31" s="96"/>
      <c r="F31" s="243"/>
      <c r="G31" s="96"/>
    </row>
    <row r="32" spans="1:8" s="6" customFormat="1" ht="9.9499999999999993" customHeight="1">
      <c r="A32" s="121" t="s">
        <v>364</v>
      </c>
      <c r="B32" s="243">
        <v>1361</v>
      </c>
      <c r="C32" s="35">
        <v>0.94000000000000006</v>
      </c>
      <c r="D32" s="243">
        <v>456</v>
      </c>
      <c r="E32" s="35">
        <v>0.33999999999999997</v>
      </c>
      <c r="F32" s="243">
        <v>1817</v>
      </c>
      <c r="G32" s="35">
        <v>0.65</v>
      </c>
      <c r="H32" s="6" t="s">
        <v>111</v>
      </c>
    </row>
    <row r="33" spans="1:8" s="56" customFormat="1" ht="10.5" customHeight="1">
      <c r="A33" s="205" t="s">
        <v>365</v>
      </c>
      <c r="B33" s="243">
        <v>143962</v>
      </c>
      <c r="C33" s="214">
        <v>99.06</v>
      </c>
      <c r="D33" s="243">
        <v>134414</v>
      </c>
      <c r="E33" s="214">
        <v>99.660000000000011</v>
      </c>
      <c r="F33" s="243">
        <v>278376</v>
      </c>
      <c r="G33" s="214">
        <v>99.350000000000009</v>
      </c>
      <c r="H33" s="56" t="s">
        <v>111</v>
      </c>
    </row>
    <row r="34" spans="1:8" s="6" customFormat="1" ht="15" customHeight="1">
      <c r="A34" s="205" t="s">
        <v>120</v>
      </c>
      <c r="B34" s="243"/>
      <c r="C34" s="35"/>
      <c r="D34" s="243"/>
      <c r="E34" s="35"/>
      <c r="F34" s="243"/>
      <c r="G34" s="35"/>
    </row>
    <row r="35" spans="1:8" s="6" customFormat="1" ht="9.9499999999999993" customHeight="1">
      <c r="A35" s="123" t="s">
        <v>100</v>
      </c>
      <c r="B35" s="243">
        <v>43773</v>
      </c>
      <c r="C35" s="35">
        <v>30.409999999999997</v>
      </c>
      <c r="D35" s="243">
        <v>41319</v>
      </c>
      <c r="E35" s="35">
        <v>30.740000000000002</v>
      </c>
      <c r="F35" s="243">
        <v>85092</v>
      </c>
      <c r="G35" s="35">
        <v>30.570000000000004</v>
      </c>
      <c r="H35" s="6" t="s">
        <v>111</v>
      </c>
    </row>
    <row r="36" spans="1:8" s="6" customFormat="1" ht="9.9499999999999993" customHeight="1">
      <c r="A36" s="123" t="s">
        <v>101</v>
      </c>
      <c r="B36" s="243">
        <v>22773</v>
      </c>
      <c r="C36" s="35">
        <v>15.82</v>
      </c>
      <c r="D36" s="243">
        <v>25062</v>
      </c>
      <c r="E36" s="35">
        <v>18.649999999999999</v>
      </c>
      <c r="F36" s="243">
        <v>47835</v>
      </c>
      <c r="G36" s="35">
        <v>17.18</v>
      </c>
      <c r="H36" s="6" t="s">
        <v>111</v>
      </c>
    </row>
    <row r="37" spans="1:8" s="6" customFormat="1" ht="9.9499999999999993" customHeight="1">
      <c r="A37" s="123" t="s">
        <v>103</v>
      </c>
      <c r="B37" s="243">
        <v>12338</v>
      </c>
      <c r="C37" s="35">
        <v>8.57</v>
      </c>
      <c r="D37" s="243">
        <v>10281</v>
      </c>
      <c r="E37" s="35">
        <v>7.6499999999999995</v>
      </c>
      <c r="F37" s="243">
        <v>22619</v>
      </c>
      <c r="G37" s="35">
        <v>8.129999999999999</v>
      </c>
      <c r="H37" s="6" t="s">
        <v>111</v>
      </c>
    </row>
    <row r="38" spans="1:8" s="6" customFormat="1" ht="9.9499999999999993" customHeight="1">
      <c r="A38" s="123" t="s">
        <v>102</v>
      </c>
      <c r="B38" s="243">
        <v>29003</v>
      </c>
      <c r="C38" s="35">
        <v>20.150000000000002</v>
      </c>
      <c r="D38" s="243">
        <v>32427</v>
      </c>
      <c r="E38" s="35">
        <v>24.12</v>
      </c>
      <c r="F38" s="243">
        <v>61430</v>
      </c>
      <c r="G38" s="35">
        <v>22.07</v>
      </c>
      <c r="H38" s="6" t="s">
        <v>111</v>
      </c>
    </row>
    <row r="39" spans="1:8" s="6" customFormat="1" ht="9.9499999999999993" customHeight="1">
      <c r="A39" s="123" t="s">
        <v>184</v>
      </c>
      <c r="B39" s="243">
        <v>12095</v>
      </c>
      <c r="C39" s="35">
        <v>8.4</v>
      </c>
      <c r="D39" s="243">
        <v>5202</v>
      </c>
      <c r="E39" s="35">
        <v>3.8699999999999997</v>
      </c>
      <c r="F39" s="243">
        <v>17297</v>
      </c>
      <c r="G39" s="35">
        <v>6.21</v>
      </c>
      <c r="H39" s="6" t="s">
        <v>111</v>
      </c>
    </row>
    <row r="40" spans="1:8" s="6" customFormat="1" ht="9.9499999999999993" customHeight="1">
      <c r="A40" s="123" t="s">
        <v>104</v>
      </c>
      <c r="B40" s="243">
        <v>13786</v>
      </c>
      <c r="C40" s="35">
        <v>9.58</v>
      </c>
      <c r="D40" s="243">
        <v>12529</v>
      </c>
      <c r="E40" s="35">
        <v>9.32</v>
      </c>
      <c r="F40" s="243">
        <v>26315</v>
      </c>
      <c r="G40" s="35">
        <v>9.4499999999999993</v>
      </c>
      <c r="H40" s="6" t="s">
        <v>111</v>
      </c>
    </row>
    <row r="41" spans="1:8" s="6" customFormat="1" ht="9.9499999999999993" customHeight="1">
      <c r="A41" s="123" t="s">
        <v>142</v>
      </c>
      <c r="B41" s="243">
        <v>1816</v>
      </c>
      <c r="C41" s="35">
        <v>1.26</v>
      </c>
      <c r="D41" s="243">
        <v>1381</v>
      </c>
      <c r="E41" s="35">
        <v>1.03</v>
      </c>
      <c r="F41" s="243">
        <v>3197</v>
      </c>
      <c r="G41" s="35">
        <v>1.1499999999999999</v>
      </c>
      <c r="H41" s="6" t="s">
        <v>111</v>
      </c>
    </row>
    <row r="42" spans="1:8" s="6" customFormat="1" ht="9.9499999999999993" customHeight="1">
      <c r="A42" s="123" t="s">
        <v>186</v>
      </c>
      <c r="B42" s="243">
        <v>1195</v>
      </c>
      <c r="C42" s="35">
        <v>0.83</v>
      </c>
      <c r="D42" s="243">
        <v>1207</v>
      </c>
      <c r="E42" s="35">
        <v>0.89999999999999991</v>
      </c>
      <c r="F42" s="243">
        <v>2402</v>
      </c>
      <c r="G42" s="35">
        <v>0.86</v>
      </c>
      <c r="H42" s="6" t="s">
        <v>111</v>
      </c>
    </row>
    <row r="43" spans="1:8" s="6" customFormat="1" ht="9.9499999999999993" customHeight="1">
      <c r="A43" s="123" t="s">
        <v>450</v>
      </c>
      <c r="B43" s="243">
        <v>205</v>
      </c>
      <c r="C43" s="35">
        <v>0.13999999999999999</v>
      </c>
      <c r="D43" s="243">
        <v>209</v>
      </c>
      <c r="E43" s="35">
        <v>0.16</v>
      </c>
      <c r="F43" s="243">
        <v>414</v>
      </c>
      <c r="G43" s="35">
        <v>0.15</v>
      </c>
      <c r="H43" s="6" t="s">
        <v>111</v>
      </c>
    </row>
    <row r="44" spans="1:8" s="6" customFormat="1" ht="9.9499999999999993" customHeight="1">
      <c r="A44" s="123" t="s">
        <v>449</v>
      </c>
      <c r="B44" s="243">
        <v>177</v>
      </c>
      <c r="C44" s="35">
        <v>0.12</v>
      </c>
      <c r="D44" s="243">
        <v>124</v>
      </c>
      <c r="E44" s="35">
        <v>0.09</v>
      </c>
      <c r="F44" s="243">
        <v>301</v>
      </c>
      <c r="G44" s="35">
        <v>0.11</v>
      </c>
      <c r="H44" s="6" t="s">
        <v>111</v>
      </c>
    </row>
    <row r="45" spans="1:8" s="6" customFormat="1" ht="9.9499999999999993" customHeight="1">
      <c r="A45" s="123" t="s">
        <v>105</v>
      </c>
      <c r="B45" s="243">
        <v>142</v>
      </c>
      <c r="C45" s="35">
        <v>0.1</v>
      </c>
      <c r="D45" s="243">
        <v>97</v>
      </c>
      <c r="E45" s="35">
        <v>6.9999999999999993E-2</v>
      </c>
      <c r="F45" s="243">
        <v>239</v>
      </c>
      <c r="G45" s="35">
        <v>0.09</v>
      </c>
      <c r="H45" s="6" t="s">
        <v>111</v>
      </c>
    </row>
    <row r="46" spans="1:8" s="6" customFormat="1" ht="9.9499999999999993" customHeight="1">
      <c r="A46" s="123" t="s">
        <v>106</v>
      </c>
      <c r="B46" s="243">
        <v>76</v>
      </c>
      <c r="C46" s="35">
        <v>0.05</v>
      </c>
      <c r="D46" s="243">
        <v>58</v>
      </c>
      <c r="E46" s="35">
        <v>0.04</v>
      </c>
      <c r="F46" s="243">
        <v>134</v>
      </c>
      <c r="G46" s="35">
        <v>0.05</v>
      </c>
      <c r="H46" s="6" t="s">
        <v>111</v>
      </c>
    </row>
    <row r="47" spans="1:8" s="6" customFormat="1" ht="9.9499999999999993" customHeight="1">
      <c r="A47" s="123" t="s">
        <v>591</v>
      </c>
      <c r="B47" s="243">
        <v>1775</v>
      </c>
      <c r="C47" s="35">
        <v>1.23</v>
      </c>
      <c r="D47" s="243">
        <v>1158</v>
      </c>
      <c r="E47" s="35">
        <v>0.86</v>
      </c>
      <c r="F47" s="243">
        <v>2933</v>
      </c>
      <c r="G47" s="35">
        <v>1.05</v>
      </c>
      <c r="H47" s="6" t="s">
        <v>111</v>
      </c>
    </row>
    <row r="48" spans="1:8" s="6" customFormat="1" ht="9.9499999999999993" customHeight="1">
      <c r="A48" s="123" t="s">
        <v>459</v>
      </c>
      <c r="B48" s="243">
        <v>158</v>
      </c>
      <c r="C48" s="214">
        <v>0.11</v>
      </c>
      <c r="D48" s="243">
        <v>190</v>
      </c>
      <c r="E48" s="214">
        <v>0.13999999999999999</v>
      </c>
      <c r="F48" s="243">
        <v>348</v>
      </c>
      <c r="G48" s="214">
        <v>0.13</v>
      </c>
    </row>
    <row r="49" spans="1:7" s="56" customFormat="1" ht="9.9499999999999993" customHeight="1">
      <c r="A49" s="277" t="s">
        <v>505</v>
      </c>
      <c r="B49" s="243">
        <v>266</v>
      </c>
      <c r="C49" s="214">
        <v>0.18</v>
      </c>
      <c r="D49" s="243">
        <v>215</v>
      </c>
      <c r="E49" s="214">
        <v>0.16</v>
      </c>
      <c r="F49" s="243">
        <v>481</v>
      </c>
      <c r="G49" s="214">
        <v>0.16999999999999998</v>
      </c>
    </row>
    <row r="50" spans="1:7" s="56" customFormat="1" ht="9.9499999999999993" customHeight="1">
      <c r="A50" s="277" t="s">
        <v>187</v>
      </c>
      <c r="B50" s="243">
        <v>1894</v>
      </c>
      <c r="C50" s="214">
        <v>1.32</v>
      </c>
      <c r="D50" s="243">
        <v>1679</v>
      </c>
      <c r="E50" s="214">
        <v>1.25</v>
      </c>
      <c r="F50" s="243">
        <v>3573</v>
      </c>
      <c r="G50" s="214">
        <v>1.28</v>
      </c>
    </row>
    <row r="51" spans="1:7" s="56" customFormat="1" ht="9.9499999999999993" customHeight="1">
      <c r="A51" s="277" t="s">
        <v>592</v>
      </c>
      <c r="B51" s="243">
        <v>1923</v>
      </c>
      <c r="C51" s="214">
        <v>1.34</v>
      </c>
      <c r="D51" s="243">
        <v>649</v>
      </c>
      <c r="E51" s="214">
        <v>0.48</v>
      </c>
      <c r="F51" s="243">
        <v>2572</v>
      </c>
      <c r="G51" s="214">
        <v>0.91999999999999993</v>
      </c>
    </row>
    <row r="52" spans="1:7" s="56" customFormat="1" ht="9.9499999999999993" customHeight="1">
      <c r="A52" s="277" t="s">
        <v>593</v>
      </c>
      <c r="B52" s="243">
        <v>567</v>
      </c>
      <c r="C52" s="214">
        <v>0.38999999999999996</v>
      </c>
      <c r="D52" s="243">
        <v>627</v>
      </c>
      <c r="E52" s="214">
        <v>0.47000000000000003</v>
      </c>
      <c r="F52" s="243">
        <v>1194</v>
      </c>
      <c r="G52" s="214">
        <v>0.43</v>
      </c>
    </row>
    <row r="53" spans="1:7" s="6" customFormat="1" ht="9.9499999999999993" customHeight="1">
      <c r="B53" s="56"/>
      <c r="C53" s="56"/>
      <c r="D53" s="56"/>
      <c r="E53" s="56"/>
      <c r="F53" s="56"/>
      <c r="G53" s="56"/>
    </row>
    <row r="54" spans="1:7" s="6" customFormat="1" ht="9.9499999999999993" customHeight="1">
      <c r="B54" s="56"/>
      <c r="C54" s="56"/>
      <c r="D54" s="56"/>
      <c r="E54" s="56"/>
      <c r="F54" s="56"/>
      <c r="G54" s="56"/>
    </row>
    <row r="55" spans="1:7" s="6" customFormat="1" ht="9.9499999999999993" customHeight="1">
      <c r="B55" s="56"/>
      <c r="C55" s="56"/>
      <c r="D55" s="56"/>
      <c r="E55" s="56"/>
      <c r="F55" s="56"/>
      <c r="G55" s="56"/>
    </row>
    <row r="56" spans="1:7" s="6" customFormat="1" ht="9.9499999999999993" customHeight="1">
      <c r="B56" s="56"/>
      <c r="C56" s="56"/>
      <c r="D56" s="56"/>
      <c r="E56" s="56"/>
      <c r="F56" s="56"/>
      <c r="G56" s="56"/>
    </row>
    <row r="57" spans="1:7" s="6" customFormat="1" ht="9.9499999999999993" customHeight="1">
      <c r="B57" s="56"/>
      <c r="C57" s="56"/>
      <c r="D57" s="56"/>
      <c r="E57" s="56"/>
      <c r="F57" s="56"/>
      <c r="G57" s="56"/>
    </row>
    <row r="58" spans="1:7" s="6" customFormat="1" ht="9.9499999999999993" customHeight="1">
      <c r="B58" s="56"/>
      <c r="C58" s="56"/>
      <c r="D58" s="56"/>
      <c r="E58" s="56"/>
      <c r="F58" s="56"/>
      <c r="G58" s="56"/>
    </row>
    <row r="59" spans="1:7" s="6" customFormat="1" ht="9.9499999999999993" customHeight="1">
      <c r="B59" s="56"/>
      <c r="C59" s="56"/>
      <c r="D59" s="56"/>
      <c r="E59" s="56"/>
      <c r="F59" s="56"/>
      <c r="G59" s="56"/>
    </row>
    <row r="60" spans="1:7" s="6" customFormat="1" ht="9.9499999999999993" customHeight="1">
      <c r="B60" s="56"/>
      <c r="C60" s="56"/>
      <c r="D60" s="56"/>
      <c r="E60" s="56"/>
      <c r="F60" s="56"/>
      <c r="G60" s="56"/>
    </row>
    <row r="61" spans="1:7" s="6" customFormat="1" ht="9.9499999999999993" customHeight="1">
      <c r="B61" s="56"/>
      <c r="C61" s="56"/>
      <c r="D61" s="56"/>
      <c r="E61" s="56"/>
      <c r="F61" s="56"/>
      <c r="G61" s="56"/>
    </row>
    <row r="62" spans="1:7" s="6" customFormat="1" ht="9.9499999999999993" customHeight="1">
      <c r="B62" s="56"/>
      <c r="C62" s="56"/>
      <c r="D62" s="56"/>
      <c r="E62" s="56"/>
      <c r="F62" s="56"/>
      <c r="G62" s="56"/>
    </row>
    <row r="63" spans="1:7" s="6" customFormat="1" ht="9.9499999999999993" customHeight="1">
      <c r="B63" s="56"/>
      <c r="C63" s="56"/>
      <c r="D63" s="56"/>
      <c r="E63" s="56"/>
      <c r="F63" s="56"/>
      <c r="G63" s="56"/>
    </row>
    <row r="64" spans="1:7" s="6" customFormat="1" ht="9.9499999999999993" customHeight="1">
      <c r="B64" s="56"/>
      <c r="C64" s="56"/>
      <c r="D64" s="56"/>
      <c r="E64" s="56"/>
      <c r="F64" s="56"/>
      <c r="G64" s="56"/>
    </row>
    <row r="65" spans="2:7" s="6" customFormat="1" ht="9.9499999999999993" customHeight="1">
      <c r="B65" s="56"/>
      <c r="C65" s="56"/>
      <c r="D65" s="56"/>
      <c r="E65" s="56"/>
      <c r="F65" s="56"/>
      <c r="G65" s="56"/>
    </row>
    <row r="66" spans="2:7" s="6" customFormat="1" ht="9.9499999999999993" customHeight="1">
      <c r="B66" s="56"/>
      <c r="C66" s="56"/>
      <c r="D66" s="56"/>
      <c r="E66" s="56"/>
      <c r="F66" s="56"/>
      <c r="G66" s="56"/>
    </row>
    <row r="67" spans="2:7" s="6" customFormat="1" ht="9.9499999999999993" customHeight="1">
      <c r="B67" s="56"/>
      <c r="C67" s="56"/>
      <c r="D67" s="56"/>
      <c r="E67" s="56"/>
      <c r="F67" s="56"/>
      <c r="G67" s="56"/>
    </row>
    <row r="68" spans="2:7" s="6" customFormat="1" ht="9.9499999999999993" customHeight="1">
      <c r="B68" s="56"/>
      <c r="C68" s="56"/>
      <c r="D68" s="56"/>
      <c r="E68" s="56"/>
      <c r="F68" s="56"/>
      <c r="G68" s="56"/>
    </row>
    <row r="69" spans="2:7" s="6" customFormat="1" ht="9.9499999999999993" customHeight="1">
      <c r="B69" s="56"/>
      <c r="C69" s="56"/>
      <c r="D69" s="56"/>
      <c r="E69" s="56"/>
      <c r="F69" s="56"/>
      <c r="G69" s="56"/>
    </row>
    <row r="70" spans="2:7" s="6" customFormat="1" ht="9.9499999999999993" customHeight="1">
      <c r="B70" s="56"/>
      <c r="C70" s="56"/>
      <c r="D70" s="56"/>
      <c r="E70" s="56"/>
      <c r="F70" s="56"/>
      <c r="G70" s="56"/>
    </row>
    <row r="71" spans="2:7" s="6" customFormat="1" ht="9.9499999999999993" customHeight="1">
      <c r="B71" s="56"/>
      <c r="C71" s="56"/>
      <c r="D71" s="56"/>
      <c r="E71" s="56"/>
      <c r="F71" s="56"/>
      <c r="G71" s="56"/>
    </row>
    <row r="72" spans="2:7" s="6" customFormat="1" ht="9.9499999999999993" customHeight="1">
      <c r="B72" s="56"/>
      <c r="C72" s="56"/>
      <c r="D72" s="56"/>
      <c r="E72" s="56"/>
      <c r="F72" s="56"/>
      <c r="G72" s="56"/>
    </row>
    <row r="73" spans="2:7" s="6" customFormat="1" ht="9.9499999999999993" customHeight="1">
      <c r="B73" s="56"/>
      <c r="C73" s="56"/>
      <c r="D73" s="56"/>
      <c r="E73" s="56"/>
      <c r="F73" s="56"/>
      <c r="G73" s="56"/>
    </row>
    <row r="74" spans="2:7" s="6" customFormat="1" ht="9.9499999999999993" customHeight="1">
      <c r="B74" s="56"/>
      <c r="C74" s="56"/>
      <c r="D74" s="56"/>
      <c r="E74" s="56"/>
      <c r="F74" s="56"/>
      <c r="G74" s="56"/>
    </row>
    <row r="75" spans="2:7" s="6" customFormat="1" ht="9.9499999999999993" customHeight="1">
      <c r="B75" s="56"/>
      <c r="C75" s="56"/>
      <c r="D75" s="56"/>
      <c r="E75" s="56"/>
      <c r="F75" s="56"/>
      <c r="G75" s="56"/>
    </row>
    <row r="76" spans="2:7" s="6" customFormat="1" ht="9.9499999999999993" customHeight="1">
      <c r="B76" s="56"/>
      <c r="C76" s="56"/>
      <c r="D76" s="56"/>
      <c r="E76" s="56"/>
      <c r="F76" s="56"/>
      <c r="G76" s="56"/>
    </row>
    <row r="77" spans="2:7" s="6" customFormat="1" ht="9.9499999999999993" customHeight="1">
      <c r="B77" s="56"/>
      <c r="C77" s="56"/>
      <c r="D77" s="56"/>
      <c r="E77" s="56"/>
      <c r="F77" s="56"/>
      <c r="G77" s="56"/>
    </row>
    <row r="78" spans="2:7" s="6" customFormat="1" ht="9.9499999999999993" customHeight="1">
      <c r="B78" s="56"/>
      <c r="C78" s="56"/>
      <c r="D78" s="56"/>
      <c r="E78" s="56"/>
      <c r="F78" s="56"/>
      <c r="G78" s="56"/>
    </row>
    <row r="79" spans="2:7" s="6" customFormat="1" ht="9.9499999999999993" customHeight="1">
      <c r="B79" s="56"/>
      <c r="C79" s="56"/>
      <c r="D79" s="56"/>
      <c r="E79" s="56"/>
      <c r="F79" s="56"/>
      <c r="G79" s="56"/>
    </row>
    <row r="80" spans="2:7" s="6" customFormat="1" ht="9.9499999999999993" customHeight="1">
      <c r="B80" s="56"/>
      <c r="C80" s="56"/>
      <c r="D80" s="56"/>
      <c r="E80" s="56"/>
      <c r="F80" s="56"/>
      <c r="G80" s="56"/>
    </row>
    <row r="81" spans="2:7" s="6" customFormat="1" ht="9.9499999999999993" customHeight="1">
      <c r="B81" s="56"/>
      <c r="C81" s="56"/>
      <c r="D81" s="56"/>
      <c r="E81" s="56"/>
      <c r="F81" s="56"/>
      <c r="G81" s="56"/>
    </row>
    <row r="82" spans="2:7" s="6" customFormat="1" ht="9.9499999999999993" customHeight="1">
      <c r="B82" s="56"/>
      <c r="C82" s="56"/>
      <c r="D82" s="56"/>
      <c r="E82" s="56"/>
      <c r="F82" s="56"/>
      <c r="G82" s="56"/>
    </row>
    <row r="83" spans="2:7" s="6" customFormat="1" ht="9.9499999999999993" customHeight="1">
      <c r="B83" s="56"/>
      <c r="C83" s="56"/>
      <c r="D83" s="56"/>
      <c r="E83" s="56"/>
      <c r="F83" s="56"/>
      <c r="G83" s="56"/>
    </row>
    <row r="84" spans="2:7" s="6" customFormat="1" ht="9.9499999999999993" customHeight="1">
      <c r="B84" s="56"/>
      <c r="C84" s="56"/>
      <c r="D84" s="56"/>
      <c r="E84" s="56"/>
      <c r="F84" s="56"/>
      <c r="G84" s="56"/>
    </row>
    <row r="85" spans="2:7" s="6" customFormat="1" ht="9.9499999999999993" customHeight="1">
      <c r="B85" s="56"/>
      <c r="C85" s="56"/>
      <c r="D85" s="56"/>
      <c r="E85" s="56"/>
      <c r="F85" s="56"/>
      <c r="G85" s="56"/>
    </row>
    <row r="86" spans="2:7" s="6" customFormat="1" ht="9.9499999999999993" customHeight="1">
      <c r="B86" s="56"/>
      <c r="C86" s="56"/>
      <c r="D86" s="56"/>
      <c r="E86" s="56"/>
      <c r="F86" s="56"/>
      <c r="G86" s="56"/>
    </row>
    <row r="87" spans="2:7" s="6" customFormat="1" ht="9.9499999999999993" customHeight="1">
      <c r="B87" s="56"/>
      <c r="C87" s="56"/>
      <c r="D87" s="56"/>
      <c r="E87" s="56"/>
      <c r="F87" s="56"/>
      <c r="G87" s="56"/>
    </row>
    <row r="88" spans="2:7" s="6" customFormat="1" ht="9.9499999999999993" customHeight="1">
      <c r="B88" s="56"/>
      <c r="C88" s="56"/>
      <c r="D88" s="56"/>
      <c r="E88" s="56"/>
      <c r="F88" s="56"/>
      <c r="G88" s="56"/>
    </row>
    <row r="89" spans="2:7" s="6" customFormat="1" ht="9.9499999999999993" customHeight="1">
      <c r="B89" s="56"/>
      <c r="C89" s="56"/>
      <c r="D89" s="56"/>
      <c r="E89" s="56"/>
      <c r="F89" s="56"/>
      <c r="G89" s="56"/>
    </row>
    <row r="90" spans="2:7" s="6" customFormat="1" ht="9.9499999999999993" customHeight="1">
      <c r="B90" s="56"/>
      <c r="C90" s="56"/>
      <c r="D90" s="56"/>
      <c r="E90" s="56"/>
      <c r="F90" s="56"/>
      <c r="G90" s="56"/>
    </row>
    <row r="91" spans="2:7" s="6" customFormat="1" ht="9.9499999999999993" customHeight="1">
      <c r="B91" s="56"/>
      <c r="C91" s="56"/>
      <c r="D91" s="56"/>
      <c r="E91" s="56"/>
      <c r="F91" s="56"/>
      <c r="G91" s="56"/>
    </row>
    <row r="92" spans="2:7" s="6" customFormat="1" ht="9.9499999999999993" customHeight="1">
      <c r="B92" s="56"/>
      <c r="C92" s="56"/>
      <c r="D92" s="56"/>
      <c r="E92" s="56"/>
      <c r="F92" s="56"/>
      <c r="G92" s="56"/>
    </row>
    <row r="93" spans="2:7" s="6" customFormat="1" ht="9.9499999999999993" customHeight="1">
      <c r="B93" s="56"/>
      <c r="C93" s="56"/>
      <c r="D93" s="56"/>
      <c r="E93" s="56"/>
      <c r="F93" s="56"/>
      <c r="G93" s="56"/>
    </row>
    <row r="94" spans="2:7" s="6" customFormat="1" ht="9.9499999999999993" customHeight="1">
      <c r="B94" s="56"/>
      <c r="C94" s="56"/>
      <c r="D94" s="56"/>
      <c r="E94" s="56"/>
      <c r="F94" s="56"/>
      <c r="G94" s="56"/>
    </row>
    <row r="95" spans="2:7" s="6" customFormat="1" ht="9.9499999999999993" customHeight="1">
      <c r="B95" s="56"/>
      <c r="C95" s="56"/>
      <c r="D95" s="56"/>
      <c r="E95" s="56"/>
      <c r="F95" s="56"/>
      <c r="G95" s="56"/>
    </row>
    <row r="96" spans="2:7" s="6" customFormat="1" ht="9.9499999999999993" customHeight="1">
      <c r="B96" s="56"/>
      <c r="C96" s="56"/>
      <c r="D96" s="56"/>
      <c r="E96" s="56"/>
      <c r="F96" s="56"/>
      <c r="G96" s="56"/>
    </row>
    <row r="97" spans="2:7" s="6" customFormat="1" ht="9.9499999999999993" customHeight="1">
      <c r="B97" s="56"/>
      <c r="C97" s="56"/>
      <c r="D97" s="56"/>
      <c r="E97" s="56"/>
      <c r="F97" s="56"/>
      <c r="G97" s="56"/>
    </row>
    <row r="98" spans="2:7" s="6" customFormat="1" ht="9.9499999999999993" customHeight="1">
      <c r="B98" s="56"/>
      <c r="C98" s="56"/>
      <c r="D98" s="56"/>
      <c r="E98" s="56"/>
      <c r="F98" s="56"/>
      <c r="G98" s="56"/>
    </row>
    <row r="99" spans="2:7" s="6" customFormat="1" ht="9.9499999999999993" customHeight="1">
      <c r="B99" s="56"/>
      <c r="C99" s="56"/>
      <c r="D99" s="56"/>
      <c r="E99" s="56"/>
      <c r="F99" s="56"/>
      <c r="G99" s="56"/>
    </row>
    <row r="100" spans="2:7" s="6" customFormat="1" ht="9.9499999999999993" customHeight="1">
      <c r="B100" s="56"/>
      <c r="C100" s="56"/>
      <c r="D100" s="56"/>
      <c r="E100" s="56"/>
      <c r="F100" s="56"/>
      <c r="G100" s="56"/>
    </row>
    <row r="101" spans="2:7" s="6" customFormat="1" ht="9.9499999999999993" customHeight="1">
      <c r="B101" s="56"/>
      <c r="C101" s="56"/>
      <c r="D101" s="56"/>
      <c r="E101" s="56"/>
      <c r="F101" s="56"/>
      <c r="G101" s="56"/>
    </row>
    <row r="102" spans="2:7" s="6" customFormat="1" ht="9.9499999999999993" customHeight="1">
      <c r="B102" s="56"/>
      <c r="C102" s="56"/>
      <c r="D102" s="56"/>
      <c r="E102" s="56"/>
      <c r="F102" s="56"/>
      <c r="G102" s="56"/>
    </row>
    <row r="103" spans="2:7" s="6" customFormat="1" ht="9.9499999999999993" customHeight="1">
      <c r="B103" s="56"/>
      <c r="C103" s="56"/>
      <c r="D103" s="56"/>
      <c r="E103" s="56"/>
      <c r="F103" s="56"/>
      <c r="G103" s="56"/>
    </row>
    <row r="104" spans="2:7" s="6" customFormat="1" ht="9.9499999999999993" customHeight="1">
      <c r="B104" s="56"/>
      <c r="C104" s="56"/>
      <c r="D104" s="56"/>
      <c r="E104" s="56"/>
      <c r="F104" s="56"/>
      <c r="G104" s="56"/>
    </row>
    <row r="105" spans="2:7" s="6" customFormat="1" ht="9.9499999999999993" customHeight="1">
      <c r="B105" s="56"/>
      <c r="C105" s="56"/>
      <c r="D105" s="56"/>
      <c r="E105" s="56"/>
      <c r="F105" s="56"/>
      <c r="G105" s="56"/>
    </row>
    <row r="106" spans="2:7" s="6" customFormat="1" ht="9.9499999999999993" customHeight="1">
      <c r="B106" s="56"/>
      <c r="C106" s="56"/>
      <c r="D106" s="56"/>
      <c r="E106" s="56"/>
      <c r="F106" s="56"/>
      <c r="G106" s="56"/>
    </row>
    <row r="107" spans="2:7" s="6" customFormat="1" ht="9.9499999999999993" customHeight="1">
      <c r="B107" s="56"/>
      <c r="C107" s="56"/>
      <c r="D107" s="56"/>
      <c r="E107" s="56"/>
      <c r="F107" s="56"/>
      <c r="G107" s="56"/>
    </row>
    <row r="108" spans="2:7" s="6" customFormat="1" ht="9.9499999999999993" customHeight="1">
      <c r="B108" s="56"/>
      <c r="C108" s="56"/>
      <c r="D108" s="56"/>
      <c r="E108" s="56"/>
      <c r="F108" s="56"/>
      <c r="G108" s="56"/>
    </row>
    <row r="109" spans="2:7" s="6" customFormat="1" ht="9.9499999999999993" customHeight="1">
      <c r="B109" s="56"/>
      <c r="C109" s="56"/>
      <c r="D109" s="56"/>
      <c r="E109" s="56"/>
      <c r="F109" s="56"/>
      <c r="G109" s="56"/>
    </row>
    <row r="110" spans="2:7" s="6" customFormat="1" ht="9.9499999999999993" customHeight="1">
      <c r="B110" s="56"/>
      <c r="C110" s="56"/>
      <c r="D110" s="56"/>
      <c r="E110" s="56"/>
      <c r="F110" s="56"/>
      <c r="G110" s="56"/>
    </row>
    <row r="111" spans="2:7" s="6" customFormat="1" ht="9.9499999999999993" customHeight="1">
      <c r="B111" s="56"/>
      <c r="C111" s="56"/>
      <c r="D111" s="56"/>
      <c r="E111" s="56"/>
      <c r="F111" s="56"/>
      <c r="G111" s="56"/>
    </row>
    <row r="112" spans="2:7" s="6" customFormat="1" ht="9.9499999999999993" customHeight="1">
      <c r="B112" s="56"/>
      <c r="C112" s="56"/>
      <c r="D112" s="56"/>
      <c r="E112" s="56"/>
      <c r="F112" s="56"/>
      <c r="G112" s="56"/>
    </row>
    <row r="113" spans="2:7" s="6" customFormat="1" ht="9.9499999999999993" customHeight="1">
      <c r="B113" s="56"/>
      <c r="C113" s="56"/>
      <c r="D113" s="56"/>
      <c r="E113" s="56"/>
      <c r="F113" s="56"/>
      <c r="G113" s="56"/>
    </row>
    <row r="114" spans="2:7" s="6" customFormat="1" ht="9.9499999999999993" customHeight="1">
      <c r="B114" s="56"/>
      <c r="C114" s="56"/>
      <c r="D114" s="56"/>
      <c r="E114" s="56"/>
      <c r="F114" s="56"/>
      <c r="G114" s="56"/>
    </row>
    <row r="115" spans="2:7" s="6" customFormat="1" ht="9.9499999999999993" customHeight="1">
      <c r="B115" s="56"/>
      <c r="C115" s="56"/>
      <c r="D115" s="56"/>
      <c r="E115" s="56"/>
      <c r="F115" s="56"/>
      <c r="G115" s="56"/>
    </row>
    <row r="116" spans="2:7" s="6" customFormat="1" ht="9.9499999999999993" customHeight="1">
      <c r="B116" s="56"/>
      <c r="C116" s="56"/>
      <c r="D116" s="56"/>
      <c r="E116" s="56"/>
      <c r="F116" s="56"/>
      <c r="G116" s="56"/>
    </row>
    <row r="117" spans="2:7" s="6" customFormat="1" ht="9.9499999999999993" customHeight="1">
      <c r="B117" s="56"/>
      <c r="C117" s="56"/>
      <c r="D117" s="56"/>
      <c r="E117" s="56"/>
      <c r="F117" s="56"/>
      <c r="G117" s="56"/>
    </row>
    <row r="118" spans="2:7" s="6" customFormat="1" ht="9.9499999999999993" customHeight="1">
      <c r="B118" s="56"/>
      <c r="C118" s="56"/>
      <c r="D118" s="56"/>
      <c r="E118" s="56"/>
      <c r="F118" s="56"/>
      <c r="G118" s="56"/>
    </row>
    <row r="119" spans="2:7" s="6" customFormat="1" ht="9.9499999999999993" customHeight="1">
      <c r="B119" s="56"/>
      <c r="C119" s="56"/>
      <c r="D119" s="56"/>
      <c r="E119" s="56"/>
      <c r="F119" s="56"/>
      <c r="G119" s="56"/>
    </row>
    <row r="120" spans="2:7" s="6" customFormat="1" ht="9.9499999999999993" customHeight="1">
      <c r="B120" s="56"/>
      <c r="C120" s="56"/>
      <c r="D120" s="56"/>
      <c r="E120" s="56"/>
      <c r="F120" s="56"/>
      <c r="G120" s="56"/>
    </row>
    <row r="121" spans="2:7" s="6" customFormat="1" ht="9.9499999999999993" customHeight="1">
      <c r="B121" s="56"/>
      <c r="C121" s="56"/>
      <c r="D121" s="56"/>
      <c r="E121" s="56"/>
      <c r="F121" s="56"/>
      <c r="G121" s="56"/>
    </row>
    <row r="122" spans="2:7" s="6" customFormat="1" ht="9.9499999999999993" customHeight="1">
      <c r="B122" s="56"/>
      <c r="C122" s="56"/>
      <c r="D122" s="56"/>
      <c r="E122" s="56"/>
      <c r="F122" s="56"/>
      <c r="G122" s="56"/>
    </row>
    <row r="123" spans="2:7" s="6" customFormat="1" ht="9.9499999999999993" customHeight="1">
      <c r="B123" s="56"/>
      <c r="C123" s="56"/>
      <c r="D123" s="56"/>
      <c r="E123" s="56"/>
      <c r="F123" s="56"/>
      <c r="G123" s="56"/>
    </row>
    <row r="124" spans="2:7" s="6" customFormat="1" ht="9.9499999999999993" customHeight="1">
      <c r="B124" s="56"/>
      <c r="C124" s="56"/>
      <c r="D124" s="56"/>
      <c r="E124" s="56"/>
      <c r="F124" s="56"/>
      <c r="G124" s="56"/>
    </row>
    <row r="125" spans="2:7" s="6" customFormat="1" ht="9.9499999999999993" customHeight="1">
      <c r="B125" s="56"/>
      <c r="C125" s="56"/>
      <c r="D125" s="56"/>
      <c r="E125" s="56"/>
      <c r="F125" s="56"/>
      <c r="G125" s="56"/>
    </row>
    <row r="126" spans="2:7" s="6" customFormat="1" ht="9.9499999999999993" customHeight="1">
      <c r="B126" s="56"/>
      <c r="C126" s="56"/>
      <c r="D126" s="56"/>
      <c r="E126" s="56"/>
      <c r="F126" s="56"/>
      <c r="G126" s="56"/>
    </row>
    <row r="127" spans="2:7" s="6" customFormat="1" ht="9.9499999999999993" customHeight="1">
      <c r="B127" s="56"/>
      <c r="C127" s="56"/>
      <c r="D127" s="56"/>
      <c r="E127" s="56"/>
      <c r="F127" s="56"/>
      <c r="G127" s="56"/>
    </row>
    <row r="128" spans="2:7" s="6" customFormat="1" ht="9.9499999999999993" customHeight="1">
      <c r="B128" s="56"/>
      <c r="C128" s="56"/>
      <c r="D128" s="56"/>
      <c r="E128" s="56"/>
      <c r="F128" s="56"/>
      <c r="G128" s="56"/>
    </row>
    <row r="129" spans="2:7" s="6" customFormat="1" ht="9.9499999999999993" customHeight="1">
      <c r="B129" s="56"/>
      <c r="C129" s="56"/>
      <c r="D129" s="56"/>
      <c r="E129" s="56"/>
      <c r="F129" s="56"/>
      <c r="G129" s="56"/>
    </row>
    <row r="130" spans="2:7" s="6" customFormat="1" ht="9.9499999999999993" customHeight="1">
      <c r="B130" s="56"/>
      <c r="C130" s="56"/>
      <c r="D130" s="56"/>
      <c r="E130" s="56"/>
      <c r="F130" s="56"/>
      <c r="G130" s="56"/>
    </row>
    <row r="131" spans="2:7" s="6" customFormat="1" ht="9.9499999999999993" customHeight="1">
      <c r="B131" s="56"/>
      <c r="C131" s="56"/>
      <c r="D131" s="56"/>
      <c r="E131" s="56"/>
      <c r="F131" s="56"/>
      <c r="G131" s="56"/>
    </row>
    <row r="132" spans="2:7" s="6" customFormat="1" ht="9.9499999999999993" customHeight="1">
      <c r="B132" s="56"/>
      <c r="C132" s="56"/>
      <c r="D132" s="56"/>
      <c r="E132" s="56"/>
      <c r="F132" s="56"/>
      <c r="G132" s="56"/>
    </row>
    <row r="133" spans="2:7" s="6" customFormat="1" ht="9.9499999999999993" customHeight="1">
      <c r="B133" s="56"/>
      <c r="C133" s="56"/>
      <c r="D133" s="56"/>
      <c r="E133" s="56"/>
      <c r="F133" s="56"/>
      <c r="G133" s="56"/>
    </row>
    <row r="134" spans="2:7" s="6" customFormat="1" ht="9.9499999999999993" customHeight="1">
      <c r="B134" s="56"/>
      <c r="C134" s="56"/>
      <c r="D134" s="56"/>
      <c r="E134" s="56"/>
      <c r="F134" s="56"/>
      <c r="G134" s="56"/>
    </row>
    <row r="135" spans="2:7" s="6" customFormat="1" ht="9.9499999999999993" customHeight="1">
      <c r="B135" s="56"/>
      <c r="C135" s="56"/>
      <c r="D135" s="56"/>
      <c r="E135" s="56"/>
      <c r="F135" s="56"/>
      <c r="G135" s="56"/>
    </row>
    <row r="136" spans="2:7" s="6" customFormat="1" ht="9.9499999999999993" customHeight="1">
      <c r="B136" s="56"/>
      <c r="C136" s="56"/>
      <c r="D136" s="56"/>
      <c r="E136" s="56"/>
      <c r="F136" s="56"/>
      <c r="G136" s="56"/>
    </row>
    <row r="137" spans="2:7" s="6" customFormat="1" ht="9.9499999999999993" customHeight="1">
      <c r="B137" s="56"/>
      <c r="C137" s="56"/>
      <c r="D137" s="56"/>
      <c r="E137" s="56"/>
      <c r="F137" s="56"/>
      <c r="G137" s="56"/>
    </row>
    <row r="138" spans="2:7" s="6" customFormat="1" ht="9.9499999999999993" customHeight="1">
      <c r="B138" s="56"/>
      <c r="C138" s="56"/>
      <c r="D138" s="56"/>
      <c r="E138" s="56"/>
      <c r="F138" s="56"/>
      <c r="G138" s="56"/>
    </row>
    <row r="139" spans="2:7" s="6" customFormat="1" ht="9.9499999999999993" customHeight="1">
      <c r="B139" s="56"/>
      <c r="C139" s="56"/>
      <c r="D139" s="56"/>
      <c r="E139" s="56"/>
      <c r="F139" s="56"/>
      <c r="G139" s="56"/>
    </row>
    <row r="140" spans="2:7" s="6" customFormat="1" ht="9.9499999999999993" customHeight="1">
      <c r="B140" s="56"/>
      <c r="C140" s="56"/>
      <c r="D140" s="56"/>
      <c r="E140" s="56"/>
      <c r="F140" s="56"/>
      <c r="G140" s="56"/>
    </row>
    <row r="141" spans="2:7" s="6" customFormat="1" ht="9.9499999999999993" customHeight="1">
      <c r="B141" s="56"/>
      <c r="C141" s="56"/>
      <c r="D141" s="56"/>
      <c r="E141" s="56"/>
      <c r="F141" s="56"/>
      <c r="G141" s="56"/>
    </row>
    <row r="142" spans="2:7" s="6" customFormat="1" ht="9.9499999999999993" customHeight="1">
      <c r="B142" s="56"/>
      <c r="C142" s="56"/>
      <c r="D142" s="56"/>
      <c r="E142" s="56"/>
      <c r="F142" s="56"/>
      <c r="G142" s="56"/>
    </row>
    <row r="143" spans="2:7" s="6" customFormat="1" ht="9.9499999999999993" customHeight="1">
      <c r="B143" s="56"/>
      <c r="C143" s="56"/>
      <c r="D143" s="56"/>
      <c r="E143" s="56"/>
      <c r="F143" s="56"/>
      <c r="G143" s="56"/>
    </row>
    <row r="144" spans="2:7" s="6" customFormat="1" ht="9.9499999999999993" customHeight="1">
      <c r="B144" s="56"/>
      <c r="C144" s="56"/>
      <c r="D144" s="56"/>
      <c r="E144" s="56"/>
      <c r="F144" s="56"/>
      <c r="G144" s="56"/>
    </row>
    <row r="145" spans="2:7" s="6" customFormat="1" ht="9.9499999999999993" customHeight="1">
      <c r="B145" s="56"/>
      <c r="C145" s="56"/>
      <c r="D145" s="56"/>
      <c r="E145" s="56"/>
      <c r="F145" s="56"/>
      <c r="G145" s="56"/>
    </row>
    <row r="146" spans="2:7" s="6" customFormat="1" ht="9.9499999999999993" customHeight="1">
      <c r="B146" s="56"/>
      <c r="C146" s="56"/>
      <c r="D146" s="56"/>
      <c r="E146" s="56"/>
      <c r="F146" s="56"/>
      <c r="G146" s="56"/>
    </row>
    <row r="147" spans="2:7" s="6" customFormat="1" ht="9.9499999999999993" customHeight="1">
      <c r="B147" s="56"/>
      <c r="C147" s="56"/>
      <c r="D147" s="56"/>
      <c r="E147" s="56"/>
      <c r="F147" s="56"/>
      <c r="G147" s="56"/>
    </row>
    <row r="148" spans="2:7" s="6" customFormat="1" ht="9.9499999999999993" customHeight="1">
      <c r="B148" s="56"/>
      <c r="C148" s="56"/>
      <c r="D148" s="56"/>
      <c r="E148" s="56"/>
      <c r="F148" s="56"/>
      <c r="G148" s="56"/>
    </row>
    <row r="149" spans="2:7" s="6" customFormat="1" ht="9.9499999999999993" customHeight="1">
      <c r="B149" s="56"/>
      <c r="C149" s="56"/>
      <c r="D149" s="56"/>
      <c r="E149" s="56"/>
      <c r="F149" s="56"/>
      <c r="G149" s="56"/>
    </row>
    <row r="150" spans="2:7" s="6" customFormat="1" ht="9.9499999999999993" customHeight="1">
      <c r="B150" s="56"/>
      <c r="C150" s="56"/>
      <c r="D150" s="56"/>
      <c r="E150" s="56"/>
      <c r="F150" s="56"/>
      <c r="G150" s="56"/>
    </row>
    <row r="151" spans="2:7" s="6" customFormat="1" ht="9.9499999999999993" customHeight="1">
      <c r="B151" s="56"/>
      <c r="C151" s="56"/>
      <c r="D151" s="56"/>
      <c r="E151" s="56"/>
      <c r="F151" s="56"/>
      <c r="G151" s="56"/>
    </row>
    <row r="152" spans="2:7" s="6" customFormat="1" ht="9.9499999999999993" customHeight="1">
      <c r="B152" s="56"/>
      <c r="C152" s="56"/>
      <c r="D152" s="56"/>
      <c r="E152" s="56"/>
      <c r="F152" s="56"/>
      <c r="G152" s="56"/>
    </row>
    <row r="153" spans="2:7" s="6" customFormat="1" ht="9.9499999999999993" customHeight="1">
      <c r="B153" s="56"/>
      <c r="C153" s="56"/>
      <c r="D153" s="56"/>
      <c r="E153" s="56"/>
      <c r="F153" s="56"/>
      <c r="G153" s="56"/>
    </row>
    <row r="154" spans="2:7" s="6" customFormat="1" ht="9.9499999999999993" customHeight="1">
      <c r="B154" s="56"/>
      <c r="C154" s="56"/>
      <c r="D154" s="56"/>
      <c r="E154" s="56"/>
      <c r="F154" s="56"/>
      <c r="G154" s="56"/>
    </row>
    <row r="155" spans="2:7" s="6" customFormat="1" ht="9.9499999999999993" customHeight="1">
      <c r="B155" s="56"/>
      <c r="C155" s="56"/>
      <c r="D155" s="56"/>
      <c r="E155" s="56"/>
      <c r="F155" s="56"/>
      <c r="G155" s="56"/>
    </row>
    <row r="156" spans="2:7" s="6" customFormat="1" ht="9.9499999999999993" customHeight="1">
      <c r="B156" s="56"/>
      <c r="C156" s="56"/>
      <c r="D156" s="56"/>
      <c r="E156" s="56"/>
      <c r="F156" s="56"/>
      <c r="G156" s="56"/>
    </row>
    <row r="157" spans="2:7" s="6" customFormat="1" ht="9.9499999999999993" customHeight="1">
      <c r="B157" s="56"/>
      <c r="C157" s="56"/>
      <c r="D157" s="56"/>
      <c r="E157" s="56"/>
      <c r="F157" s="56"/>
      <c r="G157" s="56"/>
    </row>
    <row r="158" spans="2:7" s="6" customFormat="1" ht="9.9499999999999993" customHeight="1">
      <c r="B158" s="56"/>
      <c r="C158" s="56"/>
      <c r="D158" s="56"/>
      <c r="E158" s="56"/>
      <c r="F158" s="56"/>
      <c r="G158" s="56"/>
    </row>
    <row r="159" spans="2:7" s="6" customFormat="1" ht="9.9499999999999993" customHeight="1">
      <c r="B159" s="56"/>
      <c r="C159" s="56"/>
      <c r="D159" s="56"/>
      <c r="E159" s="56"/>
      <c r="F159" s="56"/>
      <c r="G159" s="56"/>
    </row>
    <row r="160" spans="2:7" s="6" customFormat="1" ht="9.9499999999999993" customHeight="1">
      <c r="B160" s="56"/>
      <c r="C160" s="56"/>
      <c r="D160" s="56"/>
      <c r="E160" s="56"/>
      <c r="F160" s="56"/>
      <c r="G160" s="56"/>
    </row>
    <row r="161" spans="2:7" s="6" customFormat="1" ht="9.9499999999999993" customHeight="1">
      <c r="B161" s="56"/>
      <c r="C161" s="56"/>
      <c r="D161" s="56"/>
      <c r="E161" s="56"/>
      <c r="F161" s="56"/>
      <c r="G161" s="56"/>
    </row>
    <row r="162" spans="2:7" s="6" customFormat="1" ht="9.9499999999999993" customHeight="1">
      <c r="B162" s="56"/>
      <c r="C162" s="56"/>
      <c r="D162" s="56"/>
      <c r="E162" s="56"/>
      <c r="F162" s="56"/>
      <c r="G162" s="56"/>
    </row>
    <row r="163" spans="2:7" s="6" customFormat="1" ht="9.9499999999999993" customHeight="1">
      <c r="B163" s="56"/>
      <c r="C163" s="56"/>
      <c r="D163" s="56"/>
      <c r="E163" s="56"/>
      <c r="F163" s="56"/>
      <c r="G163" s="56"/>
    </row>
    <row r="164" spans="2:7" s="6" customFormat="1" ht="9.9499999999999993" customHeight="1">
      <c r="B164" s="56"/>
      <c r="C164" s="56"/>
      <c r="D164" s="56"/>
      <c r="E164" s="56"/>
      <c r="F164" s="56"/>
      <c r="G164" s="56"/>
    </row>
    <row r="165" spans="2:7" s="6" customFormat="1" ht="9.9499999999999993" customHeight="1">
      <c r="B165" s="56"/>
      <c r="C165" s="56"/>
      <c r="D165" s="56"/>
      <c r="E165" s="56"/>
      <c r="F165" s="56"/>
      <c r="G165" s="56"/>
    </row>
  </sheetData>
  <mergeCells count="5">
    <mergeCell ref="A1:G1"/>
    <mergeCell ref="A2:A3"/>
    <mergeCell ref="B2:C2"/>
    <mergeCell ref="D2:E2"/>
    <mergeCell ref="F2:G2"/>
  </mergeCells>
  <phoneticPr fontId="0" type="noConversion"/>
  <pageMargins left="0.59055118110236227" right="0.59055118110236227" top="1.5354330708661419" bottom="0.98425196850393704" header="0" footer="0"/>
  <pageSetup paperSize="9" orientation="portrait" useFirstPageNumber="1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29</vt:i4>
      </vt:variant>
    </vt:vector>
  </HeadingPairs>
  <TitlesOfParts>
    <vt:vector size="48" baseType="lpstr">
      <vt:lpstr>Inhalt</vt:lpstr>
      <vt:lpstr>Ü1_WK-Direktkandidaten</vt:lpstr>
      <vt:lpstr>Ü2_Landeslisten</vt:lpstr>
      <vt:lpstr>Tab1</vt:lpstr>
      <vt:lpstr>Tab2 Wahlkreise</vt:lpstr>
      <vt:lpstr>Tab3 Städte Land</vt:lpstr>
      <vt:lpstr>Tab4.1 Vergleich_Städte</vt:lpstr>
      <vt:lpstr>Tab4.2 Vergleich_Wahlkr</vt:lpstr>
      <vt:lpstr>Tab5.1 HB UrneBriefwahl</vt:lpstr>
      <vt:lpstr>Tab5.2 BHV UrneBriefwahl</vt:lpstr>
      <vt:lpstr>Tab5.3 Land UrneBriefwahl</vt:lpstr>
      <vt:lpstr>Tab6 UrneBriefwahlZeitreihe</vt:lpstr>
      <vt:lpstr>Tab7 ErgebnisseZeitreihe</vt:lpstr>
      <vt:lpstr>Tab8</vt:lpstr>
      <vt:lpstr>Tab9</vt:lpstr>
      <vt:lpstr>Tab10</vt:lpstr>
      <vt:lpstr>Tab11</vt:lpstr>
      <vt:lpstr>Tab12</vt:lpstr>
      <vt:lpstr>Tab13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'Tab2 Wahlkreise'!Druckbereich</vt:lpstr>
      <vt:lpstr>'Tab3 Städte Land'!Druckbereich</vt:lpstr>
      <vt:lpstr>'Tab4.1 Vergleich_Städte'!Druckbereich</vt:lpstr>
      <vt:lpstr>'Tab4.2 Vergleich_Wahlkr'!Druckbereich</vt:lpstr>
      <vt:lpstr>'Tab5.1 HB UrneBriefwahl'!Druckbereich</vt:lpstr>
      <vt:lpstr>'Tab5.2 BHV UrneBriefwahl'!Druckbereich</vt:lpstr>
      <vt:lpstr>'Tab5.3 Land UrneBriefwahl'!Druckbereich</vt:lpstr>
      <vt:lpstr>'Tab6 UrneBriefwahlZeitreihe'!Druckbereich</vt:lpstr>
      <vt:lpstr>'Tab7 ErgebnisseZeitreihe'!Druckbereich</vt:lpstr>
      <vt:lpstr>'Tab8'!Druckbereich</vt:lpstr>
      <vt:lpstr>'Tab9'!Druckbereich</vt:lpstr>
      <vt:lpstr>'Ü1_WK-Direktkandidaten'!Druckbereich</vt:lpstr>
      <vt:lpstr>Ü2_Landeslisten!Druckbereich</vt:lpstr>
      <vt:lpstr>'Tab1'!Drucktitel</vt:lpstr>
      <vt:lpstr>'Tab10'!Drucktitel</vt:lpstr>
      <vt:lpstr>'Tab11'!Drucktitel</vt:lpstr>
      <vt:lpstr>'Tab13'!Drucktitel</vt:lpstr>
      <vt:lpstr>'Tab7 ErgebnisseZeitreihe'!Drucktitel</vt:lpstr>
      <vt:lpstr>'Tab8'!Drucktitel</vt:lpstr>
      <vt:lpstr>'Tab9'!Drucktitel</vt:lpstr>
      <vt:lpstr>'Ü1_WK-Direktkandidaten'!Drucktitel</vt:lpstr>
      <vt:lpstr>'Ü1_WK-Direktkandidaten'!Print_Area</vt:lpstr>
      <vt:lpstr>Ü2_Landeslisten!Print_Area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Rösel</dc:creator>
  <cp:lastModifiedBy>Rösel, Barbara </cp:lastModifiedBy>
  <cp:lastPrinted>2021-10-07T10:25:51Z</cp:lastPrinted>
  <dcterms:created xsi:type="dcterms:W3CDTF">2013-05-06T15:15:51Z</dcterms:created>
  <dcterms:modified xsi:type="dcterms:W3CDTF">2021-10-15T12:24:05Z</dcterms:modified>
</cp:coreProperties>
</file>