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tiff" ContentType="image/tif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ml.chartshapes+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DieseArbeitsmappe"/>
  <mc:AlternateContent xmlns:mc="http://schemas.openxmlformats.org/markup-compatibility/2006">
    <mc:Choice Requires="x15">
      <x15ac:absPath xmlns:x15ac="http://schemas.microsoft.com/office/spreadsheetml/2010/11/ac" url="S:\_E-Bibliothek\Bremen\Statistische Berichte\09 Handel, Gastgewerbe und Reiseverkehr\GIV_1 Reiseverkehr\2025\excel\"/>
    </mc:Choice>
  </mc:AlternateContent>
  <xr:revisionPtr revIDLastSave="0" documentId="8_{F105FE35-50FA-4EFF-B358-C0EF5BC84081}" xr6:coauthVersionLast="36" xr6:coauthVersionMax="36" xr10:uidLastSave="{00000000-0000-0000-0000-000000000000}"/>
  <bookViews>
    <workbookView xWindow="60" yWindow="120" windowWidth="13065" windowHeight="11925" tabRatio="958" activeTab="2" xr2:uid="{00000000-000D-0000-FFFF-FFFF00000000}"/>
  </bookViews>
  <sheets>
    <sheet name="U1_Deckblatt" sheetId="40" r:id="rId1"/>
    <sheet name="U2_Zeichenerklärung_Impressum" sheetId="41" r:id="rId2"/>
    <sheet name="S1_Inhalt" sheetId="42" r:id="rId3"/>
    <sheet name="Seite2_Erläuterungen" sheetId="43" r:id="rId4"/>
    <sheet name="Seite3_ABB" sheetId="44" r:id="rId5"/>
    <sheet name="Seite4_Tab1" sheetId="45" r:id="rId6"/>
    <sheet name="Seite5_Tab2" sheetId="46" r:id="rId7"/>
    <sheet name="Seite6_Tab3_4" sheetId="47" r:id="rId8"/>
    <sheet name="Seite7_Tab5" sheetId="48" r:id="rId9"/>
    <sheet name="Seite8_Tab6" sheetId="49" r:id="rId10"/>
    <sheet name="Seite9_Tab7" sheetId="50" r:id="rId11"/>
    <sheet name="Seite10_Tab8" sheetId="51" r:id="rId12"/>
    <sheet name="U3" sheetId="53" r:id="rId13"/>
    <sheet name="Diagrammvorlage" sheetId="21" state="hidden" r:id="rId14"/>
    <sheet name="Hilfe_S4" sheetId="33" state="hidden" r:id="rId15"/>
    <sheet name="Hilfe_S5" sheetId="34" state="hidden" r:id="rId16"/>
    <sheet name="Dezember 2025" sheetId="55" state="hidden" r:id="rId17"/>
    <sheet name="Dezember 2024 TAB 2" sheetId="36" state="hidden" r:id="rId18"/>
    <sheet name="Tabelle1" sheetId="62" state="hidden" r:id="rId19"/>
  </sheets>
  <externalReferences>
    <externalReference r:id="rId20"/>
    <externalReference r:id="rId21"/>
    <externalReference r:id="rId22"/>
  </externalReferences>
  <definedNames>
    <definedName name="_A48352" localSheetId="2">#REF!</definedName>
    <definedName name="_A48352" localSheetId="11">#REF!</definedName>
    <definedName name="_A48352" localSheetId="3">#REF!</definedName>
    <definedName name="_A48352" localSheetId="4">#REF!</definedName>
    <definedName name="_A48352" localSheetId="5">#REF!</definedName>
    <definedName name="_A48352" localSheetId="6">#REF!</definedName>
    <definedName name="_A48352" localSheetId="7">#REF!</definedName>
    <definedName name="_A48352" localSheetId="8">#REF!</definedName>
    <definedName name="_A48352" localSheetId="9">#REF!</definedName>
    <definedName name="_A48352" localSheetId="10">#REF!</definedName>
    <definedName name="_A48352" localSheetId="0">#REF!</definedName>
    <definedName name="_A48352" localSheetId="1">#REF!</definedName>
    <definedName name="_A48352" localSheetId="12">#REF!</definedName>
    <definedName name="_A48352">#REF!</definedName>
    <definedName name="_A99999" localSheetId="2">#REF!</definedName>
    <definedName name="_A99999" localSheetId="11">#REF!</definedName>
    <definedName name="_A99999" localSheetId="3">#REF!</definedName>
    <definedName name="_A99999" localSheetId="4">#REF!</definedName>
    <definedName name="_A99999" localSheetId="5">#REF!</definedName>
    <definedName name="_A99999" localSheetId="6">#REF!</definedName>
    <definedName name="_A99999" localSheetId="7">#REF!</definedName>
    <definedName name="_A99999" localSheetId="8">#REF!</definedName>
    <definedName name="_A99999" localSheetId="9">#REF!</definedName>
    <definedName name="_A99999" localSheetId="10">#REF!</definedName>
    <definedName name="_A99999" localSheetId="0">U1_Deckblatt!$A$10084</definedName>
    <definedName name="_A99999" localSheetId="1">#REF!</definedName>
    <definedName name="_A99999">#REF!</definedName>
    <definedName name="_LK11">[1]Konstanten!#REF!</definedName>
    <definedName name="_LK12">[1]Konstanten!#REF!</definedName>
    <definedName name="_LK13">[1]Konstanten!#REF!</definedName>
    <definedName name="Abgänger_m_d_P">[2]Abgänger_m_d_P!$A$1:$H$5</definedName>
    <definedName name="BUSTA_Schulen__Klassen_und_Schüler_nach_rechtl_Status_d_Schulen">#REF!</definedName>
    <definedName name="DOKPROT">#REF!</definedName>
    <definedName name="DRUCK11A">#REF!</definedName>
    <definedName name="DRUCK11B">#REF!</definedName>
    <definedName name="DRUCK1A">#REF!</definedName>
    <definedName name="DRUCK1B">#REF!</definedName>
    <definedName name="DRUCK31">#REF!</definedName>
    <definedName name="_xlnm.Print_Area" localSheetId="11">Seite10_Tab8!$A$1:$K$74</definedName>
    <definedName name="_xlnm.Print_Area" localSheetId="3">Seite2_Erläuterungen!$A$1:$I$35</definedName>
    <definedName name="_xlnm.Print_Area" localSheetId="4">Seite3_ABB!$A$1:$I$51</definedName>
    <definedName name="_xlnm.Print_Area" localSheetId="5">Seite4_Tab1!$A$1:$K$79</definedName>
    <definedName name="_xlnm.Print_Area" localSheetId="6">Seite5_Tab2!$A$1:$K$76</definedName>
    <definedName name="_xlnm.Print_Area" localSheetId="7">Seite6_Tab3_4!$A$1:$L$54</definedName>
    <definedName name="_xlnm.Print_Area" localSheetId="8">Seite7_Tab5!$A$1:$I$62</definedName>
    <definedName name="_xlnm.Print_Area" localSheetId="9">Seite8_Tab6!$A$1:$K$74</definedName>
    <definedName name="_xlnm.Print_Area" localSheetId="10">Seite9_Tab7!$A$1:$K$74</definedName>
    <definedName name="_xlnm.Print_Area" localSheetId="0">U1_Deckblatt!$A$1:$D$55</definedName>
    <definedName name="_xlnm.Print_Area" localSheetId="1">U2_Zeichenerklärung_Impressum!$A$1:$J$49</definedName>
    <definedName name="_xlnm.Print_Area" localSheetId="12">'U3'!$A$1:$J$67</definedName>
    <definedName name="_xlnm.Print_Area">#REF!</definedName>
    <definedName name="_xlnm.Print_Titles">#REF!</definedName>
    <definedName name="GK_11">[1]Konstanten!#REF!</definedName>
    <definedName name="GK_12">[1]Konstanten!#REF!</definedName>
    <definedName name="GK_13">[1]Konstanten!#REF!</definedName>
    <definedName name="Gyo">[1]Konstanten!#REF!</definedName>
    <definedName name="Jahr">#REF!</definedName>
    <definedName name="MAKROER1">#REF!</definedName>
    <definedName name="MAKROER2">#REF!</definedName>
    <definedName name="Problem">#REF!</definedName>
    <definedName name="PROT01VK">#REF!</definedName>
    <definedName name="SA01_Anz_Klassen_806">#REF!</definedName>
    <definedName name="SA01_Anz_Klassen_Ö">#REF!</definedName>
    <definedName name="SA01_Anz_Klassen_P">#REF!</definedName>
    <definedName name="SA01_Anz_Klassen_P_806">#REF!</definedName>
    <definedName name="SA01_Einrichtungen">#REF!</definedName>
    <definedName name="SA01_Einrichtungen_Ö">#REF!</definedName>
    <definedName name="SA01_Einrichtungen_P">#REF!</definedName>
    <definedName name="SA01_Schüler_m_806">#REF!</definedName>
    <definedName name="SA01_Schüler_m_Ö">#REF!</definedName>
    <definedName name="SA01_Schüler_m_P">#REF!</definedName>
    <definedName name="SA01_Schüler_m_P_806">#REF!</definedName>
    <definedName name="SA01_Schüler_w_806">#REF!</definedName>
    <definedName name="SA01_Schüler_w_Ö">#REF!</definedName>
    <definedName name="SA01_Schüler_w_P">#REF!</definedName>
    <definedName name="SA01_Schüler_w_P_806">#REF!</definedName>
    <definedName name="Schulen_Bremerhaven">#REF!</definedName>
    <definedName name="Schulstufen">#REF!</definedName>
    <definedName name="Staaten">#REF!</definedName>
    <definedName name="Stadt_Kreis">#REF!</definedName>
    <definedName name="VWT_Y" localSheetId="2">[3]STRG!#REF!</definedName>
    <definedName name="VWT_Y" localSheetId="11">[3]STRG!#REF!</definedName>
    <definedName name="VWT_Y" localSheetId="3">[3]STRG!#REF!</definedName>
    <definedName name="VWT_Y" localSheetId="4">[3]STRG!#REF!</definedName>
    <definedName name="VWT_Y" localSheetId="5">[3]STRG!#REF!</definedName>
    <definedName name="VWT_Y" localSheetId="6">[3]STRG!#REF!</definedName>
    <definedName name="VWT_Y" localSheetId="7">[3]STRG!#REF!</definedName>
    <definedName name="VWT_Y" localSheetId="8">[3]STRG!#REF!</definedName>
    <definedName name="VWT_Y" localSheetId="9">[3]STRG!#REF!</definedName>
    <definedName name="VWT_Y" localSheetId="10">[3]STRG!#REF!</definedName>
    <definedName name="VWT_Y" localSheetId="0">[3]STRG!#REF!</definedName>
    <definedName name="VWT_Y" localSheetId="1">[3]STRG!#REF!</definedName>
    <definedName name="VWT_Y">[3]STRG!#REF!</definedName>
    <definedName name="_xlnm.Extract" localSheetId="2">#REF!</definedName>
    <definedName name="_xlnm.Extract" localSheetId="11">#REF!</definedName>
    <definedName name="_xlnm.Extract" localSheetId="3">#REF!</definedName>
    <definedName name="_xlnm.Extract" localSheetId="4">#REF!</definedName>
    <definedName name="_xlnm.Extract" localSheetId="5">#REF!</definedName>
    <definedName name="_xlnm.Extract" localSheetId="6">#REF!</definedName>
    <definedName name="_xlnm.Extract" localSheetId="7">#REF!</definedName>
    <definedName name="_xlnm.Extract" localSheetId="8">#REF!</definedName>
    <definedName name="_xlnm.Extract" localSheetId="9">#REF!</definedName>
    <definedName name="_xlnm.Extract" localSheetId="10">#REF!</definedName>
    <definedName name="_xlnm.Extract" localSheetId="0">#REF!</definedName>
    <definedName name="_xlnm.Extract" localSheetId="1">#REF!</definedName>
    <definedName name="_xlnm.Extract" localSheetId="12">#REF!</definedName>
    <definedName name="_xlnm.Extract">#REF!</definedName>
  </definedNames>
  <calcPr calcId="191029"/>
  <extLst>
    <ext xmlns:x14="http://schemas.microsoft.com/office/spreadsheetml/2009/9/main" uri="{79F54976-1DA5-4618-B147-4CDE4B953A38}">
      <x14:workbookPr defaultImageDpi="150"/>
    </ext>
  </extLst>
</workbook>
</file>

<file path=xl/calcChain.xml><?xml version="1.0" encoding="utf-8"?>
<calcChain xmlns="http://schemas.openxmlformats.org/spreadsheetml/2006/main">
  <c r="I69" i="55" l="1"/>
  <c r="G69" i="55"/>
  <c r="E69" i="55"/>
  <c r="C69" i="55"/>
  <c r="I67" i="55"/>
  <c r="G67" i="55"/>
  <c r="E67" i="55"/>
  <c r="C67" i="55"/>
  <c r="J71" i="21"/>
  <c r="H71" i="21"/>
  <c r="J32" i="21"/>
  <c r="H32" i="21"/>
  <c r="C66" i="45" l="1"/>
  <c r="E66" i="45"/>
  <c r="I66" i="45" l="1"/>
  <c r="G66" i="45"/>
  <c r="J47" i="21" l="1"/>
  <c r="J48" i="21"/>
  <c r="J49" i="21"/>
  <c r="J50" i="21"/>
  <c r="J51" i="21"/>
  <c r="J52" i="21"/>
  <c r="J53" i="21"/>
  <c r="J54" i="21"/>
  <c r="J55" i="21"/>
  <c r="J56" i="21"/>
  <c r="J57" i="21"/>
  <c r="J58" i="21"/>
  <c r="J59" i="21"/>
  <c r="J60" i="21"/>
  <c r="J61" i="21"/>
  <c r="J62" i="21"/>
  <c r="J63" i="21"/>
  <c r="J64" i="21"/>
  <c r="J65" i="21"/>
  <c r="J66" i="21"/>
  <c r="J67" i="21"/>
  <c r="J68" i="21"/>
  <c r="J69" i="21"/>
  <c r="J70" i="21"/>
  <c r="J72" i="21"/>
  <c r="J73" i="21"/>
  <c r="J74" i="21"/>
  <c r="J75" i="21"/>
  <c r="J76" i="21"/>
  <c r="J77" i="21"/>
  <c r="J78" i="21"/>
  <c r="J79" i="21"/>
  <c r="J80" i="21"/>
  <c r="J81" i="21"/>
  <c r="J82" i="21"/>
  <c r="J83" i="21"/>
  <c r="H47" i="21"/>
  <c r="H48" i="21"/>
  <c r="H49" i="21"/>
  <c r="H50" i="21"/>
  <c r="H51" i="21"/>
  <c r="H52" i="21"/>
  <c r="H53" i="21"/>
  <c r="H54" i="21"/>
  <c r="H55" i="21"/>
  <c r="H56" i="21"/>
  <c r="H57" i="21"/>
  <c r="H58" i="21"/>
  <c r="H59" i="21"/>
  <c r="H60" i="21"/>
  <c r="H61" i="21"/>
  <c r="H62" i="21"/>
  <c r="H63" i="21"/>
  <c r="H64" i="21"/>
  <c r="H65" i="21"/>
  <c r="H66" i="21"/>
  <c r="H67" i="21"/>
  <c r="H68" i="21"/>
  <c r="H69" i="21"/>
  <c r="H70" i="21"/>
  <c r="H72" i="21"/>
  <c r="H73" i="21"/>
  <c r="H74" i="21"/>
  <c r="H75" i="21"/>
  <c r="H76" i="21"/>
  <c r="H77" i="21"/>
  <c r="H78" i="21"/>
  <c r="H79" i="21"/>
  <c r="H80" i="21"/>
  <c r="H81" i="21"/>
  <c r="H82" i="21"/>
  <c r="H83" i="21"/>
  <c r="J8" i="21"/>
  <c r="J9" i="21"/>
  <c r="J10" i="21"/>
  <c r="J11" i="21"/>
  <c r="J12" i="21"/>
  <c r="J13" i="21"/>
  <c r="J14" i="21"/>
  <c r="J15" i="21"/>
  <c r="J16" i="21"/>
  <c r="J17" i="21"/>
  <c r="J18" i="21"/>
  <c r="J19" i="21"/>
  <c r="J20" i="21"/>
  <c r="J21" i="21"/>
  <c r="J22" i="21"/>
  <c r="J23" i="21"/>
  <c r="J24" i="21"/>
  <c r="J25" i="21"/>
  <c r="J26" i="21"/>
  <c r="J27" i="21"/>
  <c r="J28" i="21"/>
  <c r="J29" i="21"/>
  <c r="J30" i="21"/>
  <c r="J31" i="21"/>
  <c r="J33" i="21"/>
  <c r="J34" i="21"/>
  <c r="J35" i="21"/>
  <c r="J36" i="21"/>
  <c r="J37" i="21"/>
  <c r="J38" i="21"/>
  <c r="J39" i="21"/>
  <c r="J40" i="21"/>
  <c r="J41" i="21"/>
  <c r="J42" i="21"/>
  <c r="J43" i="21"/>
  <c r="J44" i="21"/>
  <c r="H8" i="21"/>
  <c r="H9" i="21"/>
  <c r="H10" i="21"/>
  <c r="H11" i="21"/>
  <c r="H12" i="21"/>
  <c r="H13" i="21"/>
  <c r="H14" i="21"/>
  <c r="H15" i="21"/>
  <c r="H16" i="21"/>
  <c r="H17" i="21"/>
  <c r="H18" i="21"/>
  <c r="H19" i="21"/>
  <c r="H20" i="21"/>
  <c r="H21" i="21"/>
  <c r="H22" i="21"/>
  <c r="H23" i="21"/>
  <c r="H24" i="21"/>
  <c r="H25" i="21"/>
  <c r="H26" i="21"/>
  <c r="H27" i="21"/>
  <c r="H28" i="21"/>
  <c r="H29" i="21"/>
  <c r="H30" i="21"/>
  <c r="H31" i="21"/>
  <c r="H33" i="21"/>
  <c r="H34" i="21"/>
  <c r="H35" i="21"/>
  <c r="H36" i="21"/>
  <c r="H37" i="21"/>
  <c r="H38" i="21"/>
  <c r="H39" i="21"/>
  <c r="H40" i="21"/>
  <c r="H41" i="21"/>
  <c r="H42" i="21"/>
  <c r="H43" i="21"/>
  <c r="H44" i="21"/>
  <c r="C64" i="45" l="1"/>
  <c r="I64" i="45"/>
  <c r="G64" i="45"/>
  <c r="E64" i="45"/>
  <c r="J46" i="21" l="1"/>
  <c r="H46" i="21"/>
  <c r="J7" i="21"/>
  <c r="H7" i="21"/>
  <c r="C17" i="33" l="1"/>
  <c r="B16" i="34" l="1"/>
  <c r="B15" i="34"/>
  <c r="B14" i="34"/>
  <c r="A3" i="33" l="1"/>
  <c r="A18" i="33"/>
  <c r="A47" i="33"/>
  <c r="T16" i="34" l="1"/>
  <c r="R16" i="34"/>
  <c r="O16" i="34"/>
  <c r="M16" i="34"/>
  <c r="I46" i="34" l="1"/>
  <c r="G46" i="34"/>
  <c r="H46" i="34" s="1"/>
  <c r="D46" i="34"/>
  <c r="E46" i="34" s="1"/>
  <c r="B46" i="34"/>
  <c r="C46" i="34" s="1"/>
  <c r="I45" i="34"/>
  <c r="J45" i="34" s="1"/>
  <c r="G45" i="34"/>
  <c r="H45" i="34" s="1"/>
  <c r="D45" i="34"/>
  <c r="E45" i="34" s="1"/>
  <c r="B45" i="34"/>
  <c r="C45" i="34" s="1"/>
  <c r="I44" i="34"/>
  <c r="J44" i="34" s="1"/>
  <c r="G44" i="34"/>
  <c r="H44" i="34" s="1"/>
  <c r="D44" i="34"/>
  <c r="E44" i="34" s="1"/>
  <c r="B44" i="34"/>
  <c r="C44" i="34" s="1"/>
  <c r="I31" i="34"/>
  <c r="G31" i="34"/>
  <c r="D31" i="34"/>
  <c r="B31" i="34"/>
  <c r="C31" i="34" s="1"/>
  <c r="I30" i="34"/>
  <c r="G30" i="34"/>
  <c r="H30" i="34" s="1"/>
  <c r="D30" i="34"/>
  <c r="B30" i="34"/>
  <c r="C30" i="34" s="1"/>
  <c r="I29" i="34"/>
  <c r="G29" i="34"/>
  <c r="H29" i="34" s="1"/>
  <c r="D29" i="34"/>
  <c r="B29" i="34"/>
  <c r="C29" i="34" s="1"/>
  <c r="K46" i="34" l="1"/>
  <c r="J46" i="34"/>
  <c r="K45" i="34"/>
  <c r="H31" i="34"/>
  <c r="F44" i="34"/>
  <c r="F45" i="34"/>
  <c r="K31" i="34"/>
  <c r="F29" i="34"/>
  <c r="F31" i="34"/>
  <c r="F30" i="34"/>
  <c r="E29" i="34"/>
  <c r="K29" i="34"/>
  <c r="E30" i="34"/>
  <c r="K30" i="34"/>
  <c r="E31" i="34"/>
  <c r="K44" i="34"/>
  <c r="F46" i="34"/>
  <c r="J29" i="34"/>
  <c r="J30" i="34"/>
  <c r="J31" i="34"/>
  <c r="I16" i="34"/>
  <c r="J16" i="34" s="1"/>
  <c r="I15" i="34"/>
  <c r="J15" i="34" s="1"/>
  <c r="I14" i="34"/>
  <c r="J14" i="34" s="1"/>
  <c r="G16" i="34"/>
  <c r="H16" i="34" s="1"/>
  <c r="G15" i="34"/>
  <c r="H15" i="34" s="1"/>
  <c r="G14" i="34"/>
  <c r="H14" i="34" s="1"/>
  <c r="D16" i="34"/>
  <c r="E16" i="34" s="1"/>
  <c r="D15" i="34"/>
  <c r="E15" i="34" s="1"/>
  <c r="D14" i="34"/>
  <c r="E14" i="34" s="1"/>
  <c r="C16" i="34"/>
  <c r="C15" i="34"/>
  <c r="C14" i="34"/>
  <c r="F16" i="34" l="1"/>
  <c r="K14" i="34"/>
  <c r="K16" i="34"/>
  <c r="F14" i="34"/>
  <c r="F15" i="34"/>
  <c r="K15" i="34"/>
  <c r="C2" i="33" l="1"/>
  <c r="D2" i="33" l="1"/>
  <c r="I17" i="33"/>
  <c r="G17" i="33"/>
  <c r="E17" i="33"/>
  <c r="D17" i="33"/>
  <c r="I32" i="33"/>
  <c r="G32" i="33"/>
  <c r="E32" i="33"/>
  <c r="C32" i="33"/>
  <c r="I2" i="33"/>
  <c r="G2" i="33"/>
  <c r="H2" i="33" s="1"/>
  <c r="E2" i="33"/>
  <c r="F32" i="33" l="1"/>
  <c r="J32" i="33"/>
  <c r="F17" i="33"/>
  <c r="J17" i="33"/>
  <c r="D32" i="33"/>
  <c r="H32" i="33"/>
  <c r="H17" i="33"/>
  <c r="J2" i="33"/>
  <c r="F2" i="33"/>
  <c r="A33" i="33" l="1"/>
</calcChain>
</file>

<file path=xl/sharedStrings.xml><?xml version="1.0" encoding="utf-8"?>
<sst xmlns="http://schemas.openxmlformats.org/spreadsheetml/2006/main" count="1669" uniqueCount="378">
  <si>
    <t>Anzahl</t>
  </si>
  <si>
    <t>Tage</t>
  </si>
  <si>
    <t>Ankünfte</t>
  </si>
  <si>
    <t>Übernachtungen</t>
  </si>
  <si>
    <t>Stadt Bremen</t>
  </si>
  <si>
    <t>Stadt Bremerhaven</t>
  </si>
  <si>
    <t>Land Bremen</t>
  </si>
  <si>
    <t>insgesamt</t>
  </si>
  <si>
    <t>Ausland</t>
  </si>
  <si>
    <t>Deutschland</t>
  </si>
  <si>
    <t>Januar</t>
  </si>
  <si>
    <t>Februar</t>
  </si>
  <si>
    <t>März</t>
  </si>
  <si>
    <t>April</t>
  </si>
  <si>
    <t>Mai</t>
  </si>
  <si>
    <t>Juni</t>
  </si>
  <si>
    <t>Juli</t>
  </si>
  <si>
    <t>August</t>
  </si>
  <si>
    <t>September</t>
  </si>
  <si>
    <t>Oktober</t>
  </si>
  <si>
    <t>November</t>
  </si>
  <si>
    <t>Dezember</t>
  </si>
  <si>
    <t>Ver-änderung gegen Vorjahr</t>
  </si>
  <si>
    <t>Jahr
Monat</t>
  </si>
  <si>
    <t>in %</t>
  </si>
  <si>
    <t>Ankünfte, Übernachtungen und Auslastung der Hotellerie nach Regionalgliederung</t>
  </si>
  <si>
    <t>Weiße Reihe</t>
  </si>
  <si>
    <t xml:space="preserve">Allgemeine und methodische Erläuterungen  </t>
  </si>
  <si>
    <t>Inhalt</t>
  </si>
  <si>
    <t>100 und mehr</t>
  </si>
  <si>
    <t xml:space="preserve">
Schlafgelegenheiten</t>
  </si>
  <si>
    <t>Gäste aus dem Ausland</t>
  </si>
  <si>
    <t>Begriffe:</t>
  </si>
  <si>
    <t>kumuliert</t>
  </si>
  <si>
    <t/>
  </si>
  <si>
    <t>-</t>
  </si>
  <si>
    <t>B</t>
  </si>
  <si>
    <t>_____</t>
  </si>
  <si>
    <t>Tabelle 4
Ankünfte, Übernachtungen und Aufenthaltsdauer der Gäste in der Hotellerie im Land Bremen</t>
  </si>
  <si>
    <t>darunter Auslandsgäste</t>
  </si>
  <si>
    <t>Betriebe insgesamt</t>
  </si>
  <si>
    <t>Beherbergungsbetriebe insgesamt</t>
  </si>
  <si>
    <t>Herkunftsland</t>
  </si>
  <si>
    <t xml:space="preserve">    Europa                    </t>
  </si>
  <si>
    <t xml:space="preserve">     Belgien                  </t>
  </si>
  <si>
    <t xml:space="preserve">     Bulgarien                </t>
  </si>
  <si>
    <t xml:space="preserve">     Dänemark                 </t>
  </si>
  <si>
    <t xml:space="preserve">     Estland                  </t>
  </si>
  <si>
    <t xml:space="preserve">     Finnland                 </t>
  </si>
  <si>
    <t xml:space="preserve">     Frankreich               </t>
  </si>
  <si>
    <t xml:space="preserve">     Griechenland             </t>
  </si>
  <si>
    <t xml:space="preserve">     Irland                   </t>
  </si>
  <si>
    <t xml:space="preserve">     Island                   </t>
  </si>
  <si>
    <t xml:space="preserve">     Italien                  </t>
  </si>
  <si>
    <t xml:space="preserve">     Kroatien                 </t>
  </si>
  <si>
    <t xml:space="preserve">     Lettland                 </t>
  </si>
  <si>
    <t xml:space="preserve">     Litauen                  </t>
  </si>
  <si>
    <t xml:space="preserve">     Luxemburg                </t>
  </si>
  <si>
    <t xml:space="preserve">     Malta                    </t>
  </si>
  <si>
    <t xml:space="preserve">     Niederlande              </t>
  </si>
  <si>
    <t xml:space="preserve">     Norwegen                 </t>
  </si>
  <si>
    <t xml:space="preserve">     Österreich               </t>
  </si>
  <si>
    <t xml:space="preserve">     Polen                    </t>
  </si>
  <si>
    <t xml:space="preserve">     Portugal                 </t>
  </si>
  <si>
    <t xml:space="preserve">     Rumänien                 </t>
  </si>
  <si>
    <t xml:space="preserve">     Russische Föderation     </t>
  </si>
  <si>
    <t xml:space="preserve">     Schweden                 </t>
  </si>
  <si>
    <t xml:space="preserve">     Schweiz                  </t>
  </si>
  <si>
    <t xml:space="preserve">     Slowakei                 </t>
  </si>
  <si>
    <t xml:space="preserve">     Slowenien                </t>
  </si>
  <si>
    <t xml:space="preserve">     Spanien                  </t>
  </si>
  <si>
    <t xml:space="preserve">     Tschechische Republik    </t>
  </si>
  <si>
    <t xml:space="preserve">     Türkei                   </t>
  </si>
  <si>
    <t xml:space="preserve">     Ukraine                  </t>
  </si>
  <si>
    <t xml:space="preserve">     Ungarn                   </t>
  </si>
  <si>
    <t xml:space="preserve">     Vereinigtes Königreich   </t>
  </si>
  <si>
    <t xml:space="preserve">     Zypern                   </t>
  </si>
  <si>
    <t xml:space="preserve">     Sonstige europäische     </t>
  </si>
  <si>
    <t xml:space="preserve">      Länder zusammen         </t>
  </si>
  <si>
    <t xml:space="preserve">    Afrika                    </t>
  </si>
  <si>
    <t xml:space="preserve">     Südafrika                </t>
  </si>
  <si>
    <t xml:space="preserve">     Sonstige afrikanische    </t>
  </si>
  <si>
    <t xml:space="preserve">    Asien                     </t>
  </si>
  <si>
    <t xml:space="preserve">     Arabische Golfstaaten    </t>
  </si>
  <si>
    <t xml:space="preserve">     Indien                   </t>
  </si>
  <si>
    <t xml:space="preserve">     Israel                   </t>
  </si>
  <si>
    <t xml:space="preserve">     Japan                    </t>
  </si>
  <si>
    <t xml:space="preserve">     Korea, Republik          </t>
  </si>
  <si>
    <t xml:space="preserve">     Taiwan                   </t>
  </si>
  <si>
    <t xml:space="preserve">     Sonstige asiatische      </t>
  </si>
  <si>
    <t xml:space="preserve">    Amerika                   </t>
  </si>
  <si>
    <t xml:space="preserve">     Kanada                   </t>
  </si>
  <si>
    <t xml:space="preserve">     Vereinigte Staaten       </t>
  </si>
  <si>
    <t xml:space="preserve">      Länder                  </t>
  </si>
  <si>
    <t xml:space="preserve">     Mittelamerika/Karibik    </t>
  </si>
  <si>
    <t xml:space="preserve">     Brasilien                </t>
  </si>
  <si>
    <t xml:space="preserve">     Sonstige südamerikanische</t>
  </si>
  <si>
    <t xml:space="preserve">    Australien, Ozeanien      </t>
  </si>
  <si>
    <t xml:space="preserve">     Australien               </t>
  </si>
  <si>
    <t xml:space="preserve">     Neuseeland, Ozeanien     </t>
  </si>
  <si>
    <t xml:space="preserve">    Ohne Angaben              </t>
  </si>
  <si>
    <t>Veränderung
gegenüber
dem 
Vorjahres-
zeitraum</t>
  </si>
  <si>
    <t>Veränderung
gegenüber
dem Vorjahres-
zeitraum</t>
  </si>
  <si>
    <t xml:space="preserve">davon  mit … </t>
  </si>
  <si>
    <t>Schlafgelegenheiten</t>
  </si>
  <si>
    <t>Tabelle 1
Ankünfte, Übernachtungen und Auslastung der Hotellerie im Land Bremen nach Städten</t>
  </si>
  <si>
    <t>Verän-
derung
gegen
Vorjahres-
zeitraum</t>
  </si>
  <si>
    <t xml:space="preserve">     China (einschl. Hongkong)</t>
  </si>
  <si>
    <t xml:space="preserve">     Sonstige nordamerikanisch</t>
  </si>
  <si>
    <t xml:space="preserve">   Deutschland                </t>
  </si>
  <si>
    <t xml:space="preserve">   Ausland                    </t>
  </si>
  <si>
    <t xml:space="preserve">Bremen, Land
Gäste insgesamt      </t>
  </si>
  <si>
    <t xml:space="preserve">Bremerhaven, Stadt
Gäste insgesamt      </t>
  </si>
  <si>
    <t xml:space="preserve">Bremen, Stadt 
Gäste insgesamt      </t>
  </si>
  <si>
    <t>Betriebsart</t>
  </si>
  <si>
    <t>Angebot</t>
  </si>
  <si>
    <t>Veränderung
gegenüber
dem Vorjahres-
monat</t>
  </si>
  <si>
    <t>Hotellerie zusammen</t>
  </si>
  <si>
    <t>darunter Hotels</t>
  </si>
  <si>
    <r>
      <rPr>
        <sz val="7"/>
        <color theme="0"/>
        <rFont val="Arial"/>
        <family val="2"/>
      </rPr>
      <t>darunter</t>
    </r>
    <r>
      <rPr>
        <sz val="7"/>
        <color indexed="8"/>
        <rFont val="Arial"/>
        <family val="2"/>
      </rPr>
      <t xml:space="preserve"> Hotels garnis</t>
    </r>
  </si>
  <si>
    <t>1) Doppelbetten zählen als 2 Schlafgelegenheiten. Für Camping wird 1 Stellplatz in 4 Schlafgelegenheiten umgerechnet.</t>
  </si>
  <si>
    <t>2) Ganz oder teilweise geöffnet</t>
  </si>
  <si>
    <t>3) Rechnerischer Wert (Übernachtungen/angebotene Bettentage)*100 im Berichtsmonat</t>
  </si>
  <si>
    <t>4) Rechnerischer Wert (Übernachtungen/angebotene Bettentage) *100 im Jahresteil</t>
  </si>
  <si>
    <t>5) Angebotene Gästezimmer am 31. Juli.</t>
  </si>
  <si>
    <t>Stadt</t>
  </si>
  <si>
    <t>Bhv</t>
  </si>
  <si>
    <t>Land</t>
  </si>
  <si>
    <t xml:space="preserve">  Ferienunterkünfte und ähn-  </t>
  </si>
  <si>
    <t xml:space="preserve">   liche Beherbergungsstätten </t>
  </si>
  <si>
    <t xml:space="preserve">    Deutschland               </t>
  </si>
  <si>
    <t xml:space="preserve">    Ausland                   </t>
  </si>
  <si>
    <t xml:space="preserve">  Campingplätze und sonstige  </t>
  </si>
  <si>
    <t xml:space="preserve">   tourismusrelevante         </t>
  </si>
  <si>
    <t xml:space="preserve">   Unterkünfte                </t>
  </si>
  <si>
    <t>D</t>
  </si>
  <si>
    <t>Ausl</t>
  </si>
  <si>
    <t>1) Rechnerischer Wert (Übernachtungen/angebotene Bettentage)*100. 
2) Rechnerischer Wert (Übernachtungen/Ankünfte). 3) Die kumulierten Werte können durch Rückkorrekturen abweichen.</t>
  </si>
  <si>
    <t>R:\30 RV\Tabellen\2018\2018_01, Tabelle 211A_2018_01, Zeilen Bremen, Stadt Z 43,S D;Z 45, SD; Brhv, Stadt, Z 65,S D;Z 67,SD</t>
  </si>
  <si>
    <t>Tab1 aus dem Vorjahr</t>
  </si>
  <si>
    <t>Tab1 aktuell</t>
  </si>
  <si>
    <t>Tab3 aktuell</t>
  </si>
  <si>
    <t>Tab3 aus dem Vorjahr</t>
  </si>
  <si>
    <t>Tab3:</t>
  </si>
  <si>
    <t>Januar  2018</t>
  </si>
  <si>
    <t>Januar bis   Januar  2018</t>
  </si>
  <si>
    <t>Kreis</t>
  </si>
  <si>
    <t>Durch-</t>
  </si>
  <si>
    <t>Verände-</t>
  </si>
  <si>
    <t>schnitt-</t>
  </si>
  <si>
    <t>rung ge-</t>
  </si>
  <si>
    <t>liche</t>
  </si>
  <si>
    <t>ins-</t>
  </si>
  <si>
    <t>genüber</t>
  </si>
  <si>
    <t>Aufent-</t>
  </si>
  <si>
    <t>gesamt</t>
  </si>
  <si>
    <t>dem Vor-</t>
  </si>
  <si>
    <t>halts-</t>
  </si>
  <si>
    <t>Herkunfts-</t>
  </si>
  <si>
    <t>jahres-</t>
  </si>
  <si>
    <t>dauer 1)</t>
  </si>
  <si>
    <t>land</t>
  </si>
  <si>
    <t>monat</t>
  </si>
  <si>
    <t>zeitraum</t>
  </si>
  <si>
    <t>(Ständiger</t>
  </si>
  <si>
    <t>Wohnsitz)</t>
  </si>
  <si>
    <t>%</t>
  </si>
  <si>
    <t xml:space="preserve">Bremen                        </t>
  </si>
  <si>
    <t xml:space="preserve">   Pensionen                  </t>
  </si>
  <si>
    <t>Zeile</t>
  </si>
  <si>
    <t>C</t>
  </si>
  <si>
    <t>E</t>
  </si>
  <si>
    <t>F</t>
  </si>
  <si>
    <t>G</t>
  </si>
  <si>
    <t>H</t>
  </si>
  <si>
    <t>I</t>
  </si>
  <si>
    <t>kumuliert 3)</t>
  </si>
  <si>
    <t>aktuell</t>
  </si>
  <si>
    <t>letztes Jahr - nur für Tab2</t>
  </si>
  <si>
    <t>1 005 951</t>
  </si>
  <si>
    <t xml:space="preserve"> 218 371</t>
  </si>
  <si>
    <t>1 757 857</t>
  </si>
  <si>
    <t xml:space="preserve"> 425 263</t>
  </si>
  <si>
    <t>1 015 940</t>
  </si>
  <si>
    <t xml:space="preserve"> 214 469</t>
  </si>
  <si>
    <t>1 771 036</t>
  </si>
  <si>
    <t xml:space="preserve"> 411 084</t>
  </si>
  <si>
    <t>1 049 049</t>
  </si>
  <si>
    <t xml:space="preserve"> 218 943</t>
  </si>
  <si>
    <t>1 812 278</t>
  </si>
  <si>
    <t xml:space="preserve"> 414 902</t>
  </si>
  <si>
    <t>1 099 039</t>
  </si>
  <si>
    <t xml:space="preserve"> 226 710</t>
  </si>
  <si>
    <t>1 906 364</t>
  </si>
  <si>
    <t xml:space="preserve"> 432 128</t>
  </si>
  <si>
    <t xml:space="preserve"> 169 640</t>
  </si>
  <si>
    <t xml:space="preserve"> 18 611</t>
  </si>
  <si>
    <t xml:space="preserve"> 325 123</t>
  </si>
  <si>
    <t xml:space="preserve"> 45 155</t>
  </si>
  <si>
    <t xml:space="preserve"> 186 364</t>
  </si>
  <si>
    <t xml:space="preserve"> 20 864</t>
  </si>
  <si>
    <t xml:space="preserve"> 347 599</t>
  </si>
  <si>
    <t xml:space="preserve"> 48 996</t>
  </si>
  <si>
    <t xml:space="preserve"> 192 341</t>
  </si>
  <si>
    <t xml:space="preserve"> 21 094</t>
  </si>
  <si>
    <t xml:space="preserve"> 350 120</t>
  </si>
  <si>
    <t xml:space="preserve"> 51 012</t>
  </si>
  <si>
    <t xml:space="preserve"> 219 852</t>
  </si>
  <si>
    <t xml:space="preserve"> 25 384</t>
  </si>
  <si>
    <t xml:space="preserve"> 391 054</t>
  </si>
  <si>
    <t xml:space="preserve"> 61 074</t>
  </si>
  <si>
    <t xml:space="preserve"> 795 446</t>
  </si>
  <si>
    <t xml:space="preserve"> 149 259</t>
  </si>
  <si>
    <t>1 422 449</t>
  </si>
  <si>
    <t xml:space="preserve"> 304 001</t>
  </si>
  <si>
    <t xml:space="preserve"> 789 215</t>
  </si>
  <si>
    <t xml:space="preserve"> 160 041</t>
  </si>
  <si>
    <t>1 375 753</t>
  </si>
  <si>
    <t xml:space="preserve"> 304 516</t>
  </si>
  <si>
    <t xml:space="preserve"> 827 607</t>
  </si>
  <si>
    <t xml:space="preserve"> 172 168</t>
  </si>
  <si>
    <t>1 469 454</t>
  </si>
  <si>
    <t xml:space="preserve"> 349 350</t>
  </si>
  <si>
    <t xml:space="preserve"> 889 858</t>
  </si>
  <si>
    <t xml:space="preserve"> 193 604</t>
  </si>
  <si>
    <t>1 530 823</t>
  </si>
  <si>
    <t xml:space="preserve"> 369 905</t>
  </si>
  <si>
    <t xml:space="preserve"> 934 300</t>
  </si>
  <si>
    <t xml:space="preserve"> 190 359</t>
  </si>
  <si>
    <t>1 650 883</t>
  </si>
  <si>
    <t xml:space="preserve"> 377 671</t>
  </si>
  <si>
    <t xml:space="preserve"> 912 411</t>
  </si>
  <si>
    <t xml:space="preserve"> 196 365</t>
  </si>
  <si>
    <t>1 639 093</t>
  </si>
  <si>
    <t xml:space="preserve"> 391 030</t>
  </si>
  <si>
    <t>1 037 909</t>
  </si>
  <si>
    <t xml:space="preserve"> 206 500</t>
  </si>
  <si>
    <t>1 812 720</t>
  </si>
  <si>
    <t xml:space="preserve"> 393 845</t>
  </si>
  <si>
    <t>1 070 434</t>
  </si>
  <si>
    <t xml:space="preserve"> 204 063</t>
  </si>
  <si>
    <t>1 916 281</t>
  </si>
  <si>
    <t xml:space="preserve"> 401 385</t>
  </si>
  <si>
    <t>1 135 070</t>
  </si>
  <si>
    <t xml:space="preserve"> 221 275</t>
  </si>
  <si>
    <t>2 061 121</t>
  </si>
  <si>
    <t xml:space="preserve"> 442 265</t>
  </si>
  <si>
    <t>1 203 888</t>
  </si>
  <si>
    <t xml:space="preserve"> 233 048</t>
  </si>
  <si>
    <t>2 288 584</t>
  </si>
  <si>
    <t xml:space="preserve"> 485 366</t>
  </si>
  <si>
    <t>1 257 804</t>
  </si>
  <si>
    <t xml:space="preserve"> 250 743</t>
  </si>
  <si>
    <t>2 374 748</t>
  </si>
  <si>
    <t xml:space="preserve"> 499 750</t>
  </si>
  <si>
    <t>1 280 885</t>
  </si>
  <si>
    <t xml:space="preserve"> 247 641</t>
  </si>
  <si>
    <t>2 403 246</t>
  </si>
  <si>
    <t xml:space="preserve"> 485 969</t>
  </si>
  <si>
    <t>1 329 820</t>
  </si>
  <si>
    <t xml:space="preserve"> 254 352</t>
  </si>
  <si>
    <t>2 448 008</t>
  </si>
  <si>
    <t xml:space="preserve"> 494 055</t>
  </si>
  <si>
    <t>Erläuterungen</t>
  </si>
  <si>
    <t>Tabelle 2
Ankünfte, Übernachtungen und Aufenthaltsdauer in Beherbergungsbetrieben (einschließlich
Camping) im Land Bremen nach Betriebsarten und dem ständigen Wohnsitz der Gäste sowie nach Städten</t>
  </si>
  <si>
    <t>Betriebsart
_____
Herkunftsland
(Ständiger Wohnsitz)</t>
  </si>
  <si>
    <t>Tabelle 3
Ankünfte, Übernachtungen und Auslastung aller Beherbergungsbetriebe
(einschließlich Camping) im Land Bremen</t>
  </si>
  <si>
    <t xml:space="preserve">Tabelle 5
Betriebe, Betten, Gästezimmer und Auslastung in Beherbergungsbetrieben (einschließlich Camping) im Land Bremen nach Städten
</t>
  </si>
  <si>
    <t>.</t>
  </si>
  <si>
    <r>
      <t>Durchschnittliche
Auslastung</t>
    </r>
    <r>
      <rPr>
        <vertAlign val="superscript"/>
        <sz val="7"/>
        <rFont val="Arial"/>
        <family val="2"/>
      </rPr>
      <t>5)</t>
    </r>
  </si>
  <si>
    <t xml:space="preserve">Tabelle 6
Ankünfte, Übernachtungen und Aufenthaltsdauer in Beherbergungsbetrieben
(einschließlich Camping) in der Stadt Bremen nach dem ständigen Wohnsitz der Gäste  </t>
  </si>
  <si>
    <t>Herkunftsland
(Ständiger Wohnsitz)</t>
  </si>
  <si>
    <t>1) Rechnerischer Wert Übernachtungen/Ankünfte pro Person.</t>
  </si>
  <si>
    <t>Tabelle 7
Ankünfte, Übernachtungen und Aufenthaltsdauer in Beherbergungsbetrieben 
(einschließlich Camping) in der Stadt Bremerhaven nach dem ständigen Wohnsitz der Gäste</t>
  </si>
  <si>
    <t xml:space="preserve">Tabelle 8
Ankünfte, Übernachtungen und Aufenthaltsdauer in Beherbergungsbetrieben 
(einschließlich Camping) im Land Bremen nach dem ständigen Wohnsitz der Gäste </t>
  </si>
  <si>
    <t>Allgemeine und methodische Erläuterungen</t>
  </si>
  <si>
    <t>Ferienunterkünfte,
Campingplätze und
sonstige tourismus-
relevante Unterkünfte</t>
  </si>
  <si>
    <t>darunter Campingplätze</t>
  </si>
  <si>
    <t>oberes Diagramm</t>
  </si>
  <si>
    <t>aktualisiert sich automatisch</t>
  </si>
  <si>
    <t>10 - 29</t>
  </si>
  <si>
    <t>30 - 99</t>
  </si>
  <si>
    <t>**</t>
  </si>
  <si>
    <t>Der Reiseverkehr im Land Bremen</t>
  </si>
  <si>
    <t>STATISTISCHER BERICHT</t>
  </si>
  <si>
    <t>Zeichenerklärung</t>
  </si>
  <si>
    <t>p</t>
  </si>
  <si>
    <t>vorläufiger Zahlenwert</t>
  </si>
  <si>
    <t>r</t>
  </si>
  <si>
    <t>berichtigter Zahlenwert</t>
  </si>
  <si>
    <t>s</t>
  </si>
  <si>
    <t>geschätzter Zahlenwert</t>
  </si>
  <si>
    <t>Zahlenwert ist unbekannt oder geheim zu halten</t>
  </si>
  <si>
    <t>…</t>
  </si>
  <si>
    <t>Zahlenangaben fallen später an</t>
  </si>
  <si>
    <t>Zahlenwert ist genau null (nichts)</t>
  </si>
  <si>
    <t>x</t>
  </si>
  <si>
    <t>Tabellenfach gesperrt, weil Aussage nicht sinnvoll oder Fragestellung nicht zutreffend</t>
  </si>
  <si>
    <t>( )</t>
  </si>
  <si>
    <t>Wert mit beschränkter Aussagekraft</t>
  </si>
  <si>
    <t>/</t>
  </si>
  <si>
    <t>Kein Nachweis, weil Ergebnis nicht ausreichend genau</t>
  </si>
  <si>
    <t>Impressum</t>
  </si>
  <si>
    <t>ISSN 2199 - 0670</t>
  </si>
  <si>
    <t>Herausgeber</t>
  </si>
  <si>
    <t>Statistisches Landesamt Bremen</t>
  </si>
  <si>
    <t>Redaktion</t>
  </si>
  <si>
    <t>Referat 30  Verarbeitendes Gewerbe, Baugewerbe,</t>
  </si>
  <si>
    <t>Binnenhandel, Gastgewerbe, Tourismus, Dienstleistungen</t>
  </si>
  <si>
    <t>Gestaltung</t>
  </si>
  <si>
    <t>Trageser GmbH, Bremen</t>
  </si>
  <si>
    <t xml:space="preserve">Satz und Druck </t>
  </si>
  <si>
    <t xml:space="preserve">Bezug </t>
  </si>
  <si>
    <t>Download der pdf-Datei unter:</t>
  </si>
  <si>
    <t>www.statistik.bremen.de / Publikationen</t>
  </si>
  <si>
    <t>Auszugsweise Vervielfältigung und Verbreitung mit Quellenangabe gestattet.</t>
  </si>
  <si>
    <r>
      <rPr>
        <b/>
        <sz val="9"/>
        <rFont val="Arial"/>
        <family val="2"/>
      </rPr>
      <t>Tabelle 1</t>
    </r>
    <r>
      <rPr>
        <sz val="9"/>
        <rFont val="Arial"/>
        <family val="2"/>
      </rPr>
      <t xml:space="preserve">
Ankünfte, Übernachtungen und Auslastung der Hotellerie im Land Bremen nach Städten</t>
    </r>
  </si>
  <si>
    <r>
      <rPr>
        <b/>
        <sz val="9"/>
        <rFont val="Arial"/>
        <family val="2"/>
      </rPr>
      <t>Tabelle 2</t>
    </r>
    <r>
      <rPr>
        <sz val="9"/>
        <rFont val="Arial"/>
        <family val="2"/>
      </rPr>
      <t xml:space="preserve">
Ankünfte, Übernachtungen und Aufenthaltsdauer in Beherbergungs-
betrieben (einschließlich Camping) in regionaler Gliederung nach Betriebsarten und dem ständigen Wohnsitz der Gäste</t>
    </r>
  </si>
  <si>
    <r>
      <rPr>
        <b/>
        <sz val="9"/>
        <rFont val="Arial"/>
        <family val="2"/>
      </rPr>
      <t>Tabelle 3</t>
    </r>
    <r>
      <rPr>
        <sz val="9"/>
        <rFont val="Arial"/>
        <family val="2"/>
      </rPr>
      <t xml:space="preserve">
Ankünfte, Übernachtungen und Auslastung aller Beherbergungsbetriebe
(einschließlich Camping) im Land Bremen</t>
    </r>
  </si>
  <si>
    <r>
      <rPr>
        <b/>
        <sz val="9"/>
        <rFont val="Arial"/>
        <family val="2"/>
      </rPr>
      <t>Tabelle 4</t>
    </r>
    <r>
      <rPr>
        <sz val="9"/>
        <rFont val="Arial"/>
        <family val="2"/>
      </rPr>
      <t xml:space="preserve">
Ankünfte, Übernachtungen und Aufenthaltsdauer der Gäste in der Hotellerie im Land Bremen</t>
    </r>
  </si>
  <si>
    <r>
      <rPr>
        <b/>
        <sz val="9"/>
        <rFont val="Arial"/>
        <family val="2"/>
      </rPr>
      <t>Tabelle 5</t>
    </r>
    <r>
      <rPr>
        <sz val="9"/>
        <rFont val="Arial"/>
        <family val="2"/>
      </rPr>
      <t xml:space="preserve">
Betriebe, Betten, Gästezimmer und Auslastung in Beherbergungs-
betrieben (einschließlich Camping) im Land Bremen nach Städten</t>
    </r>
  </si>
  <si>
    <r>
      <rPr>
        <b/>
        <sz val="9"/>
        <rFont val="Arial"/>
        <family val="2"/>
      </rPr>
      <t>Tabelle 6</t>
    </r>
    <r>
      <rPr>
        <sz val="9"/>
        <rFont val="Arial"/>
        <family val="2"/>
      </rPr>
      <t xml:space="preserve">
Ankünfte, Übernachtungen und Aufenthaltsdauer in Beherbergungs-
betrieben (einschließlich Camping) in der Stadt Bremen nach dem 
Herkunftsland der Gäste</t>
    </r>
  </si>
  <si>
    <r>
      <rPr>
        <b/>
        <sz val="9"/>
        <rFont val="Arial"/>
        <family val="2"/>
      </rPr>
      <t>Tabelle 7</t>
    </r>
    <r>
      <rPr>
        <sz val="9"/>
        <rFont val="Arial"/>
        <family val="2"/>
      </rPr>
      <t xml:space="preserve">
Ankünfte, Übernachtungen und Aufenthaltsdauer in Beherbergungs-
betrieben (einschließlich Camping) in der Stadt Bremerhaven nach dem 
Herkunftsland der Gäste</t>
    </r>
  </si>
  <si>
    <r>
      <rPr>
        <b/>
        <sz val="9"/>
        <rFont val="Arial"/>
        <family val="2"/>
      </rPr>
      <t>Tabelle 8</t>
    </r>
    <r>
      <rPr>
        <sz val="9"/>
        <rFont val="Arial"/>
        <family val="2"/>
      </rPr>
      <t xml:space="preserve">
Ankünfte, Übernachtungen und Aufenthaltsdauer in Beherbergungs-
betrieben (einschließlich Camping) im Land Bremen nach dem 
Herkunftsland der Gäste</t>
    </r>
  </si>
  <si>
    <t xml:space="preserve">Beherbergungsbetriebe: Alle Betriebe mit einem Angebot von dauerhaft mindestens 10 Schlafgelegenheiten, Camping inbegriffen (ab dem Berichtsjahr 2004).
Beherbergungsstätten: Alle Betriebe der Hotellerie (Hotels, Hotels garnis, Gasthöfe und Pensionen), Ferienunterkünfte, Vorsorge- und Rehabilitationskliniken , Schulungsheime, Erholungs- und Ferienheime, Ferienzentren,  Ferienhäuser, Ferienwohnungen, Jugendherbergen und Hütten. </t>
  </si>
  <si>
    <r>
      <t xml:space="preserve">Durchschnitt-
liche Auslas-
tung der Schlafgele-
genheiten </t>
    </r>
    <r>
      <rPr>
        <vertAlign val="superscript"/>
        <sz val="7"/>
        <rFont val="Arial"/>
        <family val="2"/>
      </rPr>
      <t>1)</t>
    </r>
  </si>
  <si>
    <r>
      <t>kumuliert</t>
    </r>
    <r>
      <rPr>
        <vertAlign val="superscript"/>
        <sz val="6.75"/>
        <color indexed="8"/>
        <rFont val="Arial"/>
        <family val="2"/>
      </rPr>
      <t xml:space="preserve"> 2)</t>
    </r>
  </si>
  <si>
    <t xml:space="preserve"> 236 982</t>
  </si>
  <si>
    <t xml:space="preserve"> 470 418</t>
  </si>
  <si>
    <t xml:space="preserve"> 235 333</t>
  </si>
  <si>
    <t xml:space="preserve"> 460 080</t>
  </si>
  <si>
    <t xml:space="preserve"> 240 037</t>
  </si>
  <si>
    <t xml:space="preserve"> 465 914</t>
  </si>
  <si>
    <t xml:space="preserve"> 252 094</t>
  </si>
  <si>
    <t xml:space="preserve"> 493 202</t>
  </si>
  <si>
    <t>1) Rechnerischer Wert (Übernachtungen/angebotene Bettentage)*100 im Berichtsmonat bzw. im Jahresteil.
2) Die monatlichen Werte beinhalten keine rückwirkenden Korrekturen. Nur die kumulierten Werte.</t>
  </si>
  <si>
    <t>darunter</t>
  </si>
  <si>
    <t>Hotellerie</t>
  </si>
  <si>
    <t>Hotels</t>
  </si>
  <si>
    <t>Hotels garnis</t>
  </si>
  <si>
    <t xml:space="preserve">darunter </t>
  </si>
  <si>
    <t>1) Rechnerischer Wert Übernachtungen/Ankünfte pro Person. 
2) Ferienunterkünfte und ähnliche Beherbergungsstätten, Campingplätze und sonstige tourismusrelevante Unterkünfte.</t>
  </si>
  <si>
    <t>1 100 013</t>
  </si>
  <si>
    <t xml:space="preserve"> 213 315</t>
  </si>
  <si>
    <t>1 930 606</t>
  </si>
  <si>
    <t xml:space="preserve"> 407 290</t>
  </si>
  <si>
    <r>
      <t xml:space="preserve">kumuliert </t>
    </r>
    <r>
      <rPr>
        <vertAlign val="superscript"/>
        <sz val="7"/>
        <color indexed="8"/>
        <rFont val="Arial"/>
        <family val="2"/>
      </rPr>
      <t>2)</t>
    </r>
  </si>
  <si>
    <r>
      <t xml:space="preserve">Durch-
schnitt-
liche
Aufent-
halts-
dauer </t>
    </r>
    <r>
      <rPr>
        <vertAlign val="superscript"/>
        <sz val="7"/>
        <color rgb="FF000000"/>
        <rFont val="Arial"/>
        <family val="2"/>
      </rPr>
      <t>3)</t>
    </r>
  </si>
  <si>
    <t>1) Rechnerischer Wert (Übernachtungen/angebotene Bettentage)*100 im Berichtsmonat bzw. im Jahresteil.
2) Die monatlichen Werte beinhalten keine rückwirkenden Korrekturen. Nur die kumulierten Werte.
3) Rechnerischer Wert Übernachtungen/Ankünfte pro Person.</t>
  </si>
  <si>
    <t xml:space="preserve"> </t>
  </si>
  <si>
    <r>
      <t xml:space="preserve">Geöffnete </t>
    </r>
    <r>
      <rPr>
        <vertAlign val="superscript"/>
        <sz val="7"/>
        <rFont val="Arial"/>
        <family val="2"/>
      </rPr>
      <t>1)</t>
    </r>
    <r>
      <rPr>
        <sz val="7"/>
        <rFont val="Arial"/>
        <family val="2"/>
      </rPr>
      <t xml:space="preserve">
Betriebe</t>
    </r>
  </si>
  <si>
    <r>
      <t xml:space="preserve">in den Betrieben angebotene Schlafgelegenheiten </t>
    </r>
    <r>
      <rPr>
        <vertAlign val="superscript"/>
        <sz val="7"/>
        <rFont val="Arial"/>
        <family val="2"/>
      </rPr>
      <t>2)</t>
    </r>
  </si>
  <si>
    <r>
      <t xml:space="preserve">Gästezimmer </t>
    </r>
    <r>
      <rPr>
        <vertAlign val="superscript"/>
        <sz val="7"/>
        <rFont val="Arial"/>
        <family val="2"/>
      </rPr>
      <t>3)</t>
    </r>
  </si>
  <si>
    <r>
      <t xml:space="preserve">Aus-
lastung </t>
    </r>
    <r>
      <rPr>
        <vertAlign val="superscript"/>
        <sz val="7"/>
        <color rgb="FF000000"/>
        <rFont val="Arial"/>
        <family val="2"/>
      </rPr>
      <t>4)</t>
    </r>
  </si>
  <si>
    <t>1) Ganz oder teilweise geöffnet.
2) Doppelbetten zählen als 2 Schlafgelegenheiten. Für Camping wird 1 Stellplatz in 4 Schlafgelegenheiten umgerechnet.
3) Angebotene Gästezimmer am 31. Juli.
4) Rechnerischer Wert (Übernachtungen/angebotene Bettentage)*100 im Berichtsmonat.
5) Rechnerischer Wert (Übernachtungen/angebotene Bettentage) *100 im Jahresteil.</t>
  </si>
  <si>
    <r>
      <t xml:space="preserve">Durchschnitt-
liche Auslas-
tung der angebotenen 
Schlafgele-
genheiten </t>
    </r>
    <r>
      <rPr>
        <vertAlign val="superscript"/>
        <sz val="7"/>
        <color indexed="8"/>
        <rFont val="Arial"/>
        <family val="2"/>
      </rPr>
      <t>1)</t>
    </r>
  </si>
  <si>
    <t>Veränderungsrate gleich/größer 1.000 Prozent</t>
  </si>
  <si>
    <r>
      <t xml:space="preserve">Durch-
schnittl.
Aufent-
halts-
dauer </t>
    </r>
    <r>
      <rPr>
        <vertAlign val="superscript"/>
        <sz val="7"/>
        <color theme="1"/>
        <rFont val="Arial"/>
        <family val="2"/>
      </rPr>
      <t>1)</t>
    </r>
  </si>
  <si>
    <r>
      <t>Ankünfte</t>
    </r>
    <r>
      <rPr>
        <vertAlign val="superscript"/>
        <sz val="7"/>
        <color theme="1"/>
        <rFont val="Arial"/>
        <family val="2"/>
      </rPr>
      <t xml:space="preserve"> </t>
    </r>
  </si>
  <si>
    <r>
      <t xml:space="preserve">Camping, Heime und Herbergen </t>
    </r>
    <r>
      <rPr>
        <vertAlign val="superscript"/>
        <sz val="7"/>
        <color theme="1"/>
        <rFont val="Arial"/>
        <family val="2"/>
      </rPr>
      <t>2)</t>
    </r>
  </si>
  <si>
    <t xml:space="preserve">     Sonstige nordamerikanische</t>
  </si>
  <si>
    <t xml:space="preserve">R:\30 RV\Tabellen\2018\2018_01, Tabelle 211A_2018_01, </t>
  </si>
  <si>
    <t>R:\30\RV\Tabelle 2.2.1</t>
  </si>
  <si>
    <t xml:space="preserve">Die vorliegende Veröffentlichung enthält die vorläufigen Ergebnisse der monatlichen Beherbergungsstatistik, die sich aufgrund nachträglicher Meldungen im Jahresverlauf noch verändern können. Hier wird die Gesamtheit der bremischen Beherbergungsbetriebe mit Ausnahme der Privatquartiere und der Beherbergungsstätten mit dauerhaft weniger als 10 Schlafgelegenheiten bzw. Stellplätzen erfasst. Die Anzahl der Gästezimmer wird nur im Berichtsmonat Juli erhoben.
Rechtsgrundlagen und andere Vereinbarungen
- EU-Verordnung Nr. 692/2011 des Europäischen Parlaments und des Rates vom 6. Juli 2011
über die europäische Tourismusstatistik und zur Aufhebung der Richtlinie 95/57/EG des Rates
(ABl. L 192 vom 22.7.2011, S. 17), zuletzt geändert durch Delegierte Verordnung (EU) 2020/1569
der Kommission vom 23. Juli 2020
- Durchführungsverordnung (EU) Nr. 1051/2011 der Kommission vom 20. Oktober 2011 zur
Durchführung der Verordnung (EU) Nr. 692/2011 des Europäischen Parlaments und des Rates
über die europäische Tourismusstatistik in Bezug auf den Aufbau der Qualitätsberichte sowie
die Datenübermittlung (Abl. L 276 vom 21.10.2011, S.13), zuletzt geändert durch Durchfüh-
rungsverordnung (EU) Nr. 81/2013 der Kommission vom 29. Januar 2013
- Beherbergungsstatistikgesetz (BeherbStatG) vom 22. Mai 2002 (BGBl. I S. 1642), zuletzt
geändert durch Artikel 11 des Gesetzes vom 28. Juli 2015 (BGBl. I S. 1400)
</t>
  </si>
  <si>
    <t>Durchschnittliche Auslastung in %</t>
  </si>
  <si>
    <r>
      <t>Durch-schnittl. Aufent-halts-dauer</t>
    </r>
    <r>
      <rPr>
        <vertAlign val="superscript"/>
        <sz val="7"/>
        <color indexed="8"/>
        <rFont val="Arial"/>
        <family val="2"/>
      </rPr>
      <t>1)</t>
    </r>
  </si>
  <si>
    <t>Übernachtungen 2024</t>
  </si>
  <si>
    <t>&gt;   G IV 1 - m  12 / 25   &lt;</t>
  </si>
  <si>
    <t>Übernachtungen in Beherbergungsbetrieben - Dezember 2025</t>
  </si>
  <si>
    <t>Erschienen im Februar 2026</t>
  </si>
  <si>
    <t>© Statistisches Landesamt Bremen, Bremen, 2026</t>
  </si>
  <si>
    <t>Dezember 2025</t>
  </si>
  <si>
    <t>Januar - Dezember 2025</t>
  </si>
  <si>
    <t>Januar bis Dezember 2025</t>
  </si>
  <si>
    <t>Dezember 2024</t>
  </si>
  <si>
    <t>Januar - Dezember 2024</t>
  </si>
  <si>
    <r>
      <rPr>
        <b/>
        <sz val="9"/>
        <rFont val="Arial"/>
        <family val="2"/>
      </rPr>
      <t>Diagramme</t>
    </r>
    <r>
      <rPr>
        <sz val="9"/>
        <rFont val="Arial"/>
        <family val="2"/>
      </rPr>
      <t xml:space="preserve">
Übernachtungen in der Hotellerie 2025: Monatlicher Verlauf  in den Städten Bremen und Bremerhaven
Übernachtungen in der Hotellerie 2005 bis 2025</t>
    </r>
  </si>
  <si>
    <r>
      <rPr>
        <b/>
        <sz val="9"/>
        <rFont val="Arial"/>
        <family val="2"/>
      </rPr>
      <t>Diagramm</t>
    </r>
    <r>
      <rPr>
        <sz val="9"/>
        <rFont val="Arial"/>
        <family val="2"/>
      </rPr>
      <t xml:space="preserve">
Ankünfte und Übernachtungen in der Hotellerie 2015 bis 2025 im Land Bremen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</si>
</sst>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64" formatCode="0.0"/>
    <numFmt numFmtId="165" formatCode="###\ ###\ ###"/>
    <numFmt numFmtId="166" formatCode="#\ ##0"/>
    <numFmt numFmtId="167" formatCode="\+\ ??0.0_);\-\ ??0.0_);\ \-\-\ "/>
    <numFmt numFmtId="168" formatCode="#\ ###\ ##0"/>
    <numFmt numFmtId="169" formatCode="0.0\ "/>
    <numFmt numFmtId="170" formatCode="###\ ###\ ###;;\ \-\-\ "/>
    <numFmt numFmtId="171" formatCode="\+\ ?0.0_);\-\ ?0.0_);\ \-\-\ ;@\ "/>
    <numFmt numFmtId="172" formatCode="##0.0_);;\ \ \-\-\ "/>
    <numFmt numFmtId="173" formatCode="0.0;;[Red]\x"/>
    <numFmt numFmtId="174" formatCode="0.000"/>
    <numFmt numFmtId="175" formatCode="#,##0.00\ [$€];[Red]\-#,##0.00\ [$€]"/>
    <numFmt numFmtId="176" formatCode="#\ ##0.0"/>
    <numFmt numFmtId="177" formatCode="\ mmmm\ yyyy"/>
    <numFmt numFmtId="178" formatCode="###\ ###\ ###\ \ \ \ \ "/>
    <numFmt numFmtId="179" formatCode="\+\ ?0.0_)\ \ ;\-\ ?0.0_)\ \ ;\ \-\-\ ;@\ "/>
    <numFmt numFmtId="180" formatCode="#\ ###\ ##0;\-0;\-"/>
    <numFmt numFmtId="181" formatCode="#\ ###\ ##0.0;\-0.0;0.0"/>
    <numFmt numFmtId="182" formatCode="??0.0_);\-\ ??0.0_);\ \-\-\ "/>
  </numFmts>
  <fonts count="93">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MS Sans Serif"/>
      <family val="2"/>
    </font>
    <font>
      <sz val="7"/>
      <name val="Arial"/>
      <family val="2"/>
    </font>
    <font>
      <sz val="8"/>
      <name val="MS Sans Serif"/>
      <family val="2"/>
    </font>
    <font>
      <sz val="7"/>
      <color indexed="8"/>
      <name val="Arial"/>
      <family val="2"/>
    </font>
    <font>
      <i/>
      <sz val="7"/>
      <color indexed="8"/>
      <name val="Arial"/>
      <family val="2"/>
    </font>
    <font>
      <b/>
      <sz val="8"/>
      <color indexed="8"/>
      <name val="Arial"/>
      <family val="2"/>
    </font>
    <font>
      <sz val="8"/>
      <color indexed="8"/>
      <name val="MS Sans Serif"/>
      <family val="2"/>
    </font>
    <font>
      <vertAlign val="superscript"/>
      <sz val="7"/>
      <color indexed="8"/>
      <name val="Arial"/>
      <family val="2"/>
    </font>
    <font>
      <b/>
      <sz val="7"/>
      <color indexed="8"/>
      <name val="Arial"/>
      <family val="2"/>
    </font>
    <font>
      <sz val="10"/>
      <color indexed="8"/>
      <name val="MS Sans Serif"/>
      <family val="2"/>
    </font>
    <font>
      <sz val="6"/>
      <color indexed="8"/>
      <name val="Arial"/>
      <family val="2"/>
    </font>
    <font>
      <b/>
      <u/>
      <sz val="7"/>
      <color indexed="8"/>
      <name val="Arial"/>
      <family val="2"/>
    </font>
    <font>
      <b/>
      <sz val="7.5"/>
      <color indexed="8"/>
      <name val="Arial"/>
      <family val="2"/>
    </font>
    <font>
      <sz val="10"/>
      <color indexed="8"/>
      <name val="Arial"/>
      <family val="2"/>
    </font>
    <font>
      <sz val="6.5"/>
      <color indexed="8"/>
      <name val="Arial"/>
      <family val="2"/>
    </font>
    <font>
      <sz val="10"/>
      <name val="Arial"/>
      <family val="2"/>
    </font>
    <font>
      <sz val="8"/>
      <name val="Arial"/>
      <family val="2"/>
    </font>
    <font>
      <b/>
      <sz val="8"/>
      <name val="Arial"/>
      <family val="2"/>
    </font>
    <font>
      <sz val="6"/>
      <color rgb="FFFF0000"/>
      <name val="Arial"/>
      <family val="2"/>
    </font>
    <font>
      <sz val="7"/>
      <color rgb="FFFF0000"/>
      <name val="Arial"/>
      <family val="2"/>
    </font>
    <font>
      <sz val="7"/>
      <color theme="1"/>
      <name val="Arial"/>
      <family val="2"/>
    </font>
    <font>
      <b/>
      <sz val="7"/>
      <color theme="1"/>
      <name val="Arial"/>
      <family val="2"/>
    </font>
    <font>
      <b/>
      <sz val="7"/>
      <name val="Arial"/>
      <family val="2"/>
    </font>
    <font>
      <sz val="7"/>
      <color rgb="FFC00000"/>
      <name val="Arial"/>
      <family val="2"/>
    </font>
    <font>
      <sz val="10"/>
      <color rgb="FFFF0000"/>
      <name val="MS Sans Serif"/>
      <family val="2"/>
    </font>
    <font>
      <sz val="6"/>
      <name val="Arial"/>
      <family val="2"/>
    </font>
    <font>
      <vertAlign val="superscript"/>
      <sz val="7"/>
      <name val="Arial"/>
      <family val="2"/>
    </font>
    <font>
      <b/>
      <sz val="6.5"/>
      <color indexed="8"/>
      <name val="Arial"/>
      <family val="2"/>
    </font>
    <font>
      <sz val="6.5"/>
      <color indexed="8"/>
      <name val="MS Sans Serif"/>
      <family val="2"/>
    </font>
    <font>
      <sz val="6.5"/>
      <color rgb="FFFF0000"/>
      <name val="Arial"/>
      <family val="2"/>
    </font>
    <font>
      <i/>
      <sz val="6.5"/>
      <color indexed="8"/>
      <name val="Arial"/>
      <family val="2"/>
    </font>
    <font>
      <sz val="6.5"/>
      <color rgb="FFC00000"/>
      <name val="Arial"/>
      <family val="2"/>
    </font>
    <font>
      <sz val="10"/>
      <name val="Times New Roman"/>
      <family val="1"/>
    </font>
    <font>
      <sz val="6.75"/>
      <name val="Arial"/>
      <family val="2"/>
    </font>
    <font>
      <sz val="6.75"/>
      <color indexed="8"/>
      <name val="Arial"/>
      <family val="2"/>
    </font>
    <font>
      <b/>
      <sz val="6.75"/>
      <name val="Arial"/>
      <family val="2"/>
    </font>
    <font>
      <sz val="7"/>
      <color theme="0"/>
      <name val="Arial"/>
      <family val="2"/>
    </font>
    <font>
      <b/>
      <sz val="10"/>
      <name val="MS Sans Serif"/>
      <family val="2"/>
    </font>
    <font>
      <b/>
      <sz val="6.75"/>
      <color indexed="8"/>
      <name val="Arial"/>
      <family val="2"/>
    </font>
    <font>
      <b/>
      <sz val="10"/>
      <name val="Times New Roman"/>
      <family val="1"/>
    </font>
    <font>
      <vertAlign val="superscript"/>
      <sz val="6.75"/>
      <color indexed="8"/>
      <name val="Arial"/>
      <family val="2"/>
    </font>
    <font>
      <b/>
      <sz val="6.75"/>
      <color rgb="FFFF0000"/>
      <name val="Arial"/>
      <family val="2"/>
    </font>
    <font>
      <sz val="10"/>
      <color rgb="FFFF0000"/>
      <name val="Times New Roman"/>
      <family val="1"/>
    </font>
    <font>
      <i/>
      <sz val="6.5"/>
      <name val="Arial"/>
      <family val="2"/>
    </font>
    <font>
      <sz val="6.5"/>
      <name val="Arial"/>
      <family val="2"/>
    </font>
    <font>
      <b/>
      <sz val="6.5"/>
      <name val="Arial"/>
      <family val="2"/>
    </font>
    <font>
      <vertAlign val="superscript"/>
      <sz val="7"/>
      <color rgb="FF000000"/>
      <name val="Arial"/>
      <family val="2"/>
    </font>
    <font>
      <b/>
      <sz val="10"/>
      <name val="Arial"/>
      <family val="2"/>
    </font>
    <font>
      <sz val="9"/>
      <color theme="1"/>
      <name val="Arial"/>
      <family val="2"/>
    </font>
    <font>
      <sz val="9"/>
      <name val="Arial"/>
      <family val="2"/>
    </font>
    <font>
      <sz val="9"/>
      <name val="MS Sans Serif"/>
      <family val="2"/>
    </font>
    <font>
      <sz val="10"/>
      <color theme="1"/>
      <name val="MS Sans Serif"/>
      <family val="2"/>
    </font>
    <font>
      <u/>
      <sz val="10"/>
      <color theme="10"/>
      <name val="MS Sans Serif"/>
    </font>
    <font>
      <u/>
      <sz val="10"/>
      <color theme="10"/>
      <name val="Arial"/>
      <family val="2"/>
    </font>
    <font>
      <u/>
      <sz val="8"/>
      <color theme="10"/>
      <name val="Arial"/>
      <family val="2"/>
    </font>
    <font>
      <b/>
      <sz val="8"/>
      <color theme="10"/>
      <name val="Arial"/>
      <family val="2"/>
    </font>
    <font>
      <sz val="8"/>
      <color theme="0"/>
      <name val="Arial"/>
      <family val="2"/>
    </font>
    <font>
      <b/>
      <sz val="13"/>
      <color theme="0"/>
      <name val="Arial"/>
      <family val="2"/>
    </font>
    <font>
      <b/>
      <sz val="18"/>
      <color rgb="FF000000"/>
      <name val="Arial"/>
      <family val="2"/>
    </font>
    <font>
      <b/>
      <sz val="11"/>
      <color rgb="FF000000"/>
      <name val="Arial"/>
      <family val="2"/>
    </font>
    <font>
      <b/>
      <sz val="9"/>
      <color rgb="FF000000"/>
      <name val="Arial"/>
      <family val="2"/>
    </font>
    <font>
      <sz val="8"/>
      <name val="Sans Serif"/>
    </font>
    <font>
      <sz val="14"/>
      <name val="Arial"/>
      <family val="2"/>
    </font>
    <font>
      <sz val="10"/>
      <name val="Helv"/>
    </font>
    <font>
      <b/>
      <sz val="9"/>
      <name val="Arial"/>
      <family val="2"/>
    </font>
    <font>
      <sz val="14"/>
      <color theme="1"/>
      <name val="Arial"/>
      <family val="2"/>
    </font>
    <font>
      <u/>
      <sz val="10"/>
      <color theme="10"/>
      <name val="MS Sans Serif"/>
      <family val="2"/>
    </font>
    <font>
      <u/>
      <sz val="10"/>
      <color indexed="12"/>
      <name val="Arial"/>
      <family val="2"/>
    </font>
    <font>
      <b/>
      <sz val="9"/>
      <color indexed="8"/>
      <name val="Arial"/>
      <family val="2"/>
    </font>
    <font>
      <sz val="9"/>
      <color indexed="8"/>
      <name val="MS Sans Serif"/>
      <family val="2"/>
    </font>
    <font>
      <sz val="9"/>
      <color indexed="8"/>
      <name val="Arial"/>
      <family val="2"/>
    </font>
    <font>
      <vertAlign val="superscript"/>
      <sz val="6"/>
      <color indexed="8"/>
      <name val="Arial"/>
      <family val="2"/>
    </font>
    <font>
      <sz val="8"/>
      <color rgb="FFFF0000"/>
      <name val="Arial"/>
      <family val="2"/>
    </font>
    <font>
      <sz val="8"/>
      <color theme="1"/>
      <name val="Arial"/>
      <family val="2"/>
    </font>
    <font>
      <b/>
      <sz val="8"/>
      <color theme="1"/>
      <name val="Arial"/>
      <family val="2"/>
    </font>
    <font>
      <vertAlign val="superscript"/>
      <sz val="7"/>
      <color theme="1"/>
      <name val="Arial"/>
      <family val="2"/>
    </font>
    <font>
      <b/>
      <u/>
      <sz val="7"/>
      <color theme="1"/>
      <name val="Arial"/>
      <family val="2"/>
    </font>
    <font>
      <sz val="6.75"/>
      <color theme="1"/>
      <name val="Arial"/>
      <family val="2"/>
    </font>
    <font>
      <sz val="6"/>
      <color theme="1"/>
      <name val="Arial"/>
      <family val="2"/>
    </font>
    <font>
      <sz val="8"/>
      <color indexed="8"/>
      <name val="Arial"/>
      <family val="2"/>
    </font>
    <font>
      <i/>
      <sz val="8"/>
      <color indexed="8"/>
      <name val="Arial"/>
      <family val="2"/>
    </font>
    <font>
      <sz val="8"/>
      <color rgb="FFFF0000"/>
      <name val="MS Sans Serif"/>
      <family val="2"/>
    </font>
    <font>
      <i/>
      <sz val="8"/>
      <color theme="1"/>
      <name val="Arial"/>
      <family val="2"/>
    </font>
    <font>
      <sz val="8"/>
      <color theme="1"/>
      <name val="MS Sans Serif"/>
      <family val="2"/>
    </font>
    <font>
      <b/>
      <sz val="11"/>
      <color rgb="FF3F3F3F"/>
      <name val="Calibri"/>
      <family val="2"/>
      <scheme val="minor"/>
    </font>
  </fonts>
  <fills count="18">
    <fill>
      <patternFill patternType="none"/>
    </fill>
    <fill>
      <patternFill patternType="gray125"/>
    </fill>
    <fill>
      <patternFill patternType="solid">
        <fgColor indexed="9"/>
        <bgColor indexed="64"/>
      </patternFill>
    </fill>
    <fill>
      <patternFill patternType="solid">
        <fgColor rgb="FFFFC000"/>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rgb="FF92D050"/>
        <bgColor indexed="64"/>
      </patternFill>
    </fill>
    <fill>
      <patternFill patternType="solid">
        <fgColor theme="9" tint="0.59999389629810485"/>
        <bgColor indexed="64"/>
      </patternFill>
    </fill>
    <fill>
      <patternFill patternType="solid">
        <fgColor rgb="FFFFFF00"/>
        <bgColor indexed="64"/>
      </patternFill>
    </fill>
    <fill>
      <patternFill patternType="solid">
        <fgColor theme="9" tint="0.79998168889431442"/>
        <bgColor indexed="64"/>
      </patternFill>
    </fill>
    <fill>
      <patternFill patternType="solid">
        <fgColor rgb="FF00B0F0"/>
        <bgColor indexed="64"/>
      </patternFill>
    </fill>
    <fill>
      <patternFill patternType="solid">
        <fgColor theme="0" tint="-0.499984740745262"/>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theme="4" tint="0.39997558519241921"/>
        <bgColor indexed="64"/>
      </patternFill>
    </fill>
    <fill>
      <patternFill patternType="solid">
        <fgColor theme="0"/>
        <bgColor indexed="64"/>
      </patternFill>
    </fill>
    <fill>
      <patternFill patternType="solid">
        <fgColor rgb="FF005189"/>
        <bgColor indexed="64"/>
      </patternFill>
    </fill>
    <fill>
      <patternFill patternType="solid">
        <fgColor rgb="FFF2F2F2"/>
      </patternFill>
    </fill>
  </fills>
  <borders count="33">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bottom/>
      <diagonal/>
    </border>
    <border>
      <left/>
      <right/>
      <top/>
      <bottom style="hair">
        <color indexed="64"/>
      </bottom>
      <diagonal/>
    </border>
    <border>
      <left style="hair">
        <color indexed="64"/>
      </left>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bottom/>
      <diagonal/>
    </border>
    <border>
      <left style="hair">
        <color indexed="64"/>
      </left>
      <right/>
      <top style="hair">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bottom/>
      <diagonal/>
    </border>
    <border>
      <left style="thin">
        <color indexed="8"/>
      </left>
      <right style="thin">
        <color indexed="8"/>
      </right>
      <top/>
      <bottom/>
      <diagonal/>
    </border>
    <border>
      <left style="thin">
        <color indexed="8"/>
      </left>
      <right/>
      <top/>
      <bottom/>
      <diagonal/>
    </border>
    <border>
      <left/>
      <right/>
      <top style="thin">
        <color indexed="8"/>
      </top>
      <bottom/>
      <diagonal/>
    </border>
    <border>
      <left style="thin">
        <color indexed="64"/>
      </left>
      <right style="thin">
        <color indexed="64"/>
      </right>
      <top style="thin">
        <color indexed="64"/>
      </top>
      <bottom style="thin">
        <color indexed="64"/>
      </bottom>
      <diagonal/>
    </border>
    <border>
      <left style="thin">
        <color rgb="FF3F3F3F"/>
      </left>
      <right style="thin">
        <color rgb="FF3F3F3F"/>
      </right>
      <top style="thin">
        <color rgb="FF3F3F3F"/>
      </top>
      <bottom style="thin">
        <color rgb="FF3F3F3F"/>
      </bottom>
      <diagonal/>
    </border>
  </borders>
  <cellStyleXfs count="388">
    <xf numFmtId="0" fontId="0" fillId="0" borderId="0"/>
    <xf numFmtId="175" fontId="8" fillId="0" borderId="0" applyFont="0" applyFill="0" applyBorder="0" applyAlignment="0" applyProtection="0"/>
    <xf numFmtId="0" fontId="23" fillId="0" borderId="0"/>
    <xf numFmtId="0" fontId="7" fillId="0" borderId="0"/>
    <xf numFmtId="0" fontId="23" fillId="0" borderId="0"/>
    <xf numFmtId="0" fontId="6" fillId="0" borderId="0"/>
    <xf numFmtId="0" fontId="8"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applyNumberFormat="0" applyFill="0" applyBorder="0" applyAlignment="0" applyProtection="0"/>
    <xf numFmtId="0" fontId="61" fillId="0" borderId="0" applyNumberFormat="0" applyFill="0" applyBorder="0" applyAlignment="0" applyProtection="0"/>
    <xf numFmtId="0" fontId="8" fillId="0" borderId="0"/>
    <xf numFmtId="0" fontId="1" fillId="0" borderId="0"/>
    <xf numFmtId="0" fontId="57" fillId="0" borderId="0"/>
    <xf numFmtId="0" fontId="57" fillId="0" borderId="0"/>
    <xf numFmtId="0" fontId="69" fillId="0" borderId="0"/>
    <xf numFmtId="0" fontId="1" fillId="0" borderId="0"/>
    <xf numFmtId="0" fontId="71" fillId="0" borderId="0"/>
    <xf numFmtId="0" fontId="23" fillId="0" borderId="0"/>
    <xf numFmtId="0" fontId="74" fillId="0" borderId="0" applyNumberFormat="0" applyFill="0" applyBorder="0" applyAlignment="0" applyProtection="0"/>
    <xf numFmtId="0" fontId="75" fillId="0" borderId="0" applyNumberFormat="0" applyFill="0" applyBorder="0" applyAlignment="0" applyProtection="0">
      <alignment vertical="top"/>
      <protection locked="0"/>
    </xf>
    <xf numFmtId="0" fontId="23" fillId="0" borderId="0"/>
    <xf numFmtId="0" fontId="8" fillId="0" borderId="0"/>
    <xf numFmtId="0" fontId="23" fillId="0" borderId="0" applyBorder="0"/>
    <xf numFmtId="0" fontId="92" fillId="17" borderId="32" applyNumberFormat="0" applyAlignment="0" applyProtection="0"/>
  </cellStyleXfs>
  <cellXfs count="577">
    <xf numFmtId="0" fontId="0" fillId="0" borderId="0" xfId="0"/>
    <xf numFmtId="165" fontId="11" fillId="0" borderId="0" xfId="0" applyNumberFormat="1" applyFont="1" applyFill="1" applyBorder="1" applyAlignment="1">
      <alignment horizontal="right" vertical="center"/>
    </xf>
    <xf numFmtId="170" fontId="11" fillId="0" borderId="0" xfId="0" applyNumberFormat="1" applyFont="1" applyFill="1" applyBorder="1" applyAlignment="1" applyProtection="1">
      <alignment horizontal="right" vertical="center"/>
    </xf>
    <xf numFmtId="170" fontId="11" fillId="0" borderId="0" xfId="0" applyNumberFormat="1" applyFont="1" applyFill="1" applyBorder="1" applyAlignment="1" applyProtection="1">
      <alignment horizontal="right" vertical="center"/>
      <protection locked="0"/>
    </xf>
    <xf numFmtId="49" fontId="11" fillId="0" borderId="0" xfId="0" applyNumberFormat="1" applyFont="1" applyFill="1" applyBorder="1" applyAlignment="1" applyProtection="1">
      <alignment horizontal="right" vertical="center"/>
    </xf>
    <xf numFmtId="164" fontId="11" fillId="0" borderId="0" xfId="0" applyNumberFormat="1" applyFont="1" applyFill="1" applyBorder="1" applyAlignment="1" applyProtection="1">
      <alignment horizontal="left" vertical="center" indent="2"/>
    </xf>
    <xf numFmtId="164" fontId="11" fillId="0" borderId="0" xfId="0" applyNumberFormat="1" applyFont="1" applyFill="1" applyBorder="1" applyAlignment="1">
      <alignment horizontal="right" vertical="center"/>
    </xf>
    <xf numFmtId="49" fontId="16" fillId="0" borderId="0" xfId="0" applyNumberFormat="1" applyFont="1" applyFill="1" applyBorder="1" applyAlignment="1">
      <alignment vertical="center"/>
    </xf>
    <xf numFmtId="0" fontId="17" fillId="0" borderId="0" xfId="0" applyFont="1"/>
    <xf numFmtId="0" fontId="11" fillId="0" borderId="0" xfId="0" applyFont="1" applyAlignment="1">
      <alignment vertical="center"/>
    </xf>
    <xf numFmtId="0" fontId="11" fillId="0" borderId="0" xfId="0" applyFont="1" applyBorder="1" applyAlignment="1">
      <alignment horizontal="left"/>
    </xf>
    <xf numFmtId="0" fontId="11" fillId="0" borderId="3" xfId="0" applyFont="1" applyBorder="1"/>
    <xf numFmtId="166" fontId="11" fillId="0" borderId="0" xfId="0" applyNumberFormat="1" applyFont="1" applyBorder="1"/>
    <xf numFmtId="167" fontId="12" fillId="0" borderId="0" xfId="0" applyNumberFormat="1" applyFont="1" applyBorder="1" applyAlignment="1">
      <alignment vertical="center"/>
    </xf>
    <xf numFmtId="49" fontId="11" fillId="0" borderId="0" xfId="0" applyNumberFormat="1" applyFont="1" applyFill="1" applyBorder="1" applyAlignment="1" applyProtection="1">
      <alignment horizontal="left"/>
    </xf>
    <xf numFmtId="0" fontId="26" fillId="0" borderId="0" xfId="0" applyFont="1" applyAlignment="1">
      <alignment vertical="center"/>
    </xf>
    <xf numFmtId="49" fontId="11" fillId="0" borderId="0" xfId="0" applyNumberFormat="1" applyFont="1" applyFill="1" applyBorder="1" applyAlignment="1" applyProtection="1">
      <alignment vertical="center"/>
    </xf>
    <xf numFmtId="170" fontId="31" fillId="0" borderId="0" xfId="0" applyNumberFormat="1" applyFont="1" applyFill="1" applyBorder="1" applyAlignment="1" applyProtection="1">
      <alignment horizontal="left" vertical="center"/>
      <protection locked="0"/>
    </xf>
    <xf numFmtId="49" fontId="11" fillId="0" borderId="0" xfId="0" applyNumberFormat="1" applyFont="1" applyFill="1" applyBorder="1" applyAlignment="1">
      <alignment vertical="center"/>
    </xf>
    <xf numFmtId="171" fontId="11" fillId="0" borderId="0" xfId="0" applyNumberFormat="1" applyFont="1" applyFill="1" applyBorder="1" applyAlignment="1" applyProtection="1">
      <alignment horizontal="right" vertical="center"/>
      <protection locked="0"/>
    </xf>
    <xf numFmtId="172" fontId="11" fillId="0" borderId="0" xfId="0" applyNumberFormat="1" applyFont="1" applyFill="1" applyBorder="1" applyAlignment="1" applyProtection="1">
      <alignment horizontal="right" vertical="center"/>
    </xf>
    <xf numFmtId="172" fontId="11" fillId="0" borderId="0" xfId="0" applyNumberFormat="1" applyFont="1" applyFill="1" applyBorder="1" applyAlignment="1" applyProtection="1">
      <alignment horizontal="right" vertical="center"/>
      <protection locked="0"/>
    </xf>
    <xf numFmtId="172" fontId="11" fillId="0" borderId="0" xfId="0" quotePrefix="1" applyNumberFormat="1" applyFont="1" applyFill="1" applyBorder="1" applyAlignment="1" applyProtection="1">
      <alignment horizontal="right" vertical="center"/>
      <protection locked="0"/>
    </xf>
    <xf numFmtId="9" fontId="32" fillId="0" borderId="0" xfId="0" applyNumberFormat="1" applyFont="1"/>
    <xf numFmtId="0" fontId="11" fillId="0" borderId="0" xfId="0" applyFont="1" applyFill="1" applyProtection="1"/>
    <xf numFmtId="0" fontId="11" fillId="0" borderId="0" xfId="0" applyFont="1" applyFill="1" applyBorder="1" applyProtection="1"/>
    <xf numFmtId="0" fontId="11" fillId="0" borderId="3" xfId="0" applyFont="1" applyFill="1" applyBorder="1" applyProtection="1"/>
    <xf numFmtId="0" fontId="27" fillId="0" borderId="0" xfId="0" applyFont="1" applyFill="1" applyProtection="1"/>
    <xf numFmtId="0" fontId="11" fillId="0" borderId="0" xfId="0" applyFont="1" applyFill="1" applyBorder="1" applyAlignment="1" applyProtection="1">
      <alignment horizontal="left"/>
    </xf>
    <xf numFmtId="164" fontId="11" fillId="0" borderId="0" xfId="0" applyNumberFormat="1" applyFont="1" applyFill="1" applyProtection="1"/>
    <xf numFmtId="164" fontId="27" fillId="0" borderId="0" xfId="0" applyNumberFormat="1" applyFont="1" applyFill="1" applyProtection="1"/>
    <xf numFmtId="170" fontId="11" fillId="0" borderId="0" xfId="0" applyNumberFormat="1" applyFont="1" applyFill="1" applyProtection="1"/>
    <xf numFmtId="166" fontId="11" fillId="0" borderId="0" xfId="0" applyNumberFormat="1" applyFont="1" applyFill="1" applyBorder="1" applyProtection="1"/>
    <xf numFmtId="49" fontId="20" fillId="0" borderId="0" xfId="0" applyNumberFormat="1" applyFont="1" applyFill="1" applyBorder="1" applyAlignment="1" applyProtection="1">
      <alignment horizontal="center" vertical="center" wrapText="1"/>
    </xf>
    <xf numFmtId="0" fontId="11" fillId="0" borderId="3" xfId="0" applyFont="1" applyFill="1" applyBorder="1" applyAlignment="1" applyProtection="1">
      <alignment horizontal="left"/>
    </xf>
    <xf numFmtId="49" fontId="31" fillId="0" borderId="0" xfId="0" applyNumberFormat="1" applyFont="1" applyFill="1" applyBorder="1" applyAlignment="1" applyProtection="1">
      <alignment vertical="center"/>
    </xf>
    <xf numFmtId="0" fontId="11" fillId="0" borderId="3" xfId="0" applyNumberFormat="1" applyFont="1" applyFill="1" applyBorder="1" applyAlignment="1" applyProtection="1">
      <alignment horizontal="left"/>
    </xf>
    <xf numFmtId="0" fontId="11" fillId="0" borderId="0" xfId="0" applyNumberFormat="1" applyFont="1" applyFill="1" applyBorder="1" applyAlignment="1" applyProtection="1">
      <alignment horizontal="left" indent="5"/>
    </xf>
    <xf numFmtId="0" fontId="11" fillId="0" borderId="0" xfId="0" applyNumberFormat="1" applyFont="1" applyFill="1" applyBorder="1" applyAlignment="1" applyProtection="1">
      <alignment horizontal="left"/>
    </xf>
    <xf numFmtId="167" fontId="11" fillId="0" borderId="0" xfId="0" applyNumberFormat="1" applyFont="1" applyFill="1" applyBorder="1" applyAlignment="1" applyProtection="1">
      <alignment vertical="center"/>
    </xf>
    <xf numFmtId="169" fontId="11" fillId="0" borderId="0" xfId="0" applyNumberFormat="1" applyFont="1" applyFill="1" applyBorder="1" applyAlignment="1" applyProtection="1">
      <alignment vertical="center"/>
    </xf>
    <xf numFmtId="49" fontId="16" fillId="0" borderId="6" xfId="0" applyNumberFormat="1" applyFont="1" applyFill="1" applyBorder="1" applyAlignment="1" applyProtection="1">
      <alignment horizontal="center" vertical="center" wrapText="1"/>
    </xf>
    <xf numFmtId="49" fontId="16" fillId="0" borderId="7" xfId="0" applyNumberFormat="1" applyFont="1" applyFill="1" applyBorder="1" applyAlignment="1" applyProtection="1">
      <alignment horizontal="center" vertical="center" wrapText="1"/>
    </xf>
    <xf numFmtId="0" fontId="11" fillId="0" borderId="0" xfId="0" applyNumberFormat="1" applyFont="1" applyFill="1" applyBorder="1" applyAlignment="1" applyProtection="1">
      <alignment vertical="center"/>
    </xf>
    <xf numFmtId="169" fontId="11" fillId="0" borderId="0" xfId="0" applyNumberFormat="1" applyFont="1" applyFill="1" applyBorder="1" applyAlignment="1" applyProtection="1">
      <alignment horizontal="right" vertical="center"/>
    </xf>
    <xf numFmtId="49" fontId="11" fillId="0" borderId="3" xfId="0" applyNumberFormat="1" applyFont="1" applyFill="1" applyBorder="1" applyAlignment="1" applyProtection="1">
      <alignment horizontal="left" vertical="center"/>
    </xf>
    <xf numFmtId="49" fontId="11" fillId="0" borderId="0" xfId="0" applyNumberFormat="1" applyFont="1" applyFill="1" applyBorder="1" applyAlignment="1" applyProtection="1">
      <alignment horizontal="left" vertical="center" indent="1"/>
    </xf>
    <xf numFmtId="0" fontId="42" fillId="0" borderId="0" xfId="0" applyFont="1" applyFill="1" applyBorder="1" applyAlignment="1" applyProtection="1">
      <alignment horizontal="left"/>
    </xf>
    <xf numFmtId="0" fontId="42" fillId="0" borderId="3" xfId="0" applyFont="1" applyFill="1" applyBorder="1" applyProtection="1"/>
    <xf numFmtId="0" fontId="42" fillId="0" borderId="0" xfId="0" applyFont="1" applyFill="1" applyBorder="1" applyProtection="1"/>
    <xf numFmtId="170" fontId="42" fillId="0" borderId="0" xfId="0" applyNumberFormat="1" applyFont="1" applyFill="1" applyBorder="1" applyAlignment="1" applyProtection="1">
      <alignment horizontal="right" vertical="center"/>
    </xf>
    <xf numFmtId="172" fontId="42" fillId="0" borderId="0" xfId="0" applyNumberFormat="1" applyFont="1" applyFill="1" applyBorder="1" applyAlignment="1" applyProtection="1">
      <alignment horizontal="right" vertical="center"/>
      <protection locked="0"/>
    </xf>
    <xf numFmtId="172" fontId="41" fillId="0" borderId="0" xfId="0" applyNumberFormat="1" applyFont="1" applyFill="1" applyBorder="1" applyAlignment="1" applyProtection="1">
      <alignment horizontal="right" vertical="center"/>
      <protection locked="0"/>
    </xf>
    <xf numFmtId="171" fontId="42" fillId="0" borderId="0" xfId="0" applyNumberFormat="1" applyFont="1" applyFill="1" applyBorder="1" applyAlignment="1" applyProtection="1">
      <alignment horizontal="right" vertical="center"/>
      <protection locked="0"/>
    </xf>
    <xf numFmtId="169" fontId="42" fillId="0" borderId="0" xfId="0" applyNumberFormat="1" applyFont="1" applyFill="1" applyBorder="1" applyAlignment="1" applyProtection="1">
      <alignment horizontal="right" vertical="center"/>
    </xf>
    <xf numFmtId="0" fontId="45" fillId="0" borderId="0" xfId="0" applyFont="1"/>
    <xf numFmtId="0" fontId="0" fillId="4" borderId="0" xfId="0" applyFill="1"/>
    <xf numFmtId="0" fontId="46" fillId="0" borderId="0" xfId="0" applyFont="1" applyFill="1" applyBorder="1" applyAlignment="1" applyProtection="1">
      <alignment horizontal="left"/>
    </xf>
    <xf numFmtId="0" fontId="46" fillId="0" borderId="3" xfId="0" applyFont="1" applyFill="1" applyBorder="1" applyProtection="1"/>
    <xf numFmtId="170" fontId="46" fillId="5" borderId="0" xfId="0" applyNumberFormat="1" applyFont="1" applyFill="1" applyBorder="1" applyAlignment="1" applyProtection="1">
      <alignment horizontal="right" vertical="center"/>
    </xf>
    <xf numFmtId="169" fontId="43" fillId="5" borderId="0" xfId="0" applyNumberFormat="1" applyFont="1" applyFill="1" applyBorder="1" applyAlignment="1" applyProtection="1">
      <alignment horizontal="right" vertical="center"/>
    </xf>
    <xf numFmtId="172" fontId="42" fillId="0" borderId="0" xfId="0" applyNumberFormat="1" applyFont="1" applyFill="1" applyBorder="1" applyAlignment="1" applyProtection="1">
      <alignment horizontal="right" vertical="center"/>
    </xf>
    <xf numFmtId="172" fontId="43" fillId="6" borderId="0" xfId="0" applyNumberFormat="1" applyFont="1" applyFill="1" applyBorder="1" applyAlignment="1" applyProtection="1">
      <alignment horizontal="right" vertical="center"/>
      <protection locked="0"/>
    </xf>
    <xf numFmtId="172" fontId="43" fillId="3" borderId="0" xfId="0" applyNumberFormat="1" applyFont="1" applyFill="1" applyBorder="1" applyAlignment="1" applyProtection="1">
      <alignment horizontal="right" vertical="center"/>
      <protection locked="0"/>
    </xf>
    <xf numFmtId="49" fontId="40" fillId="2" borderId="0" xfId="0" applyNumberFormat="1" applyFont="1" applyFill="1" applyAlignment="1">
      <alignment horizontal="left" vertical="center" wrapText="1"/>
    </xf>
    <xf numFmtId="49" fontId="40" fillId="2" borderId="0" xfId="0" applyNumberFormat="1" applyFont="1" applyFill="1" applyAlignment="1">
      <alignment horizontal="left" vertical="center" wrapText="1"/>
    </xf>
    <xf numFmtId="166" fontId="40" fillId="2" borderId="0" xfId="0" applyNumberFormat="1" applyFont="1" applyFill="1" applyAlignment="1">
      <alignment horizontal="right" vertical="center" wrapText="1"/>
    </xf>
    <xf numFmtId="176" fontId="40" fillId="2" borderId="0" xfId="0" applyNumberFormat="1" applyFont="1" applyFill="1" applyAlignment="1">
      <alignment horizontal="right" vertical="center" wrapText="1"/>
    </xf>
    <xf numFmtId="49" fontId="47" fillId="8" borderId="0" xfId="0" applyNumberFormat="1" applyFont="1" applyFill="1" applyAlignment="1">
      <alignment horizontal="left" vertical="center" wrapText="1"/>
    </xf>
    <xf numFmtId="0" fontId="45" fillId="8" borderId="0" xfId="0" applyFont="1" applyFill="1"/>
    <xf numFmtId="0" fontId="45" fillId="4" borderId="0" xfId="0" applyFont="1" applyFill="1"/>
    <xf numFmtId="0" fontId="0" fillId="0" borderId="0" xfId="0" applyFill="1"/>
    <xf numFmtId="49" fontId="40" fillId="0" borderId="0" xfId="0" applyNumberFormat="1" applyFont="1" applyFill="1" applyAlignment="1">
      <alignment horizontal="left" vertical="center" wrapText="1"/>
    </xf>
    <xf numFmtId="176" fontId="40" fillId="0" borderId="0" xfId="0" applyNumberFormat="1" applyFont="1" applyFill="1" applyAlignment="1">
      <alignment horizontal="right" vertical="center" wrapText="1"/>
    </xf>
    <xf numFmtId="49" fontId="47" fillId="10" borderId="0" xfId="0" applyNumberFormat="1" applyFont="1" applyFill="1" applyAlignment="1">
      <alignment horizontal="left" vertical="center" wrapText="1"/>
    </xf>
    <xf numFmtId="0" fontId="45" fillId="10" borderId="0" xfId="0" applyFont="1" applyFill="1"/>
    <xf numFmtId="0" fontId="8" fillId="0" borderId="0" xfId="0" quotePrefix="1" applyFont="1"/>
    <xf numFmtId="166" fontId="45" fillId="0" borderId="16" xfId="0" applyNumberFormat="1" applyFont="1" applyBorder="1"/>
    <xf numFmtId="0" fontId="45" fillId="9" borderId="17" xfId="0" applyFont="1" applyFill="1" applyBorder="1"/>
    <xf numFmtId="166" fontId="45" fillId="0" borderId="17" xfId="0" applyNumberFormat="1" applyFont="1" applyBorder="1"/>
    <xf numFmtId="0" fontId="45" fillId="0" borderId="17" xfId="0" applyFont="1" applyBorder="1"/>
    <xf numFmtId="0" fontId="45" fillId="0" borderId="18" xfId="0" applyFont="1" applyBorder="1"/>
    <xf numFmtId="166" fontId="45" fillId="0" borderId="19" xfId="0" applyNumberFormat="1" applyFont="1" applyBorder="1"/>
    <xf numFmtId="0" fontId="45" fillId="9" borderId="0" xfId="0" applyFont="1" applyFill="1" applyBorder="1"/>
    <xf numFmtId="166" fontId="45" fillId="0" borderId="0" xfId="0" applyNumberFormat="1" applyFont="1" applyBorder="1"/>
    <xf numFmtId="0" fontId="45" fillId="0" borderId="0" xfId="0" applyFont="1" applyBorder="1"/>
    <xf numFmtId="0" fontId="45" fillId="0" borderId="20" xfId="0" applyFont="1" applyBorder="1"/>
    <xf numFmtId="166" fontId="45" fillId="0" borderId="21" xfId="0" applyNumberFormat="1" applyFont="1" applyBorder="1"/>
    <xf numFmtId="0" fontId="45" fillId="9" borderId="22" xfId="0" applyFont="1" applyFill="1" applyBorder="1"/>
    <xf numFmtId="166" fontId="45" fillId="0" borderId="22" xfId="0" applyNumberFormat="1" applyFont="1" applyBorder="1"/>
    <xf numFmtId="0" fontId="45" fillId="0" borderId="22" xfId="0" applyFont="1" applyBorder="1"/>
    <xf numFmtId="0" fontId="45" fillId="0" borderId="23" xfId="0" applyFont="1" applyBorder="1"/>
    <xf numFmtId="0" fontId="45" fillId="11" borderId="17" xfId="0" applyFont="1" applyFill="1" applyBorder="1"/>
    <xf numFmtId="0" fontId="45" fillId="11" borderId="0" xfId="0" applyFont="1" applyFill="1" applyBorder="1"/>
    <xf numFmtId="0" fontId="45" fillId="11" borderId="22" xfId="0" applyFont="1" applyFill="1" applyBorder="1"/>
    <xf numFmtId="0" fontId="45" fillId="11" borderId="18" xfId="0" applyFont="1" applyFill="1" applyBorder="1"/>
    <xf numFmtId="0" fontId="45" fillId="11" borderId="20" xfId="0" applyFont="1" applyFill="1" applyBorder="1"/>
    <xf numFmtId="0" fontId="45" fillId="11" borderId="23" xfId="0" applyFont="1" applyFill="1" applyBorder="1"/>
    <xf numFmtId="166" fontId="8" fillId="0" borderId="0" xfId="0" applyNumberFormat="1" applyFont="1" applyBorder="1"/>
    <xf numFmtId="0" fontId="8" fillId="11" borderId="0" xfId="0" applyFont="1" applyFill="1" applyBorder="1"/>
    <xf numFmtId="0" fontId="45" fillId="0" borderId="0" xfId="0" applyFont="1" applyAlignment="1">
      <alignment horizontal="center"/>
    </xf>
    <xf numFmtId="0" fontId="27" fillId="0" borderId="0" xfId="0" applyFont="1" applyAlignment="1">
      <alignment vertical="center"/>
    </xf>
    <xf numFmtId="170" fontId="27" fillId="0" borderId="0" xfId="0" applyNumberFormat="1" applyFont="1" applyFill="1" applyBorder="1" applyAlignment="1" applyProtection="1">
      <alignment vertical="center"/>
      <protection locked="0"/>
    </xf>
    <xf numFmtId="49" fontId="40" fillId="2" borderId="24" xfId="0" applyNumberFormat="1" applyFont="1" applyFill="1" applyBorder="1" applyAlignment="1">
      <alignment horizontal="left" vertical="center" wrapText="1"/>
    </xf>
    <xf numFmtId="49" fontId="40" fillId="2" borderId="27" xfId="0" applyNumberFormat="1" applyFont="1" applyFill="1" applyBorder="1" applyAlignment="1">
      <alignment horizontal="center" vertical="center" wrapText="1"/>
    </xf>
    <xf numFmtId="49" fontId="40" fillId="2" borderId="25" xfId="0" applyNumberFormat="1" applyFont="1" applyFill="1" applyBorder="1" applyAlignment="1">
      <alignment horizontal="left" vertical="center" wrapText="1"/>
    </xf>
    <xf numFmtId="49" fontId="40" fillId="2" borderId="26" xfId="0" applyNumberFormat="1" applyFont="1" applyFill="1" applyBorder="1" applyAlignment="1">
      <alignment horizontal="left" vertical="center" wrapText="1"/>
    </xf>
    <xf numFmtId="49" fontId="40" fillId="2" borderId="28" xfId="0" applyNumberFormat="1" applyFont="1" applyFill="1" applyBorder="1" applyAlignment="1">
      <alignment horizontal="center" vertical="center" wrapText="1"/>
    </xf>
    <xf numFmtId="49" fontId="40" fillId="2" borderId="29" xfId="0" applyNumberFormat="1" applyFont="1" applyFill="1" applyBorder="1" applyAlignment="1">
      <alignment horizontal="center" vertical="center" wrapText="1"/>
    </xf>
    <xf numFmtId="49" fontId="40" fillId="2" borderId="25" xfId="0" applyNumberFormat="1" applyFont="1" applyFill="1" applyBorder="1" applyAlignment="1">
      <alignment horizontal="center" vertical="center" wrapText="1"/>
    </xf>
    <xf numFmtId="49" fontId="40" fillId="2" borderId="27" xfId="0" applyNumberFormat="1" applyFont="1" applyFill="1" applyBorder="1" applyAlignment="1">
      <alignment horizontal="left" vertical="center" wrapText="1"/>
    </xf>
    <xf numFmtId="49" fontId="40" fillId="2" borderId="28" xfId="0" applyNumberFormat="1" applyFont="1" applyFill="1" applyBorder="1" applyAlignment="1">
      <alignment horizontal="left" vertical="center" wrapText="1"/>
    </xf>
    <xf numFmtId="49" fontId="40" fillId="2" borderId="29" xfId="0" applyNumberFormat="1" applyFont="1" applyFill="1" applyBorder="1" applyAlignment="1">
      <alignment horizontal="left" vertical="center" wrapText="1"/>
    </xf>
    <xf numFmtId="49" fontId="40" fillId="2" borderId="26" xfId="0" applyNumberFormat="1" applyFont="1" applyFill="1" applyBorder="1" applyAlignment="1">
      <alignment horizontal="center" vertical="center" wrapText="1"/>
    </xf>
    <xf numFmtId="49" fontId="40" fillId="2" borderId="30" xfId="0" applyNumberFormat="1" applyFont="1" applyFill="1" applyBorder="1" applyAlignment="1">
      <alignment horizontal="center" vertical="center" wrapText="1"/>
    </xf>
    <xf numFmtId="49" fontId="40" fillId="2" borderId="30" xfId="0" applyNumberFormat="1" applyFont="1" applyFill="1" applyBorder="1" applyAlignment="1">
      <alignment horizontal="left" vertical="center" wrapText="1"/>
    </xf>
    <xf numFmtId="49" fontId="47" fillId="2" borderId="0" xfId="0" applyNumberFormat="1" applyFont="1" applyFill="1" applyAlignment="1">
      <alignment horizontal="left" vertical="center" wrapText="1"/>
    </xf>
    <xf numFmtId="166" fontId="40" fillId="8" borderId="0" xfId="0" applyNumberFormat="1" applyFont="1" applyFill="1" applyAlignment="1">
      <alignment horizontal="right" vertical="center" wrapText="1"/>
    </xf>
    <xf numFmtId="176" fontId="40" fillId="8" borderId="0" xfId="0" applyNumberFormat="1" applyFont="1" applyFill="1" applyAlignment="1">
      <alignment horizontal="right" vertical="center" wrapText="1"/>
    </xf>
    <xf numFmtId="168" fontId="40" fillId="8" borderId="0" xfId="0" applyNumberFormat="1" applyFont="1" applyFill="1" applyAlignment="1">
      <alignment horizontal="right" vertical="center" wrapText="1"/>
    </xf>
    <xf numFmtId="166" fontId="40" fillId="6" borderId="0" xfId="0" applyNumberFormat="1" applyFont="1" applyFill="1" applyAlignment="1">
      <alignment horizontal="right" vertical="center" wrapText="1"/>
    </xf>
    <xf numFmtId="176" fontId="40" fillId="6" borderId="0" xfId="0" applyNumberFormat="1" applyFont="1" applyFill="1" applyAlignment="1">
      <alignment horizontal="right" vertical="center" wrapText="1"/>
    </xf>
    <xf numFmtId="168" fontId="40" fillId="6" borderId="0" xfId="0" applyNumberFormat="1" applyFont="1" applyFill="1" applyAlignment="1">
      <alignment horizontal="right" vertical="center" wrapText="1"/>
    </xf>
    <xf numFmtId="176" fontId="40" fillId="11" borderId="0" xfId="0" applyNumberFormat="1" applyFont="1" applyFill="1" applyAlignment="1">
      <alignment horizontal="right" vertical="center" wrapText="1"/>
    </xf>
    <xf numFmtId="166" fontId="40" fillId="3" borderId="0" xfId="0" applyNumberFormat="1" applyFont="1" applyFill="1" applyAlignment="1">
      <alignment horizontal="right" vertical="center" wrapText="1"/>
    </xf>
    <xf numFmtId="176" fontId="40" fillId="3" borderId="0" xfId="0" applyNumberFormat="1" applyFont="1" applyFill="1" applyAlignment="1">
      <alignment horizontal="right" vertical="center" wrapText="1"/>
    </xf>
    <xf numFmtId="168" fontId="40" fillId="14" borderId="0" xfId="0" applyNumberFormat="1" applyFont="1" applyFill="1" applyAlignment="1">
      <alignment horizontal="right" vertical="center" wrapText="1"/>
    </xf>
    <xf numFmtId="176" fontId="40" fillId="14" borderId="0" xfId="0" applyNumberFormat="1" applyFont="1" applyFill="1" applyAlignment="1">
      <alignment horizontal="right" vertical="center" wrapText="1"/>
    </xf>
    <xf numFmtId="166" fontId="40" fillId="12" borderId="0" xfId="0" applyNumberFormat="1" applyFont="1" applyFill="1" applyAlignment="1">
      <alignment horizontal="right" vertical="center" wrapText="1"/>
    </xf>
    <xf numFmtId="176" fontId="40" fillId="12" borderId="0" xfId="0" applyNumberFormat="1" applyFont="1" applyFill="1" applyAlignment="1">
      <alignment horizontal="right" vertical="center" wrapText="1"/>
    </xf>
    <xf numFmtId="49" fontId="40" fillId="0" borderId="25" xfId="0" applyNumberFormat="1" applyFont="1" applyFill="1" applyBorder="1" applyAlignment="1">
      <alignment horizontal="center" vertical="center" wrapText="1"/>
    </xf>
    <xf numFmtId="169" fontId="49" fillId="5" borderId="0" xfId="0" applyNumberFormat="1" applyFont="1" applyFill="1" applyBorder="1" applyAlignment="1" applyProtection="1">
      <alignment horizontal="right" vertical="center"/>
    </xf>
    <xf numFmtId="176" fontId="50" fillId="3" borderId="0" xfId="0" applyNumberFormat="1" applyFont="1" applyFill="1" applyAlignment="1">
      <alignment horizontal="right" vertical="center" wrapText="1"/>
    </xf>
    <xf numFmtId="176" fontId="50" fillId="14" borderId="0" xfId="0" applyNumberFormat="1" applyFont="1" applyFill="1" applyAlignment="1">
      <alignment horizontal="right" vertical="center" wrapText="1"/>
    </xf>
    <xf numFmtId="172" fontId="41" fillId="3" borderId="0" xfId="0" applyNumberFormat="1" applyFont="1" applyFill="1" applyBorder="1" applyAlignment="1" applyProtection="1">
      <alignment horizontal="right" vertical="center"/>
      <protection locked="0"/>
    </xf>
    <xf numFmtId="172" fontId="41" fillId="6" borderId="0" xfId="0" applyNumberFormat="1" applyFont="1" applyFill="1" applyBorder="1" applyAlignment="1" applyProtection="1">
      <alignment horizontal="right" vertical="center"/>
      <protection locked="0"/>
    </xf>
    <xf numFmtId="170" fontId="41" fillId="0" borderId="0" xfId="0" applyNumberFormat="1" applyFont="1" applyFill="1" applyBorder="1" applyAlignment="1" applyProtection="1">
      <alignment horizontal="right" vertical="center"/>
    </xf>
    <xf numFmtId="169" fontId="41" fillId="0" borderId="0" xfId="0" applyNumberFormat="1" applyFont="1" applyFill="1" applyBorder="1" applyAlignment="1" applyProtection="1">
      <alignment horizontal="right" vertical="center"/>
    </xf>
    <xf numFmtId="172" fontId="41" fillId="0" borderId="0" xfId="0" applyNumberFormat="1" applyFont="1" applyFill="1" applyBorder="1" applyAlignment="1" applyProtection="1">
      <alignment horizontal="right" vertical="center"/>
    </xf>
    <xf numFmtId="0" fontId="45" fillId="0" borderId="0" xfId="0" applyFont="1" applyBorder="1" applyAlignment="1"/>
    <xf numFmtId="180" fontId="41" fillId="15" borderId="6" xfId="0" applyNumberFormat="1" applyFont="1" applyFill="1" applyBorder="1" applyAlignment="1">
      <alignment horizontal="right" wrapText="1"/>
    </xf>
    <xf numFmtId="180" fontId="41" fillId="15" borderId="0" xfId="0" applyNumberFormat="1" applyFont="1" applyFill="1" applyAlignment="1">
      <alignment horizontal="right" wrapText="1"/>
    </xf>
    <xf numFmtId="181" fontId="41" fillId="15" borderId="0" xfId="0" applyNumberFormat="1" applyFont="1" applyFill="1" applyAlignment="1">
      <alignment horizontal="right" wrapText="1"/>
    </xf>
    <xf numFmtId="180" fontId="41" fillId="15" borderId="0" xfId="0" applyNumberFormat="1" applyFont="1" applyFill="1" applyAlignment="1">
      <alignment horizontal="right" vertical="center" wrapText="1"/>
    </xf>
    <xf numFmtId="164" fontId="41" fillId="15" borderId="0" xfId="0" applyNumberFormat="1" applyFont="1" applyFill="1" applyAlignment="1">
      <alignment horizontal="right" vertical="center" wrapText="1"/>
    </xf>
    <xf numFmtId="164" fontId="41" fillId="15" borderId="6" xfId="0" applyNumberFormat="1" applyFont="1" applyFill="1" applyBorder="1" applyAlignment="1">
      <alignment horizontal="right" wrapText="1"/>
    </xf>
    <xf numFmtId="164" fontId="41" fillId="15" borderId="0" xfId="0" applyNumberFormat="1" applyFont="1" applyFill="1" applyAlignment="1">
      <alignment horizontal="right" wrapText="1"/>
    </xf>
    <xf numFmtId="180" fontId="28" fillId="15" borderId="0" xfId="0" applyNumberFormat="1" applyFont="1" applyFill="1" applyBorder="1" applyAlignment="1" applyProtection="1">
      <alignment vertical="center"/>
      <protection locked="0"/>
    </xf>
    <xf numFmtId="181" fontId="28" fillId="15" borderId="0" xfId="0" applyNumberFormat="1" applyFont="1" applyFill="1" applyBorder="1" applyAlignment="1" applyProtection="1">
      <alignment horizontal="right" vertical="center"/>
    </xf>
    <xf numFmtId="166" fontId="11" fillId="15" borderId="0" xfId="0" applyNumberFormat="1" applyFont="1" applyFill="1" applyBorder="1" applyProtection="1">
      <protection locked="0"/>
    </xf>
    <xf numFmtId="164" fontId="9" fillId="15" borderId="0" xfId="0" applyNumberFormat="1" applyFont="1" applyFill="1" applyBorder="1" applyAlignment="1" applyProtection="1">
      <alignment horizontal="right" vertical="center"/>
      <protection locked="0"/>
    </xf>
    <xf numFmtId="164" fontId="11" fillId="15" borderId="0" xfId="0" applyNumberFormat="1" applyFont="1" applyFill="1" applyBorder="1" applyAlignment="1" applyProtection="1">
      <alignment horizontal="right" vertical="center"/>
    </xf>
    <xf numFmtId="164" fontId="9" fillId="15" borderId="0" xfId="0" applyNumberFormat="1" applyFont="1" applyFill="1" applyBorder="1" applyAlignment="1" applyProtection="1">
      <alignment horizontal="right" vertical="center"/>
    </xf>
    <xf numFmtId="49" fontId="28" fillId="0" borderId="3" xfId="0" applyNumberFormat="1" applyFont="1" applyFill="1" applyBorder="1" applyAlignment="1" applyProtection="1">
      <alignment horizontal="left" vertical="center" indent="1"/>
    </xf>
    <xf numFmtId="49" fontId="28" fillId="0" borderId="3" xfId="0" applyNumberFormat="1" applyFont="1" applyFill="1" applyBorder="1" applyAlignment="1" applyProtection="1">
      <alignment horizontal="left" vertical="center" indent="2"/>
    </xf>
    <xf numFmtId="167" fontId="11" fillId="0" borderId="0" xfId="6" applyNumberFormat="1" applyFont="1" applyBorder="1" applyAlignment="1">
      <alignment vertical="center"/>
    </xf>
    <xf numFmtId="166" fontId="11" fillId="0" borderId="0" xfId="6" applyNumberFormat="1" applyFont="1" applyBorder="1"/>
    <xf numFmtId="168" fontId="11" fillId="0" borderId="0" xfId="6" applyNumberFormat="1" applyFont="1" applyBorder="1"/>
    <xf numFmtId="167" fontId="11" fillId="7" borderId="0" xfId="6" applyNumberFormat="1" applyFont="1" applyFill="1" applyBorder="1" applyAlignment="1">
      <alignment vertical="center"/>
    </xf>
    <xf numFmtId="167" fontId="12" fillId="0" borderId="0" xfId="6" applyNumberFormat="1" applyFont="1" applyBorder="1" applyAlignment="1">
      <alignment vertical="center"/>
    </xf>
    <xf numFmtId="0" fontId="8" fillId="0" borderId="0" xfId="6"/>
    <xf numFmtId="170" fontId="11" fillId="0" borderId="0" xfId="6" applyNumberFormat="1" applyFont="1" applyFill="1" applyBorder="1" applyAlignment="1" applyProtection="1">
      <alignment horizontal="right" vertical="center"/>
    </xf>
    <xf numFmtId="172" fontId="11" fillId="0" borderId="0" xfId="6" applyNumberFormat="1" applyFont="1" applyFill="1" applyBorder="1" applyAlignment="1" applyProtection="1">
      <alignment horizontal="right" vertical="center"/>
    </xf>
    <xf numFmtId="169" fontId="11" fillId="0" borderId="0" xfId="6" applyNumberFormat="1" applyFont="1" applyFill="1" applyBorder="1" applyAlignment="1" applyProtection="1">
      <alignment horizontal="right" vertical="center"/>
    </xf>
    <xf numFmtId="170" fontId="41" fillId="0" borderId="0" xfId="6" applyNumberFormat="1" applyFont="1" applyFill="1" applyBorder="1" applyAlignment="1" applyProtection="1">
      <alignment horizontal="right" vertical="center"/>
    </xf>
    <xf numFmtId="169" fontId="41" fillId="0" borderId="0" xfId="6" applyNumberFormat="1" applyFont="1" applyFill="1" applyBorder="1" applyAlignment="1" applyProtection="1">
      <alignment horizontal="right" vertical="center"/>
    </xf>
    <xf numFmtId="172" fontId="41" fillId="0" borderId="0" xfId="6" applyNumberFormat="1" applyFont="1" applyFill="1" applyBorder="1" applyAlignment="1" applyProtection="1">
      <alignment horizontal="right" vertical="center"/>
    </xf>
    <xf numFmtId="170" fontId="42" fillId="0" borderId="0" xfId="6" applyNumberFormat="1" applyFont="1" applyFill="1" applyBorder="1" applyAlignment="1" applyProtection="1">
      <alignment horizontal="right" vertical="center"/>
    </xf>
    <xf numFmtId="169" fontId="42" fillId="0" borderId="0" xfId="6" applyNumberFormat="1" applyFont="1" applyFill="1" applyBorder="1" applyAlignment="1" applyProtection="1">
      <alignment horizontal="right" vertical="center"/>
    </xf>
    <xf numFmtId="172" fontId="42" fillId="0" borderId="0" xfId="6" applyNumberFormat="1" applyFont="1" applyFill="1" applyBorder="1" applyAlignment="1" applyProtection="1">
      <alignment horizontal="right" vertical="center"/>
    </xf>
    <xf numFmtId="180" fontId="28" fillId="15" borderId="0" xfId="0" applyNumberFormat="1" applyFont="1" applyFill="1" applyBorder="1" applyAlignment="1" applyProtection="1">
      <alignment horizontal="right" vertical="center"/>
      <protection locked="0"/>
    </xf>
    <xf numFmtId="180" fontId="29" fillId="15" borderId="0" xfId="0" applyNumberFormat="1" applyFont="1" applyFill="1" applyBorder="1" applyAlignment="1" applyProtection="1">
      <alignment horizontal="right" vertical="center"/>
      <protection locked="0"/>
    </xf>
    <xf numFmtId="180" fontId="9" fillId="15" borderId="0" xfId="0" applyNumberFormat="1" applyFont="1" applyFill="1" applyBorder="1" applyAlignment="1" applyProtection="1">
      <alignment vertical="center"/>
      <protection locked="0"/>
    </xf>
    <xf numFmtId="0" fontId="11" fillId="0" borderId="0" xfId="0" quotePrefix="1" applyFont="1" applyAlignment="1">
      <alignment vertical="center"/>
    </xf>
    <xf numFmtId="2" fontId="11" fillId="0" borderId="0" xfId="0" applyNumberFormat="1" applyFont="1" applyAlignment="1">
      <alignment vertical="center"/>
    </xf>
    <xf numFmtId="49" fontId="41" fillId="15" borderId="3" xfId="0" applyNumberFormat="1" applyFont="1" applyFill="1" applyBorder="1" applyAlignment="1">
      <alignment horizontal="left" vertical="center" wrapText="1"/>
    </xf>
    <xf numFmtId="49" fontId="41" fillId="15" borderId="3" xfId="0" applyNumberFormat="1" applyFont="1" applyFill="1" applyBorder="1" applyAlignment="1">
      <alignment horizontal="left" wrapText="1"/>
    </xf>
    <xf numFmtId="49" fontId="11" fillId="15" borderId="0" xfId="0" applyNumberFormat="1" applyFont="1" applyFill="1" applyBorder="1" applyAlignment="1">
      <alignment horizontal="right" vertical="center"/>
    </xf>
    <xf numFmtId="166" fontId="9" fillId="2" borderId="0" xfId="0" applyNumberFormat="1" applyFont="1" applyFill="1" applyAlignment="1">
      <alignment horizontal="right" vertical="center" wrapText="1"/>
    </xf>
    <xf numFmtId="176" fontId="9" fillId="2" borderId="0" xfId="0" applyNumberFormat="1" applyFont="1" applyFill="1" applyAlignment="1">
      <alignment horizontal="right" vertical="center" wrapText="1"/>
    </xf>
    <xf numFmtId="168" fontId="9" fillId="2" borderId="0" xfId="0" applyNumberFormat="1" applyFont="1" applyFill="1" applyAlignment="1">
      <alignment horizontal="right" vertical="center" wrapText="1"/>
    </xf>
    <xf numFmtId="170" fontId="28" fillId="15" borderId="0" xfId="0" applyNumberFormat="1" applyFont="1" applyFill="1" applyBorder="1" applyAlignment="1" applyProtection="1">
      <alignment horizontal="right" vertical="center"/>
      <protection locked="0"/>
    </xf>
    <xf numFmtId="169" fontId="28" fillId="15" borderId="0" xfId="0" applyNumberFormat="1" applyFont="1" applyFill="1" applyBorder="1" applyAlignment="1" applyProtection="1">
      <alignment horizontal="right" vertical="center"/>
      <protection locked="0"/>
    </xf>
    <xf numFmtId="170" fontId="28" fillId="15" borderId="9" xfId="0" applyNumberFormat="1" applyFont="1" applyFill="1" applyBorder="1" applyAlignment="1" applyProtection="1">
      <alignment horizontal="right" vertical="center"/>
      <protection locked="0"/>
    </xf>
    <xf numFmtId="173" fontId="28" fillId="15" borderId="0" xfId="0" applyNumberFormat="1" applyFont="1" applyFill="1" applyBorder="1" applyAlignment="1" applyProtection="1">
      <alignment horizontal="right" vertical="center"/>
    </xf>
    <xf numFmtId="173" fontId="28" fillId="15" borderId="0" xfId="0" applyNumberFormat="1" applyFont="1" applyFill="1" applyBorder="1" applyAlignment="1" applyProtection="1">
      <alignment horizontal="right" vertical="center" indent="1"/>
    </xf>
    <xf numFmtId="0" fontId="11" fillId="0" borderId="1" xfId="0" applyFont="1" applyFill="1" applyBorder="1" applyAlignment="1" applyProtection="1">
      <alignment horizontal="center" vertical="center" wrapText="1"/>
    </xf>
    <xf numFmtId="49" fontId="11" fillId="0" borderId="6" xfId="0" applyNumberFormat="1" applyFont="1" applyFill="1" applyBorder="1" applyAlignment="1" applyProtection="1">
      <alignment horizontal="center" vertical="center" wrapText="1"/>
    </xf>
    <xf numFmtId="49" fontId="11" fillId="0" borderId="0" xfId="0" applyNumberFormat="1" applyFont="1" applyFill="1" applyBorder="1" applyAlignment="1" applyProtection="1">
      <alignment horizontal="center" vertical="center" wrapText="1"/>
    </xf>
    <xf numFmtId="49" fontId="11" fillId="0" borderId="1" xfId="0" applyNumberFormat="1" applyFont="1" applyFill="1" applyBorder="1" applyAlignment="1" applyProtection="1">
      <alignment horizontal="center" vertical="center" wrapText="1"/>
    </xf>
    <xf numFmtId="49" fontId="11" fillId="0" borderId="2" xfId="0" applyNumberFormat="1" applyFont="1" applyFill="1" applyBorder="1" applyAlignment="1" applyProtection="1">
      <alignment horizontal="center" vertical="center" wrapText="1"/>
    </xf>
    <xf numFmtId="0" fontId="11" fillId="0" borderId="2"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49" fontId="11" fillId="0" borderId="1"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23" fillId="0" borderId="0" xfId="4" applyFont="1"/>
    <xf numFmtId="0" fontId="64" fillId="16" borderId="0" xfId="378" applyFont="1" applyFill="1"/>
    <xf numFmtId="0" fontId="65" fillId="16" borderId="0" xfId="378" applyFont="1" applyFill="1" applyAlignment="1">
      <alignment horizontal="left" vertical="center"/>
    </xf>
    <xf numFmtId="0" fontId="64" fillId="16" borderId="0" xfId="378" applyFont="1" applyFill="1" applyAlignment="1">
      <alignment horizontal="left" vertical="center"/>
    </xf>
    <xf numFmtId="0" fontId="66" fillId="0" borderId="0" xfId="378" applyFont="1"/>
    <xf numFmtId="0" fontId="24" fillId="0" borderId="0" xfId="378" applyFont="1"/>
    <xf numFmtId="0" fontId="67" fillId="0" borderId="0" xfId="379" applyFont="1" applyAlignment="1">
      <alignment horizontal="left" vertical="center"/>
    </xf>
    <xf numFmtId="0" fontId="68" fillId="0" borderId="0" xfId="379" applyFont="1" applyAlignment="1">
      <alignment horizontal="left" vertical="center"/>
    </xf>
    <xf numFmtId="49" fontId="70" fillId="0" borderId="0" xfId="374" applyNumberFormat="1" applyFont="1" applyAlignment="1"/>
    <xf numFmtId="49" fontId="9" fillId="0" borderId="0" xfId="374" applyNumberFormat="1" applyFont="1" applyAlignment="1"/>
    <xf numFmtId="0" fontId="57" fillId="0" borderId="0" xfId="380" applyFont="1" applyAlignment="1">
      <alignment horizontal="left" vertical="center"/>
    </xf>
    <xf numFmtId="49" fontId="57" fillId="0" borderId="0" xfId="374" applyNumberFormat="1" applyFont="1" applyAlignment="1">
      <alignment vertical="center"/>
    </xf>
    <xf numFmtId="49" fontId="57" fillId="0" borderId="0" xfId="374" applyNumberFormat="1" applyFont="1" applyAlignment="1">
      <alignment horizontal="left" vertical="center"/>
    </xf>
    <xf numFmtId="49" fontId="72" fillId="0" borderId="0" xfId="374" applyNumberFormat="1" applyFont="1" applyAlignment="1">
      <alignment horizontal="left" vertical="center"/>
    </xf>
    <xf numFmtId="0" fontId="57" fillId="0" borderId="0" xfId="380" applyFont="1" applyAlignment="1">
      <alignment horizontal="justify"/>
    </xf>
    <xf numFmtId="49" fontId="9" fillId="0" borderId="0" xfId="374" applyNumberFormat="1" applyFont="1" applyAlignment="1">
      <alignment vertical="center"/>
    </xf>
    <xf numFmtId="49" fontId="30" fillId="0" borderId="0" xfId="374" applyNumberFormat="1" applyFont="1" applyFill="1" applyAlignment="1">
      <alignment vertical="center"/>
    </xf>
    <xf numFmtId="49" fontId="30" fillId="0" borderId="0" xfId="374" applyNumberFormat="1" applyFont="1" applyFill="1"/>
    <xf numFmtId="49" fontId="9" fillId="0" borderId="0" xfId="374" applyNumberFormat="1" applyFont="1" applyFill="1"/>
    <xf numFmtId="49" fontId="9" fillId="0" borderId="0" xfId="374" applyNumberFormat="1" applyFont="1"/>
    <xf numFmtId="49" fontId="57" fillId="0" borderId="0" xfId="374" applyNumberFormat="1" applyFont="1"/>
    <xf numFmtId="49" fontId="30" fillId="0" borderId="0" xfId="374" applyNumberFormat="1" applyFont="1" applyAlignment="1">
      <alignment vertical="center"/>
    </xf>
    <xf numFmtId="49" fontId="57" fillId="0" borderId="0" xfId="374" applyNumberFormat="1" applyFont="1" applyFill="1" applyAlignment="1">
      <alignment vertical="center"/>
    </xf>
    <xf numFmtId="49" fontId="57" fillId="0" borderId="0" xfId="374" applyNumberFormat="1" applyFont="1" applyAlignment="1">
      <alignment horizontal="left" vertical="center" indent="4"/>
    </xf>
    <xf numFmtId="49" fontId="57" fillId="0" borderId="0" xfId="374" applyNumberFormat="1" applyFont="1" applyAlignment="1">
      <alignment horizontal="left" vertical="center" indent="3"/>
    </xf>
    <xf numFmtId="0" fontId="24" fillId="0" borderId="0" xfId="381" applyFont="1" applyAlignment="1"/>
    <xf numFmtId="0" fontId="25" fillId="0" borderId="0" xfId="381" applyFont="1" applyAlignment="1">
      <alignment horizontal="right"/>
    </xf>
    <xf numFmtId="0" fontId="24" fillId="0" borderId="3" xfId="381" applyFont="1" applyBorder="1" applyAlignment="1"/>
    <xf numFmtId="0" fontId="24" fillId="0" borderId="9" xfId="381" applyFont="1" applyBorder="1" applyAlignment="1"/>
    <xf numFmtId="0" fontId="73" fillId="0" borderId="0" xfId="381" applyFont="1" applyAlignment="1"/>
    <xf numFmtId="0" fontId="56" fillId="0" borderId="0" xfId="381" applyFont="1" applyAlignment="1">
      <alignment horizontal="right"/>
    </xf>
    <xf numFmtId="0" fontId="23" fillId="0" borderId="0" xfId="380" applyFont="1"/>
    <xf numFmtId="0" fontId="24" fillId="0" borderId="0" xfId="381" applyFont="1" applyAlignment="1">
      <alignment vertical="center"/>
    </xf>
    <xf numFmtId="0" fontId="25" fillId="0" borderId="0" xfId="381" applyFont="1" applyAlignment="1">
      <alignment horizontal="right" vertical="center"/>
    </xf>
    <xf numFmtId="0" fontId="24" fillId="0" borderId="3" xfId="381" applyFont="1" applyBorder="1" applyAlignment="1">
      <alignment vertical="center"/>
    </xf>
    <xf numFmtId="0" fontId="24" fillId="0" borderId="9" xfId="381" applyFont="1" applyBorder="1" applyAlignment="1">
      <alignment vertical="center"/>
    </xf>
    <xf numFmtId="0" fontId="56" fillId="0" borderId="0" xfId="381" applyFont="1" applyAlignment="1"/>
    <xf numFmtId="0" fontId="56" fillId="0" borderId="0" xfId="381" applyFont="1" applyAlignment="1">
      <alignment horizontal="right" vertical="center"/>
    </xf>
    <xf numFmtId="0" fontId="57" fillId="0" borderId="0" xfId="382" applyFont="1" applyAlignment="1" applyProtection="1"/>
    <xf numFmtId="0" fontId="56" fillId="0" borderId="0" xfId="383" applyFont="1" applyAlignment="1" applyProtection="1">
      <alignment horizontal="right"/>
    </xf>
    <xf numFmtId="0" fontId="57" fillId="0" borderId="0" xfId="382" applyFont="1" applyAlignment="1" applyProtection="1">
      <alignment horizontal="left" wrapText="1"/>
    </xf>
    <xf numFmtId="0" fontId="57" fillId="0" borderId="0" xfId="382" applyFont="1" applyBorder="1" applyAlignment="1" applyProtection="1">
      <alignment horizontal="left" wrapText="1"/>
    </xf>
    <xf numFmtId="0" fontId="24" fillId="0" borderId="0" xfId="381" applyFont="1" applyAlignment="1">
      <alignment horizontal="right" vertical="center"/>
    </xf>
    <xf numFmtId="0" fontId="24" fillId="0" borderId="0" xfId="381" applyFont="1" applyBorder="1" applyAlignment="1">
      <alignment vertical="center"/>
    </xf>
    <xf numFmtId="0" fontId="56" fillId="0" borderId="0" xfId="383" applyFont="1" applyAlignment="1" applyProtection="1">
      <alignment horizontal="left" vertical="center" readingOrder="1"/>
    </xf>
    <xf numFmtId="0" fontId="56" fillId="0" borderId="0" xfId="380" applyFont="1" applyAlignment="1">
      <alignment horizontal="right"/>
    </xf>
    <xf numFmtId="0" fontId="56" fillId="0" borderId="0" xfId="380" applyFont="1" applyAlignment="1">
      <alignment readingOrder="1"/>
    </xf>
    <xf numFmtId="0" fontId="56" fillId="0" borderId="0" xfId="380" applyFont="1" applyAlignment="1">
      <alignment vertical="center" readingOrder="1"/>
    </xf>
    <xf numFmtId="0" fontId="56" fillId="0" borderId="0" xfId="384" applyFont="1" applyAlignment="1">
      <alignment horizontal="right" vertical="center"/>
    </xf>
    <xf numFmtId="0" fontId="56" fillId="0" borderId="0" xfId="383" applyFont="1" applyAlignment="1" applyProtection="1">
      <alignment vertical="center" readingOrder="1"/>
    </xf>
    <xf numFmtId="0" fontId="24" fillId="0" borderId="0" xfId="385" applyFont="1"/>
    <xf numFmtId="0" fontId="24" fillId="0" borderId="0" xfId="384" applyFont="1" applyAlignment="1">
      <alignment vertical="center"/>
    </xf>
    <xf numFmtId="0" fontId="24" fillId="0" borderId="0" xfId="384" applyFont="1" applyBorder="1" applyAlignment="1">
      <alignment vertical="center"/>
    </xf>
    <xf numFmtId="0" fontId="24" fillId="0" borderId="9" xfId="384" applyFont="1" applyBorder="1" applyAlignment="1">
      <alignment vertical="center"/>
    </xf>
    <xf numFmtId="0" fontId="24" fillId="0" borderId="0" xfId="385" applyFont="1" applyAlignment="1"/>
    <xf numFmtId="0" fontId="24" fillId="0" borderId="0" xfId="384" applyFont="1" applyAlignment="1"/>
    <xf numFmtId="0" fontId="24" fillId="0" borderId="0" xfId="384" applyFont="1" applyBorder="1" applyAlignment="1"/>
    <xf numFmtId="0" fontId="23" fillId="0" borderId="0" xfId="380" applyFont="1" applyAlignment="1"/>
    <xf numFmtId="0" fontId="56" fillId="0" borderId="0" xfId="384" applyFont="1" applyAlignment="1">
      <alignment vertical="center"/>
    </xf>
    <xf numFmtId="0" fontId="70" fillId="0" borderId="0" xfId="0" applyFont="1" applyAlignment="1"/>
    <xf numFmtId="0" fontId="63" fillId="0" borderId="0" xfId="382" applyFont="1" applyAlignment="1">
      <alignment vertical="top"/>
    </xf>
    <xf numFmtId="0" fontId="76" fillId="0" borderId="0" xfId="0" applyFont="1" applyAlignment="1">
      <alignment vertical="center"/>
    </xf>
    <xf numFmtId="0" fontId="63" fillId="0" borderId="0" xfId="382" applyFont="1" applyFill="1" applyBorder="1" applyAlignment="1" applyProtection="1">
      <alignment horizontal="left" vertical="top" wrapText="1"/>
    </xf>
    <xf numFmtId="0" fontId="11" fillId="0" borderId="0" xfId="385" applyFont="1" applyFill="1" applyProtection="1"/>
    <xf numFmtId="0" fontId="27" fillId="0" borderId="0" xfId="385" applyFont="1" applyFill="1" applyProtection="1"/>
    <xf numFmtId="0" fontId="11" fillId="0" borderId="0" xfId="385" applyFont="1" applyFill="1" applyBorder="1" applyAlignment="1" applyProtection="1">
      <alignment horizontal="center" vertical="center" wrapText="1"/>
    </xf>
    <xf numFmtId="0" fontId="11" fillId="0" borderId="1" xfId="385" applyFont="1" applyFill="1" applyBorder="1" applyAlignment="1" applyProtection="1">
      <alignment horizontal="center" vertical="center" wrapText="1"/>
    </xf>
    <xf numFmtId="0" fontId="11" fillId="0" borderId="2" xfId="385" applyFont="1" applyFill="1" applyBorder="1" applyAlignment="1" applyProtection="1">
      <alignment horizontal="center" vertical="center" wrapText="1"/>
    </xf>
    <xf numFmtId="0" fontId="16" fillId="0" borderId="6" xfId="385" applyFont="1" applyFill="1" applyBorder="1" applyAlignment="1" applyProtection="1">
      <alignment horizontal="center" vertical="center" wrapText="1"/>
    </xf>
    <xf numFmtId="0" fontId="16" fillId="0" borderId="7" xfId="385" applyFont="1" applyFill="1" applyBorder="1" applyAlignment="1" applyProtection="1">
      <alignment horizontal="center" vertical="center" wrapText="1"/>
    </xf>
    <xf numFmtId="0" fontId="22" fillId="0" borderId="0" xfId="385" applyFont="1" applyFill="1" applyBorder="1" applyProtection="1"/>
    <xf numFmtId="0" fontId="35" fillId="0" borderId="0" xfId="385" applyFont="1" applyFill="1" applyBorder="1" applyAlignment="1" applyProtection="1">
      <alignment horizontal="left" vertical="center" indent="1"/>
    </xf>
    <xf numFmtId="0" fontId="36" fillId="0" borderId="0" xfId="385" applyFont="1" applyFill="1" applyBorder="1" applyAlignment="1" applyProtection="1">
      <alignment vertical="center"/>
    </xf>
    <xf numFmtId="0" fontId="36" fillId="0" borderId="0" xfId="385" applyFont="1" applyFill="1" applyBorder="1" applyAlignment="1" applyProtection="1">
      <alignment horizontal="center" vertical="center"/>
    </xf>
    <xf numFmtId="0" fontId="37" fillId="0" borderId="0" xfId="385" applyFont="1" applyFill="1" applyProtection="1"/>
    <xf numFmtId="0" fontId="22" fillId="0" borderId="0" xfId="385" applyFont="1" applyFill="1" applyProtection="1"/>
    <xf numFmtId="0" fontId="42" fillId="0" borderId="0" xfId="385" applyFont="1" applyFill="1" applyBorder="1" applyAlignment="1" applyProtection="1">
      <alignment horizontal="left"/>
    </xf>
    <xf numFmtId="0" fontId="42" fillId="0" borderId="3" xfId="385" applyFont="1" applyFill="1" applyBorder="1" applyProtection="1"/>
    <xf numFmtId="172" fontId="38" fillId="0" borderId="0" xfId="385" applyNumberFormat="1" applyFont="1" applyFill="1" applyBorder="1" applyAlignment="1" applyProtection="1">
      <alignment horizontal="right" vertical="center"/>
      <protection locked="0"/>
    </xf>
    <xf numFmtId="171" fontId="38" fillId="0" borderId="0" xfId="385" applyNumberFormat="1" applyFont="1" applyFill="1" applyBorder="1" applyAlignment="1" applyProtection="1">
      <alignment horizontal="right" vertical="center"/>
      <protection locked="0"/>
    </xf>
    <xf numFmtId="2" fontId="22" fillId="0" borderId="0" xfId="385" applyNumberFormat="1" applyFont="1" applyFill="1" applyProtection="1"/>
    <xf numFmtId="174" fontId="39" fillId="0" borderId="0" xfId="385" applyNumberFormat="1" applyFont="1" applyFill="1" applyProtection="1"/>
    <xf numFmtId="174" fontId="22" fillId="0" borderId="0" xfId="385" applyNumberFormat="1" applyFont="1" applyFill="1" applyProtection="1"/>
    <xf numFmtId="0" fontId="42" fillId="0" borderId="0" xfId="385" applyFont="1" applyFill="1" applyBorder="1" applyProtection="1"/>
    <xf numFmtId="166" fontId="22" fillId="0" borderId="0" xfId="385" applyNumberFormat="1" applyFont="1" applyFill="1" applyBorder="1" applyProtection="1">
      <protection locked="0"/>
    </xf>
    <xf numFmtId="164" fontId="36" fillId="0" borderId="0" xfId="385" applyNumberFormat="1" applyFont="1" applyFill="1" applyBorder="1" applyAlignment="1" applyProtection="1">
      <alignment vertical="center"/>
    </xf>
    <xf numFmtId="164" fontId="22" fillId="0" borderId="0" xfId="385" applyNumberFormat="1" applyFont="1" applyFill="1" applyProtection="1"/>
    <xf numFmtId="170" fontId="22" fillId="0" borderId="0" xfId="385" applyNumberFormat="1" applyFont="1" applyFill="1" applyProtection="1"/>
    <xf numFmtId="172" fontId="51" fillId="0" borderId="0" xfId="385" applyNumberFormat="1" applyFont="1" applyFill="1" applyBorder="1" applyAlignment="1" applyProtection="1">
      <alignment horizontal="right" vertical="center"/>
      <protection locked="0"/>
    </xf>
    <xf numFmtId="166" fontId="52" fillId="0" borderId="0" xfId="385" applyNumberFormat="1" applyFont="1" applyFill="1" applyBorder="1" applyProtection="1">
      <protection locked="0"/>
    </xf>
    <xf numFmtId="171" fontId="51" fillId="0" borderId="0" xfId="385" applyNumberFormat="1" applyFont="1" applyFill="1" applyBorder="1" applyAlignment="1" applyProtection="1">
      <alignment horizontal="right" vertical="center"/>
      <protection locked="0"/>
    </xf>
    <xf numFmtId="0" fontId="53" fillId="0" borderId="0" xfId="385" applyFont="1" applyFill="1" applyBorder="1" applyAlignment="1" applyProtection="1">
      <alignment horizontal="left" vertical="center" indent="1"/>
    </xf>
    <xf numFmtId="0" fontId="53" fillId="0" borderId="0" xfId="385" applyFont="1" applyFill="1" applyBorder="1" applyAlignment="1" applyProtection="1">
      <alignment vertical="center"/>
    </xf>
    <xf numFmtId="0" fontId="53" fillId="0" borderId="0" xfId="385" applyFont="1" applyFill="1" applyBorder="1" applyAlignment="1" applyProtection="1">
      <alignment horizontal="center" vertical="center"/>
    </xf>
    <xf numFmtId="0" fontId="11" fillId="0" borderId="0" xfId="385" applyFont="1" applyFill="1" applyBorder="1" applyProtection="1"/>
    <xf numFmtId="166" fontId="11" fillId="0" borderId="0" xfId="385" applyNumberFormat="1" applyFont="1" applyFill="1" applyBorder="1" applyProtection="1"/>
    <xf numFmtId="171" fontId="12" fillId="0" borderId="0" xfId="385" applyNumberFormat="1" applyFont="1" applyFill="1" applyBorder="1" applyAlignment="1" applyProtection="1">
      <alignment horizontal="right" vertical="center"/>
      <protection locked="0"/>
    </xf>
    <xf numFmtId="172" fontId="12" fillId="0" borderId="0" xfId="385" applyNumberFormat="1" applyFont="1" applyFill="1" applyBorder="1" applyAlignment="1" applyProtection="1">
      <alignment horizontal="right" vertical="center"/>
      <protection locked="0"/>
    </xf>
    <xf numFmtId="0" fontId="17" fillId="0" borderId="0" xfId="385" applyFont="1" applyFill="1" applyAlignment="1">
      <alignment vertical="center"/>
    </xf>
    <xf numFmtId="170" fontId="11" fillId="0" borderId="0" xfId="385" applyNumberFormat="1" applyFont="1" applyFill="1" applyProtection="1"/>
    <xf numFmtId="0" fontId="32" fillId="0" borderId="0" xfId="0" applyFont="1" applyFill="1"/>
    <xf numFmtId="49" fontId="63" fillId="0" borderId="0" xfId="382" applyNumberFormat="1" applyFont="1" applyFill="1" applyBorder="1" applyAlignment="1" applyProtection="1">
      <alignment horizontal="left" vertical="top" wrapText="1"/>
    </xf>
    <xf numFmtId="182" fontId="11" fillId="0" borderId="0" xfId="0" applyNumberFormat="1" applyFont="1" applyFill="1" applyBorder="1" applyAlignment="1" applyProtection="1">
      <alignment vertical="center"/>
    </xf>
    <xf numFmtId="0" fontId="79" fillId="0" borderId="0" xfId="0" applyFont="1" applyFill="1" applyProtection="1"/>
    <xf numFmtId="49" fontId="63" fillId="0" borderId="0" xfId="382" applyNumberFormat="1" applyFont="1" applyFill="1" applyBorder="1" applyAlignment="1">
      <alignment vertical="top"/>
    </xf>
    <xf numFmtId="49" fontId="11" fillId="0" borderId="0" xfId="385" applyNumberFormat="1" applyFont="1" applyFill="1" applyBorder="1" applyAlignment="1">
      <alignment vertical="center"/>
    </xf>
    <xf numFmtId="49" fontId="11" fillId="0" borderId="2" xfId="385" applyNumberFormat="1" applyFont="1" applyFill="1" applyBorder="1" applyAlignment="1">
      <alignment horizontal="center" vertical="center" wrapText="1"/>
    </xf>
    <xf numFmtId="49" fontId="11" fillId="0" borderId="1" xfId="385" applyNumberFormat="1" applyFont="1" applyFill="1" applyBorder="1" applyAlignment="1">
      <alignment horizontal="center" vertical="center" wrapText="1"/>
    </xf>
    <xf numFmtId="0" fontId="11" fillId="0" borderId="1" xfId="385" applyFont="1" applyFill="1" applyBorder="1" applyAlignment="1">
      <alignment horizontal="center" vertical="center" wrapText="1"/>
    </xf>
    <xf numFmtId="49" fontId="16" fillId="0" borderId="0" xfId="385" applyNumberFormat="1" applyFont="1" applyFill="1" applyBorder="1" applyAlignment="1">
      <alignment horizontal="center" vertical="center" wrapText="1"/>
    </xf>
    <xf numFmtId="49" fontId="16" fillId="0" borderId="7" xfId="385" applyNumberFormat="1" applyFont="1" applyFill="1" applyBorder="1" applyAlignment="1">
      <alignment horizontal="center" vertical="center" wrapText="1"/>
    </xf>
    <xf numFmtId="49" fontId="11" fillId="0" borderId="0" xfId="385" applyNumberFormat="1" applyFont="1" applyFill="1" applyBorder="1" applyAlignment="1">
      <alignment horizontal="center" vertical="center" wrapText="1"/>
    </xf>
    <xf numFmtId="49" fontId="19" fillId="0" borderId="0" xfId="385" applyNumberFormat="1" applyFont="1" applyFill="1" applyBorder="1" applyAlignment="1">
      <alignment horizontal="center" vertical="center"/>
    </xf>
    <xf numFmtId="49" fontId="16" fillId="0" borderId="0" xfId="385" applyNumberFormat="1" applyFont="1" applyFill="1" applyBorder="1" applyAlignment="1">
      <alignment vertical="center"/>
    </xf>
    <xf numFmtId="49" fontId="11" fillId="0" borderId="3" xfId="385" applyNumberFormat="1" applyFont="1" applyFill="1" applyBorder="1" applyAlignment="1">
      <alignment vertical="center"/>
    </xf>
    <xf numFmtId="49" fontId="27" fillId="15" borderId="0" xfId="385" quotePrefix="1" applyNumberFormat="1" applyFont="1" applyFill="1" applyBorder="1" applyAlignment="1">
      <alignment vertical="center"/>
    </xf>
    <xf numFmtId="49" fontId="11" fillId="15" borderId="0" xfId="385" applyNumberFormat="1" applyFont="1" applyFill="1" applyBorder="1" applyAlignment="1">
      <alignment vertical="center"/>
    </xf>
    <xf numFmtId="2" fontId="11" fillId="0" borderId="0" xfId="385" applyNumberFormat="1" applyFont="1" applyFill="1" applyBorder="1" applyAlignment="1">
      <alignment vertical="center"/>
    </xf>
    <xf numFmtId="49" fontId="11" fillId="0" borderId="0" xfId="385" applyNumberFormat="1" applyFont="1" applyFill="1" applyBorder="1" applyAlignment="1">
      <alignment horizontal="left" vertical="center" wrapText="1"/>
    </xf>
    <xf numFmtId="49" fontId="11" fillId="0" borderId="3" xfId="385" applyNumberFormat="1" applyFont="1" applyFill="1" applyBorder="1" applyAlignment="1">
      <alignment horizontal="left" vertical="center" wrapText="1"/>
    </xf>
    <xf numFmtId="178" fontId="28" fillId="15" borderId="0" xfId="385" applyNumberFormat="1" applyFont="1" applyFill="1" applyBorder="1" applyAlignment="1" applyProtection="1">
      <alignment vertical="center"/>
      <protection locked="0"/>
    </xf>
    <xf numFmtId="179" fontId="28" fillId="15" borderId="0" xfId="385" applyNumberFormat="1" applyFont="1" applyFill="1" applyBorder="1" applyAlignment="1" applyProtection="1">
      <alignment horizontal="right" vertical="center"/>
    </xf>
    <xf numFmtId="49" fontId="16" fillId="0" borderId="0" xfId="385" applyNumberFormat="1" applyFont="1" applyFill="1" applyBorder="1" applyAlignment="1">
      <alignment horizontal="right" vertical="center"/>
    </xf>
    <xf numFmtId="169" fontId="28" fillId="15" borderId="0" xfId="385" applyNumberFormat="1" applyFont="1" applyFill="1" applyBorder="1" applyAlignment="1" applyProtection="1">
      <alignment horizontal="right" vertical="center"/>
    </xf>
    <xf numFmtId="0" fontId="21" fillId="0" borderId="0" xfId="385" applyFont="1" applyFill="1" applyBorder="1"/>
    <xf numFmtId="49" fontId="40" fillId="15" borderId="0" xfId="385" applyNumberFormat="1" applyFont="1" applyFill="1" applyAlignment="1">
      <alignment vertical="center" wrapText="1"/>
    </xf>
    <xf numFmtId="49" fontId="40" fillId="2" borderId="0" xfId="385" applyNumberFormat="1" applyFont="1" applyFill="1" applyAlignment="1">
      <alignment vertical="center" wrapText="1"/>
    </xf>
    <xf numFmtId="49" fontId="16" fillId="0" borderId="0" xfId="385" applyNumberFormat="1" applyFont="1" applyFill="1" applyBorder="1" applyAlignment="1">
      <alignment horizontal="left" wrapText="1"/>
    </xf>
    <xf numFmtId="49" fontId="16" fillId="0" borderId="0" xfId="385" applyNumberFormat="1" applyFont="1" applyFill="1" applyBorder="1" applyAlignment="1">
      <alignment horizontal="left" vertical="center" wrapText="1"/>
    </xf>
    <xf numFmtId="178" fontId="17" fillId="0" borderId="0" xfId="385" applyNumberFormat="1" applyFont="1" applyFill="1" applyBorder="1"/>
    <xf numFmtId="0" fontId="17" fillId="0" borderId="0" xfId="385" applyFont="1" applyFill="1" applyBorder="1"/>
    <xf numFmtId="49" fontId="33" fillId="2" borderId="0" xfId="385" applyNumberFormat="1" applyFont="1" applyFill="1" applyAlignment="1">
      <alignment vertical="center" wrapText="1"/>
    </xf>
    <xf numFmtId="0" fontId="17" fillId="0" borderId="0" xfId="385" quotePrefix="1" applyFont="1" applyFill="1" applyBorder="1"/>
    <xf numFmtId="49" fontId="33" fillId="2" borderId="0" xfId="385" applyNumberFormat="1" applyFont="1" applyFill="1" applyAlignment="1">
      <alignment horizontal="left" vertical="center" wrapText="1"/>
    </xf>
    <xf numFmtId="49" fontId="33" fillId="0" borderId="0" xfId="385" applyNumberFormat="1" applyFont="1" applyFill="1" applyAlignment="1">
      <alignment horizontal="left" vertical="center" wrapText="1"/>
    </xf>
    <xf numFmtId="170" fontId="41" fillId="0" borderId="0" xfId="385" applyNumberFormat="1" applyFont="1" applyFill="1" applyBorder="1" applyAlignment="1" applyProtection="1">
      <alignment horizontal="right" vertical="center"/>
    </xf>
    <xf numFmtId="169" fontId="41" fillId="0" borderId="0" xfId="385" applyNumberFormat="1" applyFont="1" applyFill="1" applyBorder="1" applyAlignment="1" applyProtection="1">
      <alignment horizontal="right" vertical="center"/>
    </xf>
    <xf numFmtId="172" fontId="41" fillId="0" borderId="0" xfId="385" applyNumberFormat="1" applyFont="1" applyFill="1" applyBorder="1" applyAlignment="1" applyProtection="1">
      <alignment horizontal="right" vertical="center"/>
    </xf>
    <xf numFmtId="49" fontId="63" fillId="0" borderId="0" xfId="382" applyNumberFormat="1" applyFont="1" applyFill="1" applyBorder="1" applyAlignment="1">
      <alignment horizontal="left" vertical="top"/>
    </xf>
    <xf numFmtId="49" fontId="41" fillId="0" borderId="7" xfId="0" applyNumberFormat="1" applyFont="1" applyFill="1" applyBorder="1" applyAlignment="1">
      <alignment horizontal="left" wrapText="1"/>
    </xf>
    <xf numFmtId="49" fontId="11" fillId="0" borderId="0" xfId="0" applyNumberFormat="1" applyFont="1" applyFill="1" applyBorder="1" applyAlignment="1"/>
    <xf numFmtId="49" fontId="41" fillId="0" borderId="3" xfId="0" applyNumberFormat="1" applyFont="1" applyFill="1" applyBorder="1" applyAlignment="1">
      <alignment horizontal="left" vertical="center" wrapText="1"/>
    </xf>
    <xf numFmtId="49" fontId="41" fillId="0" borderId="0" xfId="0" applyNumberFormat="1" applyFont="1" applyFill="1" applyBorder="1" applyAlignment="1">
      <alignment horizontal="left" vertical="center" wrapText="1"/>
    </xf>
    <xf numFmtId="180" fontId="43" fillId="0" borderId="0" xfId="0" applyNumberFormat="1" applyFont="1" applyFill="1" applyBorder="1" applyAlignment="1">
      <alignment horizontal="left" indent="1"/>
    </xf>
    <xf numFmtId="180" fontId="41" fillId="0" borderId="0" xfId="0" applyNumberFormat="1" applyFont="1" applyFill="1" applyAlignment="1">
      <alignment horizontal="right" vertical="center" wrapText="1"/>
    </xf>
    <xf numFmtId="49" fontId="41" fillId="0" borderId="3" xfId="0" applyNumberFormat="1" applyFont="1" applyFill="1" applyBorder="1" applyAlignment="1">
      <alignment horizontal="left" wrapText="1"/>
    </xf>
    <xf numFmtId="49" fontId="16" fillId="0" borderId="0" xfId="0" applyNumberFormat="1" applyFont="1" applyFill="1" applyBorder="1" applyAlignment="1"/>
    <xf numFmtId="49" fontId="41" fillId="0" borderId="0" xfId="0" applyNumberFormat="1" applyFont="1" applyFill="1" applyBorder="1" applyAlignment="1">
      <alignment horizontal="left" wrapText="1"/>
    </xf>
    <xf numFmtId="164" fontId="11" fillId="0" borderId="2" xfId="0" applyNumberFormat="1" applyFont="1" applyFill="1" applyBorder="1" applyAlignment="1">
      <alignment horizontal="center" vertical="center" wrapText="1"/>
    </xf>
    <xf numFmtId="164" fontId="41" fillId="0" borderId="0" xfId="0" applyNumberFormat="1" applyFont="1" applyFill="1" applyBorder="1" applyAlignment="1">
      <alignment horizontal="right" wrapText="1"/>
    </xf>
    <xf numFmtId="164" fontId="41" fillId="0" borderId="0" xfId="0" applyNumberFormat="1" applyFont="1" applyFill="1" applyAlignment="1">
      <alignment horizontal="right" vertical="center" wrapText="1"/>
    </xf>
    <xf numFmtId="164" fontId="9" fillId="0" borderId="0" xfId="0" applyNumberFormat="1" applyFont="1" applyFill="1" applyAlignment="1">
      <alignment horizontal="right" wrapText="1"/>
    </xf>
    <xf numFmtId="164" fontId="9" fillId="0" borderId="0" xfId="0" applyNumberFormat="1" applyFont="1" applyFill="1" applyAlignment="1">
      <alignment horizontal="right" vertical="center" wrapText="1"/>
    </xf>
    <xf numFmtId="164" fontId="41" fillId="0" borderId="0" xfId="0" applyNumberFormat="1" applyFont="1" applyFill="1" applyAlignment="1">
      <alignment horizontal="right" wrapText="1"/>
    </xf>
    <xf numFmtId="166" fontId="41" fillId="0" borderId="0" xfId="0" applyNumberFormat="1" applyFont="1" applyFill="1" applyAlignment="1">
      <alignment horizontal="right" vertical="center" wrapText="1"/>
    </xf>
    <xf numFmtId="176" fontId="41" fillId="0" borderId="0" xfId="0" applyNumberFormat="1" applyFont="1" applyFill="1" applyAlignment="1">
      <alignment horizontal="right" vertical="center" wrapText="1"/>
    </xf>
    <xf numFmtId="170" fontId="80" fillId="0" borderId="0" xfId="0" applyNumberFormat="1" applyFont="1" applyFill="1" applyBorder="1" applyAlignment="1" applyProtection="1">
      <alignment vertical="center"/>
      <protection locked="0"/>
    </xf>
    <xf numFmtId="49" fontId="80" fillId="15" borderId="0" xfId="0" applyNumberFormat="1" applyFont="1" applyFill="1" applyBorder="1" applyAlignment="1">
      <alignment vertical="center"/>
    </xf>
    <xf numFmtId="49" fontId="80" fillId="15" borderId="0" xfId="0" quotePrefix="1" applyNumberFormat="1" applyFont="1" applyFill="1" applyBorder="1" applyAlignment="1">
      <alignment vertical="center"/>
    </xf>
    <xf numFmtId="0" fontId="62" fillId="0" borderId="0" xfId="372" applyFont="1" applyAlignment="1">
      <alignment horizontal="left" vertical="top"/>
    </xf>
    <xf numFmtId="0" fontId="23" fillId="0" borderId="0" xfId="386"/>
    <xf numFmtId="164" fontId="11" fillId="15" borderId="0" xfId="0" applyNumberFormat="1" applyFont="1" applyFill="1" applyBorder="1" applyAlignment="1">
      <alignment horizontal="right" vertical="center"/>
    </xf>
    <xf numFmtId="180" fontId="9" fillId="15" borderId="0" xfId="0" applyNumberFormat="1" applyFont="1" applyFill="1" applyAlignment="1">
      <alignment horizontal="right" wrapText="1"/>
    </xf>
    <xf numFmtId="164" fontId="9" fillId="15" borderId="0" xfId="0" applyNumberFormat="1" applyFont="1" applyFill="1" applyAlignment="1">
      <alignment horizontal="right" wrapText="1"/>
    </xf>
    <xf numFmtId="166" fontId="9" fillId="15" borderId="9" xfId="0" applyNumberFormat="1" applyFont="1" applyFill="1" applyBorder="1" applyAlignment="1">
      <alignment horizontal="center" wrapText="1"/>
    </xf>
    <xf numFmtId="166" fontId="9" fillId="15" borderId="0" xfId="0" applyNumberFormat="1" applyFont="1" applyFill="1" applyBorder="1" applyAlignment="1">
      <alignment horizontal="center" wrapText="1"/>
    </xf>
    <xf numFmtId="164" fontId="9" fillId="15" borderId="0" xfId="0" applyNumberFormat="1" applyFont="1" applyFill="1" applyBorder="1" applyAlignment="1">
      <alignment horizontal="center" wrapText="1"/>
    </xf>
    <xf numFmtId="164" fontId="9" fillId="0" borderId="0" xfId="374" applyNumberFormat="1" applyFont="1" applyAlignment="1">
      <alignment horizontal="right" vertical="center"/>
    </xf>
    <xf numFmtId="166" fontId="9" fillId="15" borderId="9" xfId="0" applyNumberFormat="1" applyFont="1" applyFill="1" applyBorder="1" applyAlignment="1">
      <alignment horizontal="right" wrapText="1"/>
    </xf>
    <xf numFmtId="166" fontId="9" fillId="15" borderId="0" xfId="0" applyNumberFormat="1" applyFont="1" applyFill="1" applyBorder="1" applyAlignment="1">
      <alignment horizontal="right" wrapText="1"/>
    </xf>
    <xf numFmtId="164" fontId="9" fillId="15" borderId="0" xfId="0" applyNumberFormat="1" applyFont="1" applyFill="1" applyBorder="1" applyAlignment="1">
      <alignment horizontal="right" wrapText="1"/>
    </xf>
    <xf numFmtId="166" fontId="9" fillId="15" borderId="0" xfId="0" applyNumberFormat="1" applyFont="1" applyFill="1" applyBorder="1" applyAlignment="1">
      <alignment wrapText="1"/>
    </xf>
    <xf numFmtId="164" fontId="9" fillId="15" borderId="0" xfId="0" applyNumberFormat="1" applyFont="1" applyFill="1" applyBorder="1" applyAlignment="1">
      <alignment wrapText="1"/>
    </xf>
    <xf numFmtId="170" fontId="11" fillId="0" borderId="0" xfId="6" applyNumberFormat="1" applyFont="1" applyFill="1" applyBorder="1" applyAlignment="1" applyProtection="1">
      <alignment horizontal="right"/>
    </xf>
    <xf numFmtId="164" fontId="28" fillId="15" borderId="0" xfId="0" applyNumberFormat="1" applyFont="1" applyFill="1" applyBorder="1" applyAlignment="1" applyProtection="1">
      <alignment horizontal="right" vertical="center"/>
      <protection locked="0"/>
    </xf>
    <xf numFmtId="49" fontId="82" fillId="0" borderId="0" xfId="382" applyNumberFormat="1" applyFont="1" applyFill="1" applyBorder="1" applyAlignment="1" applyProtection="1">
      <alignment horizontal="left" vertical="top"/>
    </xf>
    <xf numFmtId="49" fontId="28" fillId="0" borderId="0" xfId="0" applyNumberFormat="1" applyFont="1" applyFill="1" applyBorder="1" applyAlignment="1" applyProtection="1">
      <alignment vertical="center"/>
    </xf>
    <xf numFmtId="0" fontId="28" fillId="0" borderId="1" xfId="0" applyFont="1" applyFill="1" applyBorder="1" applyAlignment="1" applyProtection="1">
      <alignment horizontal="center" vertical="center" wrapText="1"/>
    </xf>
    <xf numFmtId="49" fontId="28" fillId="0" borderId="1" xfId="0" applyNumberFormat="1" applyFont="1" applyFill="1" applyBorder="1" applyAlignment="1" applyProtection="1">
      <alignment horizontal="center" vertical="center" wrapText="1"/>
    </xf>
    <xf numFmtId="49" fontId="28" fillId="0" borderId="2" xfId="0" applyNumberFormat="1" applyFont="1" applyFill="1" applyBorder="1" applyAlignment="1" applyProtection="1">
      <alignment horizontal="center" vertical="center" wrapText="1"/>
    </xf>
    <xf numFmtId="0" fontId="59" fillId="0" borderId="7" xfId="0" applyFont="1" applyFill="1" applyBorder="1" applyAlignment="1" applyProtection="1">
      <alignment horizontal="center" vertical="center" wrapText="1"/>
    </xf>
    <xf numFmtId="49" fontId="28" fillId="0" borderId="6" xfId="0" applyNumberFormat="1" applyFont="1" applyFill="1" applyBorder="1" applyAlignment="1" applyProtection="1">
      <alignment horizontal="center" vertical="center" wrapText="1"/>
    </xf>
    <xf numFmtId="49" fontId="84" fillId="0" borderId="0" xfId="0" applyNumberFormat="1" applyFont="1" applyFill="1" applyBorder="1" applyAlignment="1" applyProtection="1">
      <alignment horizontal="center" vertical="center"/>
    </xf>
    <xf numFmtId="49" fontId="28" fillId="0" borderId="0" xfId="0" quotePrefix="1" applyNumberFormat="1" applyFont="1" applyFill="1" applyBorder="1" applyAlignment="1" applyProtection="1">
      <alignment vertical="center"/>
    </xf>
    <xf numFmtId="49" fontId="28" fillId="0" borderId="3" xfId="0" applyNumberFormat="1" applyFont="1" applyFill="1" applyBorder="1" applyAlignment="1" applyProtection="1">
      <alignment vertical="center" wrapText="1"/>
    </xf>
    <xf numFmtId="164" fontId="85" fillId="0" borderId="0" xfId="6" applyNumberFormat="1" applyFont="1" applyFill="1" applyBorder="1" applyAlignment="1" applyProtection="1">
      <alignment horizontal="right" vertical="center"/>
    </xf>
    <xf numFmtId="2" fontId="28" fillId="0" borderId="0" xfId="0" applyNumberFormat="1" applyFont="1" applyFill="1" applyBorder="1" applyAlignment="1" applyProtection="1">
      <alignment vertical="center"/>
    </xf>
    <xf numFmtId="0" fontId="59" fillId="0" borderId="0" xfId="0" applyFont="1" applyFill="1"/>
    <xf numFmtId="49" fontId="28" fillId="0" borderId="3" xfId="0" applyNumberFormat="1" applyFont="1" applyFill="1" applyBorder="1" applyAlignment="1" applyProtection="1">
      <alignment horizontal="left" vertical="center" indent="3"/>
    </xf>
    <xf numFmtId="49" fontId="28" fillId="0" borderId="3" xfId="0" applyNumberFormat="1" applyFont="1" applyFill="1" applyBorder="1" applyAlignment="1" applyProtection="1">
      <alignment horizontal="right" vertical="center"/>
    </xf>
    <xf numFmtId="170" fontId="28" fillId="0" borderId="0" xfId="0" applyNumberFormat="1" applyFont="1" applyFill="1" applyBorder="1" applyAlignment="1" applyProtection="1">
      <alignment horizontal="right" vertical="center"/>
    </xf>
    <xf numFmtId="171" fontId="28" fillId="0" borderId="0" xfId="0" applyNumberFormat="1" applyFont="1" applyFill="1" applyBorder="1" applyAlignment="1" applyProtection="1">
      <alignment horizontal="right" vertical="center"/>
      <protection locked="0"/>
    </xf>
    <xf numFmtId="170" fontId="28" fillId="0" borderId="0" xfId="0" applyNumberFormat="1" applyFont="1" applyFill="1" applyBorder="1" applyAlignment="1" applyProtection="1">
      <alignment horizontal="right" vertical="center"/>
      <protection locked="0"/>
    </xf>
    <xf numFmtId="169" fontId="85" fillId="0" borderId="0" xfId="6" applyNumberFormat="1" applyFont="1" applyFill="1" applyBorder="1" applyAlignment="1" applyProtection="1">
      <alignment horizontal="right" vertical="center"/>
    </xf>
    <xf numFmtId="169" fontId="28" fillId="0" borderId="0" xfId="0" applyNumberFormat="1" applyFont="1" applyFill="1" applyBorder="1" applyAlignment="1" applyProtection="1">
      <alignment horizontal="right" vertical="center"/>
      <protection locked="0"/>
    </xf>
    <xf numFmtId="173" fontId="28" fillId="0" borderId="0" xfId="0" applyNumberFormat="1" applyFont="1" applyFill="1" applyBorder="1" applyAlignment="1" applyProtection="1">
      <alignment horizontal="right" vertical="center"/>
    </xf>
    <xf numFmtId="49" fontId="28" fillId="0" borderId="0" xfId="0" applyNumberFormat="1" applyFont="1" applyFill="1" applyBorder="1" applyAlignment="1" applyProtection="1">
      <alignment horizontal="left"/>
    </xf>
    <xf numFmtId="0" fontId="59" fillId="0" borderId="0" xfId="0" applyFont="1" applyFill="1" applyProtection="1"/>
    <xf numFmtId="164" fontId="11" fillId="0" borderId="0" xfId="6" applyNumberFormat="1" applyFont="1" applyFill="1" applyBorder="1" applyAlignment="1" applyProtection="1">
      <alignment horizontal="right"/>
    </xf>
    <xf numFmtId="164" fontId="11" fillId="0" borderId="0" xfId="6" applyNumberFormat="1" applyFont="1" applyFill="1" applyBorder="1" applyAlignment="1" applyProtection="1">
      <alignment horizontal="right" vertical="center"/>
    </xf>
    <xf numFmtId="49" fontId="9" fillId="0" borderId="0" xfId="374" applyNumberFormat="1" applyFont="1" applyAlignment="1">
      <alignment horizontal="right" vertical="center"/>
    </xf>
    <xf numFmtId="180" fontId="9" fillId="15" borderId="0" xfId="0" applyNumberFormat="1" applyFont="1" applyFill="1" applyBorder="1" applyAlignment="1">
      <alignment horizontal="right" wrapText="1"/>
    </xf>
    <xf numFmtId="164" fontId="9" fillId="0" borderId="0" xfId="374" applyNumberFormat="1" applyFont="1" applyBorder="1" applyAlignment="1">
      <alignment horizontal="right" vertical="center"/>
    </xf>
    <xf numFmtId="180" fontId="41" fillId="15" borderId="0" xfId="0" applyNumberFormat="1" applyFont="1" applyFill="1" applyBorder="1" applyAlignment="1">
      <alignment horizontal="right" wrapText="1"/>
    </xf>
    <xf numFmtId="164" fontId="41" fillId="15" borderId="0" xfId="0" applyNumberFormat="1" applyFont="1" applyFill="1" applyBorder="1" applyAlignment="1">
      <alignment horizontal="right" wrapText="1"/>
    </xf>
    <xf numFmtId="180" fontId="41" fillId="15" borderId="0" xfId="0" applyNumberFormat="1" applyFont="1" applyFill="1" applyBorder="1" applyAlignment="1">
      <alignment horizontal="right" vertical="center" wrapText="1"/>
    </xf>
    <xf numFmtId="164" fontId="41" fillId="15" borderId="0" xfId="0" applyNumberFormat="1" applyFont="1" applyFill="1" applyBorder="1" applyAlignment="1">
      <alignment horizontal="right" vertical="center" wrapText="1"/>
    </xf>
    <xf numFmtId="164" fontId="41" fillId="0" borderId="0" xfId="0" applyNumberFormat="1" applyFont="1" applyFill="1" applyBorder="1" applyAlignment="1">
      <alignment horizontal="right" vertical="center" wrapText="1"/>
    </xf>
    <xf numFmtId="180" fontId="41" fillId="0" borderId="0" xfId="0" applyNumberFormat="1" applyFont="1" applyFill="1" applyBorder="1" applyAlignment="1">
      <alignment horizontal="right" vertical="center" wrapText="1"/>
    </xf>
    <xf numFmtId="164" fontId="9" fillId="15" borderId="0" xfId="0" quotePrefix="1" applyNumberFormat="1" applyFont="1" applyFill="1" applyBorder="1" applyAlignment="1">
      <alignment horizontal="right" wrapText="1"/>
    </xf>
    <xf numFmtId="49" fontId="11" fillId="0" borderId="2" xfId="0" applyNumberFormat="1" applyFont="1" applyFill="1" applyBorder="1" applyAlignment="1">
      <alignment horizontal="center" vertical="center" wrapText="1"/>
    </xf>
    <xf numFmtId="180" fontId="43" fillId="15" borderId="0" xfId="0" applyNumberFormat="1" applyFont="1" applyFill="1" applyBorder="1" applyAlignment="1">
      <alignment horizontal="left" indent="1"/>
    </xf>
    <xf numFmtId="164" fontId="28" fillId="0" borderId="0" xfId="6" applyNumberFormat="1" applyFont="1" applyFill="1" applyBorder="1" applyAlignment="1" applyProtection="1">
      <alignment vertical="center"/>
    </xf>
    <xf numFmtId="49" fontId="30" fillId="0" borderId="0" xfId="374" applyNumberFormat="1" applyFont="1" applyAlignment="1">
      <alignment horizontal="right" vertical="center"/>
    </xf>
    <xf numFmtId="164" fontId="41" fillId="0" borderId="0" xfId="6" applyNumberFormat="1" applyFont="1" applyFill="1" applyBorder="1" applyAlignment="1" applyProtection="1">
      <alignment horizontal="right" vertical="center"/>
    </xf>
    <xf numFmtId="0" fontId="14" fillId="0" borderId="0" xfId="0" applyFont="1"/>
    <xf numFmtId="0" fontId="87" fillId="0" borderId="1" xfId="0" applyFont="1" applyBorder="1" applyAlignment="1">
      <alignment horizontal="center" vertical="center" wrapText="1"/>
    </xf>
    <xf numFmtId="0" fontId="87" fillId="0" borderId="0" xfId="0" applyFont="1" applyBorder="1" applyAlignment="1">
      <alignment horizontal="left"/>
    </xf>
    <xf numFmtId="167" fontId="88" fillId="0" borderId="0" xfId="6" applyNumberFormat="1" applyFont="1" applyBorder="1" applyAlignment="1">
      <alignment vertical="center"/>
    </xf>
    <xf numFmtId="0" fontId="87" fillId="0" borderId="3" xfId="0" applyFont="1" applyBorder="1"/>
    <xf numFmtId="0" fontId="10" fillId="0" borderId="0" xfId="6" applyFont="1"/>
    <xf numFmtId="0" fontId="89" fillId="8" borderId="0" xfId="0" applyFont="1" applyFill="1"/>
    <xf numFmtId="166" fontId="87" fillId="0" borderId="0" xfId="0" applyNumberFormat="1" applyFont="1" applyBorder="1"/>
    <xf numFmtId="167" fontId="88" fillId="0" borderId="0" xfId="0" applyNumberFormat="1" applyFont="1" applyBorder="1" applyAlignment="1">
      <alignment vertical="center"/>
    </xf>
    <xf numFmtId="167" fontId="88" fillId="0" borderId="0" xfId="0" applyNumberFormat="1" applyFont="1" applyBorder="1" applyAlignment="1">
      <alignment horizontal="right" vertical="center"/>
    </xf>
    <xf numFmtId="0" fontId="14" fillId="0" borderId="0" xfId="0" applyFont="1" applyFill="1"/>
    <xf numFmtId="166" fontId="14" fillId="0" borderId="0" xfId="0" applyNumberFormat="1" applyFont="1"/>
    <xf numFmtId="166" fontId="14" fillId="13" borderId="0" xfId="0" applyNumberFormat="1" applyFont="1" applyFill="1"/>
    <xf numFmtId="0" fontId="14" fillId="8" borderId="0" xfId="0" applyFont="1" applyFill="1"/>
    <xf numFmtId="167" fontId="87" fillId="13" borderId="0" xfId="0" applyNumberFormat="1" applyFont="1" applyFill="1" applyBorder="1" applyAlignment="1">
      <alignment vertical="center"/>
    </xf>
    <xf numFmtId="164" fontId="14" fillId="0" borderId="0" xfId="0" applyNumberFormat="1" applyFont="1"/>
    <xf numFmtId="164" fontId="14" fillId="0" borderId="0" xfId="6" applyNumberFormat="1" applyFont="1" applyFill="1"/>
    <xf numFmtId="164" fontId="10" fillId="0" borderId="0" xfId="6" applyNumberFormat="1" applyFont="1"/>
    <xf numFmtId="0" fontId="80" fillId="15" borderId="0" xfId="0" applyFont="1" applyFill="1" applyAlignment="1"/>
    <xf numFmtId="0" fontId="81" fillId="15" borderId="0" xfId="0" applyFont="1" applyFill="1"/>
    <xf numFmtId="169" fontId="27" fillId="15" borderId="0" xfId="0" applyNumberFormat="1" applyFont="1" applyFill="1" applyBorder="1" applyAlignment="1" applyProtection="1">
      <alignment horizontal="right" vertical="center"/>
      <protection locked="0"/>
    </xf>
    <xf numFmtId="173" fontId="9" fillId="15" borderId="0" xfId="0" applyNumberFormat="1" applyFont="1" applyFill="1" applyBorder="1" applyAlignment="1" applyProtection="1">
      <alignment horizontal="right" vertical="center"/>
    </xf>
    <xf numFmtId="49" fontId="11" fillId="0" borderId="0" xfId="6" applyNumberFormat="1" applyFont="1" applyFill="1" applyBorder="1" applyAlignment="1" applyProtection="1">
      <alignment horizontal="right" vertical="center"/>
    </xf>
    <xf numFmtId="49" fontId="11" fillId="0" borderId="0" xfId="0" applyNumberFormat="1" applyFont="1" applyFill="1" applyBorder="1" applyAlignment="1">
      <alignment horizontal="right"/>
    </xf>
    <xf numFmtId="166" fontId="28" fillId="15" borderId="9" xfId="0" applyNumberFormat="1" applyFont="1" applyFill="1" applyBorder="1" applyAlignment="1" applyProtection="1">
      <alignment horizontal="right" vertical="center"/>
      <protection locked="0"/>
    </xf>
    <xf numFmtId="176" fontId="85" fillId="0" borderId="0" xfId="6" applyNumberFormat="1" applyFont="1" applyFill="1" applyBorder="1" applyAlignment="1" applyProtection="1">
      <alignment horizontal="right" vertical="center"/>
    </xf>
    <xf numFmtId="168" fontId="28" fillId="15" borderId="0" xfId="0" applyNumberFormat="1" applyFont="1" applyFill="1" applyBorder="1" applyAlignment="1" applyProtection="1">
      <alignment horizontal="right" vertical="center"/>
      <protection locked="0"/>
    </xf>
    <xf numFmtId="176" fontId="28" fillId="15" borderId="0" xfId="0" applyNumberFormat="1" applyFont="1" applyFill="1" applyBorder="1" applyAlignment="1" applyProtection="1">
      <alignment horizontal="right" vertical="center"/>
    </xf>
    <xf numFmtId="166" fontId="28" fillId="15" borderId="0" xfId="0" applyNumberFormat="1" applyFont="1" applyFill="1" applyBorder="1" applyAlignment="1" applyProtection="1">
      <alignment horizontal="right" vertical="center"/>
      <protection locked="0"/>
    </xf>
    <xf numFmtId="170" fontId="9" fillId="15" borderId="0" xfId="0" applyNumberFormat="1" applyFont="1" applyFill="1" applyBorder="1" applyAlignment="1" applyProtection="1">
      <alignment horizontal="right" vertical="center"/>
      <protection locked="0"/>
    </xf>
    <xf numFmtId="166" fontId="81" fillId="15" borderId="0" xfId="0" applyNumberFormat="1" applyFont="1" applyFill="1" applyBorder="1"/>
    <xf numFmtId="167" fontId="88" fillId="15" borderId="0" xfId="0" applyNumberFormat="1" applyFont="1" applyFill="1" applyBorder="1" applyAlignment="1">
      <alignment vertical="center"/>
    </xf>
    <xf numFmtId="167" fontId="90" fillId="15" borderId="0" xfId="0" applyNumberFormat="1" applyFont="1" applyFill="1" applyBorder="1" applyAlignment="1">
      <alignment vertical="center"/>
    </xf>
    <xf numFmtId="167" fontId="90" fillId="15" borderId="0" xfId="0" applyNumberFormat="1" applyFont="1" applyFill="1" applyBorder="1" applyAlignment="1">
      <alignment horizontal="right" vertical="center"/>
    </xf>
    <xf numFmtId="0" fontId="91" fillId="15" borderId="0" xfId="0" applyFont="1" applyFill="1"/>
    <xf numFmtId="169" fontId="9" fillId="15" borderId="0" xfId="0" applyNumberFormat="1" applyFont="1" applyFill="1" applyBorder="1" applyAlignment="1" applyProtection="1">
      <alignment horizontal="right" vertical="center"/>
      <protection locked="0"/>
    </xf>
    <xf numFmtId="0" fontId="92" fillId="17" borderId="32" xfId="387"/>
    <xf numFmtId="181" fontId="29" fillId="15" borderId="0" xfId="0" applyNumberFormat="1" applyFont="1" applyFill="1" applyBorder="1" applyAlignment="1" applyProtection="1">
      <alignment horizontal="right" vertical="center"/>
    </xf>
    <xf numFmtId="0" fontId="23" fillId="0" borderId="0" xfId="381"/>
    <xf numFmtId="170" fontId="29" fillId="15" borderId="9" xfId="0" applyNumberFormat="1" applyFont="1" applyFill="1" applyBorder="1" applyAlignment="1" applyProtection="1">
      <alignment horizontal="right" vertical="center"/>
      <protection locked="0"/>
    </xf>
    <xf numFmtId="170" fontId="29" fillId="15" borderId="0" xfId="0" applyNumberFormat="1" applyFont="1" applyFill="1" applyBorder="1" applyAlignment="1" applyProtection="1">
      <alignment horizontal="right" vertical="center"/>
      <protection locked="0"/>
    </xf>
    <xf numFmtId="49" fontId="11" fillId="0" borderId="0" xfId="0" applyNumberFormat="1" applyFont="1" applyFill="1" applyBorder="1" applyAlignment="1">
      <alignment horizontal="right" vertical="center"/>
    </xf>
    <xf numFmtId="0" fontId="11" fillId="0" borderId="1" xfId="385" applyFont="1" applyFill="1" applyBorder="1" applyAlignment="1" applyProtection="1">
      <alignment horizontal="center" vertical="center" wrapText="1"/>
    </xf>
    <xf numFmtId="49" fontId="28" fillId="0" borderId="1" xfId="0" applyNumberFormat="1" applyFont="1" applyFill="1" applyBorder="1" applyAlignment="1" applyProtection="1">
      <alignment horizontal="center" vertical="center" wrapText="1"/>
    </xf>
    <xf numFmtId="49" fontId="28" fillId="0" borderId="2" xfId="0" applyNumberFormat="1" applyFont="1" applyFill="1" applyBorder="1" applyAlignment="1" applyProtection="1">
      <alignment horizontal="center" vertical="center" wrapText="1"/>
    </xf>
    <xf numFmtId="0" fontId="55" fillId="0" borderId="0" xfId="378" applyFont="1" applyAlignment="1">
      <alignment horizontal="left"/>
    </xf>
    <xf numFmtId="0" fontId="76" fillId="0" borderId="0" xfId="0" applyFont="1" applyAlignment="1">
      <alignment vertical="center"/>
    </xf>
    <xf numFmtId="0" fontId="77" fillId="0" borderId="0" xfId="0" applyFont="1" applyAlignment="1">
      <alignment vertical="center"/>
    </xf>
    <xf numFmtId="0" fontId="78" fillId="0" borderId="0" xfId="0" applyNumberFormat="1" applyFont="1" applyAlignment="1">
      <alignment vertical="top" wrapText="1"/>
    </xf>
    <xf numFmtId="0" fontId="58" fillId="0" borderId="0" xfId="0" applyFont="1" applyAlignment="1">
      <alignment vertical="top" wrapText="1"/>
    </xf>
    <xf numFmtId="0" fontId="77" fillId="0" borderId="0" xfId="0" applyFont="1" applyAlignment="1">
      <alignment vertical="top" wrapText="1"/>
    </xf>
    <xf numFmtId="0" fontId="11" fillId="0" borderId="1" xfId="385" applyFont="1" applyFill="1" applyBorder="1" applyAlignment="1" applyProtection="1">
      <alignment horizontal="center" vertical="center" wrapText="1"/>
    </xf>
    <xf numFmtId="0" fontId="18" fillId="0" borderId="0" xfId="385" applyFont="1" applyFill="1" applyAlignment="1" applyProtection="1">
      <alignment vertical="top" wrapText="1"/>
    </xf>
    <xf numFmtId="0" fontId="17" fillId="0" borderId="0" xfId="385" applyFont="1" applyFill="1" applyAlignment="1">
      <alignment vertical="top"/>
    </xf>
    <xf numFmtId="0" fontId="25" fillId="0" borderId="0" xfId="385" applyFont="1" applyFill="1" applyBorder="1" applyAlignment="1" applyProtection="1">
      <alignment horizontal="left" vertical="top" wrapText="1"/>
    </xf>
    <xf numFmtId="0" fontId="11" fillId="0" borderId="11" xfId="385" applyFont="1" applyFill="1" applyBorder="1" applyAlignment="1" applyProtection="1">
      <alignment horizontal="center" vertical="center" wrapText="1"/>
    </xf>
    <xf numFmtId="0" fontId="11" fillId="0" borderId="2" xfId="385" applyFont="1" applyFill="1" applyBorder="1" applyAlignment="1" applyProtection="1">
      <alignment horizontal="center" vertical="center"/>
    </xf>
    <xf numFmtId="0" fontId="11" fillId="0" borderId="14" xfId="385" applyFont="1" applyFill="1" applyBorder="1" applyAlignment="1" applyProtection="1">
      <alignment horizontal="center" vertical="center"/>
    </xf>
    <xf numFmtId="0" fontId="11" fillId="0" borderId="11" xfId="385" applyFont="1" applyFill="1" applyBorder="1" applyAlignment="1" applyProtection="1">
      <alignment horizontal="center" vertical="center"/>
    </xf>
    <xf numFmtId="0" fontId="9" fillId="0" borderId="10" xfId="0" applyFont="1" applyFill="1" applyBorder="1" applyAlignment="1" applyProtection="1">
      <alignment horizontal="center" vertical="center" wrapText="1"/>
    </xf>
    <xf numFmtId="0" fontId="9" fillId="0" borderId="9"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0" fontId="11" fillId="0" borderId="1" xfId="385" applyFont="1" applyFill="1" applyBorder="1" applyAlignment="1" applyProtection="1">
      <alignment horizontal="center" vertical="center"/>
    </xf>
    <xf numFmtId="49" fontId="29" fillId="0" borderId="0" xfId="0" applyNumberFormat="1" applyFont="1" applyFill="1" applyBorder="1" applyAlignment="1" applyProtection="1">
      <alignment horizontal="left" indent="1"/>
    </xf>
    <xf numFmtId="0" fontId="86" fillId="0" borderId="0" xfId="0" applyNumberFormat="1" applyFont="1" applyFill="1" applyBorder="1" applyAlignment="1" applyProtection="1">
      <alignment vertical="top" wrapText="1"/>
    </xf>
    <xf numFmtId="0" fontId="86" fillId="0" borderId="0" xfId="0" applyFont="1" applyFill="1" applyAlignment="1">
      <alignment vertical="top" wrapText="1"/>
    </xf>
    <xf numFmtId="0" fontId="86" fillId="0" borderId="0" xfId="0" applyNumberFormat="1" applyFont="1" applyFill="1" applyBorder="1" applyAlignment="1" applyProtection="1">
      <alignment vertical="center" wrapText="1"/>
    </xf>
    <xf numFmtId="0" fontId="86" fillId="0" borderId="0" xfId="0" applyFont="1" applyFill="1" applyAlignment="1">
      <alignment vertical="center" wrapText="1"/>
    </xf>
    <xf numFmtId="49" fontId="28" fillId="0" borderId="12" xfId="0" applyNumberFormat="1" applyFont="1" applyFill="1" applyBorder="1" applyAlignment="1" applyProtection="1">
      <alignment horizontal="center" vertical="center" wrapText="1"/>
    </xf>
    <xf numFmtId="49" fontId="28" fillId="0" borderId="13" xfId="0" applyNumberFormat="1" applyFont="1" applyFill="1" applyBorder="1" applyAlignment="1" applyProtection="1">
      <alignment horizontal="center" vertical="center" wrapText="1"/>
    </xf>
    <xf numFmtId="49" fontId="82" fillId="0" borderId="4" xfId="0" applyNumberFormat="1" applyFont="1" applyFill="1" applyBorder="1" applyAlignment="1" applyProtection="1">
      <alignment horizontal="left" vertical="top" wrapText="1"/>
    </xf>
    <xf numFmtId="49" fontId="28" fillId="0" borderId="11" xfId="0" applyNumberFormat="1" applyFont="1" applyFill="1" applyBorder="1" applyAlignment="1" applyProtection="1">
      <alignment horizontal="center" vertical="center" wrapText="1"/>
    </xf>
    <xf numFmtId="0" fontId="59" fillId="0" borderId="11" xfId="0" applyFont="1" applyFill="1" applyBorder="1" applyAlignment="1" applyProtection="1">
      <alignment horizontal="center" vertical="center" wrapText="1"/>
    </xf>
    <xf numFmtId="49" fontId="28" fillId="0" borderId="1" xfId="0" applyNumberFormat="1" applyFont="1" applyFill="1" applyBorder="1" applyAlignment="1" applyProtection="1">
      <alignment horizontal="center" vertical="center" wrapText="1"/>
    </xf>
    <xf numFmtId="49" fontId="28" fillId="0" borderId="2" xfId="0" applyNumberFormat="1" applyFont="1" applyFill="1" applyBorder="1" applyAlignment="1" applyProtection="1">
      <alignment horizontal="center" vertical="center" wrapText="1"/>
    </xf>
    <xf numFmtId="49" fontId="28" fillId="0" borderId="10" xfId="0" applyNumberFormat="1" applyFont="1" applyFill="1" applyBorder="1" applyAlignment="1" applyProtection="1">
      <alignment horizontal="center" vertical="center" wrapText="1"/>
    </xf>
    <xf numFmtId="49" fontId="28" fillId="0" borderId="5" xfId="0" applyNumberFormat="1" applyFont="1" applyFill="1" applyBorder="1" applyAlignment="1" applyProtection="1">
      <alignment horizontal="center" vertical="center" wrapText="1"/>
    </xf>
    <xf numFmtId="49" fontId="11" fillId="0" borderId="0" xfId="0" applyNumberFormat="1" applyFont="1" applyFill="1" applyBorder="1" applyAlignment="1" applyProtection="1">
      <alignment horizontal="left" vertical="center" wrapText="1" indent="1"/>
    </xf>
    <xf numFmtId="49" fontId="11" fillId="0" borderId="3" xfId="0" applyNumberFormat="1" applyFont="1" applyFill="1" applyBorder="1" applyAlignment="1" applyProtection="1">
      <alignment horizontal="left" vertical="center" wrapText="1" indent="1"/>
    </xf>
    <xf numFmtId="49" fontId="18" fillId="0" borderId="0" xfId="0" applyNumberFormat="1" applyFont="1" applyFill="1" applyBorder="1" applyAlignment="1" applyProtection="1">
      <alignment horizontal="left" vertical="top" wrapText="1"/>
    </xf>
    <xf numFmtId="0" fontId="9" fillId="0" borderId="0" xfId="0" applyFont="1" applyFill="1" applyAlignment="1" applyProtection="1">
      <alignment horizontal="left" wrapText="1"/>
    </xf>
    <xf numFmtId="0" fontId="34" fillId="0" borderId="0" xfId="0" applyFont="1" applyFill="1" applyAlignment="1" applyProtection="1">
      <alignment horizontal="left" wrapText="1"/>
    </xf>
    <xf numFmtId="49" fontId="11" fillId="0" borderId="1" xfId="0" applyNumberFormat="1" applyFont="1" applyFill="1" applyBorder="1" applyAlignment="1" applyProtection="1">
      <alignment horizontal="center" vertical="center" wrapText="1"/>
    </xf>
    <xf numFmtId="49" fontId="11" fillId="0" borderId="0" xfId="0" applyNumberFormat="1" applyFont="1" applyFill="1" applyBorder="1" applyAlignment="1" applyProtection="1">
      <alignment horizontal="left" vertical="center" wrapText="1"/>
    </xf>
    <xf numFmtId="49" fontId="11" fillId="0" borderId="3" xfId="0" applyNumberFormat="1" applyFont="1" applyFill="1" applyBorder="1" applyAlignment="1" applyProtection="1">
      <alignment horizontal="left" vertical="center" wrapText="1"/>
    </xf>
    <xf numFmtId="49" fontId="11" fillId="0" borderId="6" xfId="0" applyNumberFormat="1" applyFont="1" applyFill="1" applyBorder="1" applyAlignment="1" applyProtection="1">
      <alignment horizontal="center" vertical="center" wrapText="1"/>
    </xf>
    <xf numFmtId="49" fontId="11" fillId="0" borderId="7" xfId="0" applyNumberFormat="1" applyFont="1" applyFill="1" applyBorder="1" applyAlignment="1" applyProtection="1">
      <alignment horizontal="center" vertical="center" wrapText="1"/>
    </xf>
    <xf numFmtId="49" fontId="11" fillId="0" borderId="0" xfId="0" applyNumberFormat="1" applyFont="1" applyFill="1" applyBorder="1" applyAlignment="1" applyProtection="1">
      <alignment horizontal="center" vertical="center" wrapText="1"/>
    </xf>
    <xf numFmtId="49" fontId="11" fillId="0" borderId="3" xfId="0" applyNumberFormat="1" applyFont="1" applyFill="1" applyBorder="1" applyAlignment="1" applyProtection="1">
      <alignment horizontal="center" vertical="center" wrapText="1"/>
    </xf>
    <xf numFmtId="49" fontId="11" fillId="0" borderId="4" xfId="0" applyNumberFormat="1" applyFont="1" applyFill="1" applyBorder="1" applyAlignment="1" applyProtection="1">
      <alignment horizontal="center" vertical="center" wrapText="1"/>
    </xf>
    <xf numFmtId="49" fontId="11" fillId="0" borderId="8" xfId="0" applyNumberFormat="1" applyFont="1" applyFill="1" applyBorder="1" applyAlignment="1" applyProtection="1">
      <alignment horizontal="center" vertical="center" wrapText="1"/>
    </xf>
    <xf numFmtId="49" fontId="11" fillId="0" borderId="11" xfId="0" applyNumberFormat="1" applyFont="1" applyFill="1" applyBorder="1" applyAlignment="1" applyProtection="1">
      <alignment horizontal="center" vertical="center" wrapText="1"/>
    </xf>
    <xf numFmtId="49" fontId="11" fillId="0" borderId="2" xfId="0" applyNumberFormat="1" applyFont="1" applyFill="1" applyBorder="1" applyAlignment="1" applyProtection="1">
      <alignment horizontal="center" vertical="center" wrapText="1"/>
    </xf>
    <xf numFmtId="0" fontId="17" fillId="0" borderId="11" xfId="0" applyFont="1" applyFill="1" applyBorder="1" applyAlignment="1" applyProtection="1"/>
    <xf numFmtId="0" fontId="11" fillId="0" borderId="0"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49" fontId="13" fillId="0" borderId="0" xfId="0" applyNumberFormat="1" applyFont="1" applyFill="1" applyBorder="1" applyAlignment="1" applyProtection="1">
      <alignment horizontal="left" vertical="top" wrapText="1"/>
    </xf>
    <xf numFmtId="49" fontId="13" fillId="0" borderId="4" xfId="0" applyNumberFormat="1" applyFont="1" applyFill="1" applyBorder="1" applyAlignment="1" applyProtection="1">
      <alignment horizontal="left" vertical="top" wrapText="1"/>
    </xf>
    <xf numFmtId="0" fontId="11" fillId="0" borderId="11" xfId="0" applyFont="1" applyFill="1" applyBorder="1" applyAlignment="1" applyProtection="1">
      <alignment horizontal="center" vertical="center" wrapText="1"/>
    </xf>
    <xf numFmtId="177" fontId="11" fillId="0" borderId="2" xfId="0" applyNumberFormat="1" applyFont="1" applyFill="1" applyBorder="1" applyAlignment="1" applyProtection="1">
      <alignment horizontal="center" vertical="center"/>
    </xf>
    <xf numFmtId="177" fontId="11" fillId="0" borderId="14" xfId="0" applyNumberFormat="1" applyFont="1" applyFill="1" applyBorder="1" applyAlignment="1" applyProtection="1">
      <alignment horizontal="center" vertical="center"/>
    </xf>
    <xf numFmtId="177" fontId="11" fillId="0" borderId="11" xfId="0" applyNumberFormat="1" applyFont="1" applyFill="1" applyBorder="1" applyAlignment="1" applyProtection="1">
      <alignment horizontal="center" vertical="center"/>
    </xf>
    <xf numFmtId="0" fontId="11" fillId="0" borderId="2" xfId="0" applyFont="1" applyFill="1" applyBorder="1" applyAlignment="1" applyProtection="1">
      <alignment horizontal="center" vertical="center"/>
    </xf>
    <xf numFmtId="0" fontId="11" fillId="0" borderId="14" xfId="0" applyFont="1" applyFill="1" applyBorder="1" applyAlignment="1" applyProtection="1">
      <alignment horizontal="center" vertical="center"/>
    </xf>
    <xf numFmtId="0" fontId="11" fillId="0" borderId="11" xfId="0" applyFont="1" applyFill="1" applyBorder="1" applyAlignment="1" applyProtection="1">
      <alignment horizontal="center" vertical="center"/>
    </xf>
    <xf numFmtId="0" fontId="11" fillId="0" borderId="10" xfId="0" applyFont="1" applyFill="1" applyBorder="1" applyAlignment="1" applyProtection="1">
      <alignment horizontal="center" vertical="center" wrapText="1"/>
    </xf>
    <xf numFmtId="0" fontId="11" fillId="0" borderId="9"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xf>
    <xf numFmtId="49" fontId="33" fillId="2" borderId="0" xfId="385" applyNumberFormat="1" applyFont="1" applyFill="1" applyAlignment="1">
      <alignment horizontal="left" vertical="center" wrapText="1"/>
    </xf>
    <xf numFmtId="49" fontId="29" fillId="15" borderId="0" xfId="385" applyNumberFormat="1" applyFont="1" applyFill="1" applyBorder="1" applyAlignment="1">
      <alignment horizontal="left" vertical="center" indent="1"/>
    </xf>
    <xf numFmtId="49" fontId="11" fillId="0" borderId="0" xfId="385" applyNumberFormat="1" applyFont="1" applyFill="1" applyBorder="1" applyAlignment="1">
      <alignment horizontal="left" vertical="center" wrapText="1"/>
    </xf>
    <xf numFmtId="49" fontId="11" fillId="0" borderId="3" xfId="385" applyNumberFormat="1" applyFont="1" applyFill="1" applyBorder="1" applyAlignment="1">
      <alignment horizontal="left" vertical="center" wrapText="1"/>
    </xf>
    <xf numFmtId="49" fontId="11" fillId="0" borderId="0" xfId="385" applyNumberFormat="1" applyFont="1" applyFill="1" applyBorder="1" applyAlignment="1">
      <alignment horizontal="left" vertical="center"/>
    </xf>
    <xf numFmtId="49" fontId="11" fillId="0" borderId="3" xfId="385" applyNumberFormat="1" applyFont="1" applyFill="1" applyBorder="1" applyAlignment="1">
      <alignment horizontal="left" vertical="center"/>
    </xf>
    <xf numFmtId="49" fontId="33" fillId="2" borderId="0" xfId="385" applyNumberFormat="1" applyFont="1" applyFill="1" applyAlignment="1">
      <alignment horizontal="left" vertical="top" wrapText="1"/>
    </xf>
    <xf numFmtId="49" fontId="25" fillId="0" borderId="0" xfId="385" applyNumberFormat="1" applyFont="1" applyFill="1" applyBorder="1" applyAlignment="1">
      <alignment horizontal="left" vertical="top" wrapText="1"/>
    </xf>
    <xf numFmtId="49" fontId="11" fillId="0" borderId="6" xfId="385" applyNumberFormat="1" applyFont="1" applyFill="1" applyBorder="1" applyAlignment="1">
      <alignment horizontal="center" vertical="center" wrapText="1"/>
    </xf>
    <xf numFmtId="49" fontId="11" fillId="0" borderId="7" xfId="385" applyNumberFormat="1" applyFont="1" applyFill="1" applyBorder="1" applyAlignment="1">
      <alignment horizontal="center" vertical="center" wrapText="1"/>
    </xf>
    <xf numFmtId="49" fontId="11" fillId="0" borderId="0" xfId="385" applyNumberFormat="1" applyFont="1" applyFill="1" applyBorder="1" applyAlignment="1">
      <alignment horizontal="center" vertical="center" wrapText="1"/>
    </xf>
    <xf numFmtId="49" fontId="11" fillId="0" borderId="3" xfId="385" applyNumberFormat="1" applyFont="1" applyFill="1" applyBorder="1" applyAlignment="1">
      <alignment horizontal="center" vertical="center" wrapText="1"/>
    </xf>
    <xf numFmtId="49" fontId="11" fillId="0" borderId="4" xfId="385" applyNumberFormat="1" applyFont="1" applyFill="1" applyBorder="1" applyAlignment="1">
      <alignment horizontal="center" vertical="center" wrapText="1"/>
    </xf>
    <xf numFmtId="49" fontId="11" fillId="0" borderId="8" xfId="385" applyNumberFormat="1" applyFont="1" applyFill="1" applyBorder="1" applyAlignment="1">
      <alignment horizontal="center" vertical="center" wrapText="1"/>
    </xf>
    <xf numFmtId="49" fontId="11" fillId="0" borderId="1" xfId="385" applyNumberFormat="1" applyFont="1" applyFill="1" applyBorder="1" applyAlignment="1">
      <alignment horizontal="center" vertical="center"/>
    </xf>
    <xf numFmtId="49" fontId="9" fillId="0" borderId="1" xfId="385" applyNumberFormat="1" applyFont="1" applyFill="1" applyBorder="1" applyAlignment="1">
      <alignment horizontal="center" vertical="center" wrapText="1"/>
    </xf>
    <xf numFmtId="49" fontId="9" fillId="0" borderId="10" xfId="385" applyNumberFormat="1" applyFont="1" applyFill="1" applyBorder="1" applyAlignment="1">
      <alignment horizontal="center" vertical="center" wrapText="1"/>
    </xf>
    <xf numFmtId="49" fontId="9" fillId="0" borderId="5" xfId="385" applyNumberFormat="1" applyFont="1" applyFill="1" applyBorder="1" applyAlignment="1">
      <alignment horizontal="center" vertical="center" wrapText="1"/>
    </xf>
    <xf numFmtId="49" fontId="11" fillId="0" borderId="1" xfId="385" applyNumberFormat="1" applyFont="1" applyFill="1" applyBorder="1" applyAlignment="1">
      <alignment horizontal="center" vertical="center" wrapText="1"/>
    </xf>
    <xf numFmtId="49" fontId="11" fillId="0" borderId="2" xfId="385" applyNumberFormat="1" applyFont="1" applyFill="1" applyBorder="1" applyAlignment="1">
      <alignment horizontal="center" vertical="center" wrapText="1"/>
    </xf>
    <xf numFmtId="49" fontId="16" fillId="0" borderId="0" xfId="385" applyNumberFormat="1" applyFont="1" applyFill="1" applyBorder="1" applyAlignment="1">
      <alignment horizontal="left" vertical="center" indent="1"/>
    </xf>
    <xf numFmtId="0" fontId="18" fillId="0" borderId="0" xfId="0" applyNumberFormat="1" applyFont="1" applyFill="1" applyBorder="1" applyAlignment="1" applyProtection="1">
      <alignment vertical="center" wrapText="1"/>
    </xf>
    <xf numFmtId="0" fontId="18" fillId="0" borderId="0" xfId="0" applyFont="1" applyFill="1" applyBorder="1" applyAlignment="1">
      <alignment vertical="center" wrapText="1"/>
    </xf>
    <xf numFmtId="49" fontId="25" fillId="0" borderId="4" xfId="0" applyNumberFormat="1" applyFont="1" applyFill="1" applyBorder="1" applyAlignment="1">
      <alignment horizontal="left" vertical="top" wrapText="1"/>
    </xf>
    <xf numFmtId="49" fontId="11" fillId="0" borderId="7" xfId="0" applyNumberFormat="1" applyFont="1" applyFill="1" applyBorder="1" applyAlignment="1">
      <alignment horizontal="center" vertical="center" wrapText="1"/>
    </xf>
    <xf numFmtId="49" fontId="11" fillId="0" borderId="3"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11" fillId="0" borderId="14" xfId="0" applyNumberFormat="1" applyFont="1" applyFill="1" applyBorder="1" applyAlignment="1">
      <alignment horizontal="center" vertical="center" wrapText="1"/>
    </xf>
    <xf numFmtId="49" fontId="11" fillId="0" borderId="11" xfId="0" applyNumberFormat="1" applyFont="1" applyFill="1" applyBorder="1" applyAlignment="1">
      <alignment horizontal="center" vertical="center" wrapText="1"/>
    </xf>
    <xf numFmtId="177" fontId="11" fillId="0" borderId="2" xfId="0" applyNumberFormat="1" applyFont="1" applyFill="1" applyBorder="1" applyAlignment="1">
      <alignment horizontal="center" vertical="center" wrapText="1"/>
    </xf>
    <xf numFmtId="177" fontId="11" fillId="0" borderId="14" xfId="0" applyNumberFormat="1" applyFont="1" applyFill="1" applyBorder="1" applyAlignment="1">
      <alignment horizontal="center" vertical="center" wrapText="1"/>
    </xf>
    <xf numFmtId="49" fontId="11" fillId="0" borderId="10" xfId="0" applyNumberFormat="1" applyFont="1" applyFill="1" applyBorder="1" applyAlignment="1">
      <alignment horizontal="center" vertical="center" wrapText="1"/>
    </xf>
    <xf numFmtId="49" fontId="11" fillId="0" borderId="5" xfId="0" applyNumberFormat="1" applyFont="1" applyFill="1" applyBorder="1" applyAlignment="1">
      <alignment horizontal="center" vertical="center" wrapText="1"/>
    </xf>
    <xf numFmtId="49" fontId="11" fillId="0" borderId="12" xfId="0" applyNumberFormat="1" applyFont="1" applyFill="1" applyBorder="1" applyAlignment="1">
      <alignment horizontal="center" vertical="center"/>
    </xf>
    <xf numFmtId="49" fontId="11" fillId="0" borderId="15" xfId="0" applyNumberFormat="1" applyFont="1" applyFill="1" applyBorder="1" applyAlignment="1">
      <alignment horizontal="center" vertical="center"/>
    </xf>
    <xf numFmtId="49" fontId="11" fillId="0" borderId="12" xfId="0" applyNumberFormat="1" applyFont="1" applyFill="1" applyBorder="1" applyAlignment="1">
      <alignment horizontal="center" vertical="center" wrapText="1"/>
    </xf>
    <xf numFmtId="49" fontId="11" fillId="0" borderId="13" xfId="0" applyNumberFormat="1" applyFont="1" applyFill="1" applyBorder="1" applyAlignment="1">
      <alignment horizontal="center" vertical="center" wrapText="1"/>
    </xf>
    <xf numFmtId="0" fontId="18" fillId="0" borderId="0" xfId="0" applyNumberFormat="1" applyFont="1" applyFill="1" applyBorder="1" applyAlignment="1" applyProtection="1">
      <alignment vertical="top" wrapText="1"/>
    </xf>
    <xf numFmtId="0" fontId="18" fillId="0" borderId="0" xfId="0" applyFont="1" applyFill="1" applyBorder="1" applyAlignment="1">
      <alignment vertical="top" wrapText="1"/>
    </xf>
    <xf numFmtId="0" fontId="18" fillId="0" borderId="0" xfId="0" applyFont="1" applyFill="1" applyAlignment="1">
      <alignment vertical="center" wrapText="1"/>
    </xf>
    <xf numFmtId="49" fontId="11" fillId="0" borderId="13" xfId="0" applyNumberFormat="1" applyFont="1" applyFill="1" applyBorder="1" applyAlignment="1">
      <alignment horizontal="center" vertical="center"/>
    </xf>
    <xf numFmtId="49" fontId="9" fillId="0" borderId="0" xfId="2" applyNumberFormat="1" applyFont="1" applyFill="1" applyAlignment="1">
      <alignment horizontal="left" wrapText="1"/>
    </xf>
    <xf numFmtId="0" fontId="18" fillId="0" borderId="0" xfId="0" applyFont="1" applyFill="1" applyAlignment="1">
      <alignment vertical="top" wrapText="1"/>
    </xf>
    <xf numFmtId="49" fontId="11" fillId="0" borderId="8" xfId="0" applyNumberFormat="1" applyFont="1" applyFill="1" applyBorder="1" applyAlignment="1">
      <alignment horizontal="center" vertical="center" wrapText="1"/>
    </xf>
    <xf numFmtId="49" fontId="13" fillId="0" borderId="4" xfId="0" applyNumberFormat="1" applyFont="1" applyBorder="1" applyAlignment="1">
      <alignment horizontal="center" vertical="center" wrapText="1"/>
    </xf>
    <xf numFmtId="0" fontId="14" fillId="0" borderId="4" xfId="0" applyFont="1" applyBorder="1" applyAlignment="1">
      <alignment horizontal="center" vertical="center" wrapText="1"/>
    </xf>
    <xf numFmtId="0" fontId="87" fillId="0" borderId="11" xfId="0" applyFont="1" applyBorder="1" applyAlignment="1">
      <alignment horizontal="center" vertical="center" wrapText="1"/>
    </xf>
    <xf numFmtId="0" fontId="87" fillId="0" borderId="1" xfId="0" applyFont="1" applyBorder="1" applyAlignment="1">
      <alignment horizontal="center" vertical="center" wrapText="1"/>
    </xf>
    <xf numFmtId="0" fontId="87" fillId="0" borderId="1" xfId="0" applyFont="1" applyBorder="1" applyAlignment="1">
      <alignment horizontal="center" vertical="center"/>
    </xf>
    <xf numFmtId="0" fontId="87" fillId="0" borderId="0" xfId="0" applyFont="1" applyBorder="1" applyAlignment="1">
      <alignment horizontal="center"/>
    </xf>
    <xf numFmtId="0" fontId="13" fillId="0" borderId="0" xfId="0" applyFont="1" applyFill="1" applyBorder="1" applyAlignment="1">
      <alignment horizontal="center" vertical="center"/>
    </xf>
    <xf numFmtId="0" fontId="14" fillId="0" borderId="0" xfId="0" applyFont="1" applyFill="1" applyBorder="1" applyAlignment="1">
      <alignment horizontal="center" vertical="center"/>
    </xf>
    <xf numFmtId="0" fontId="87" fillId="0" borderId="6" xfId="0" applyFont="1" applyBorder="1" applyAlignment="1">
      <alignment horizontal="center"/>
    </xf>
    <xf numFmtId="0" fontId="87" fillId="0" borderId="7" xfId="0" applyFont="1" applyBorder="1" applyAlignment="1">
      <alignment horizontal="center"/>
    </xf>
    <xf numFmtId="0" fontId="45" fillId="0" borderId="0" xfId="0" applyFont="1" applyAlignment="1">
      <alignment horizontal="center"/>
    </xf>
    <xf numFmtId="49" fontId="40" fillId="2" borderId="25" xfId="0" applyNumberFormat="1" applyFont="1" applyFill="1" applyBorder="1" applyAlignment="1">
      <alignment horizontal="center" vertical="center" wrapText="1"/>
    </xf>
    <xf numFmtId="49" fontId="40" fillId="2" borderId="26" xfId="0" applyNumberFormat="1" applyFont="1" applyFill="1" applyBorder="1" applyAlignment="1">
      <alignment horizontal="center" vertical="center" wrapText="1"/>
    </xf>
    <xf numFmtId="49" fontId="40" fillId="2" borderId="28" xfId="0" applyNumberFormat="1" applyFont="1" applyFill="1" applyBorder="1" applyAlignment="1">
      <alignment horizontal="left" vertical="center" wrapText="1"/>
    </xf>
    <xf numFmtId="0" fontId="45" fillId="0" borderId="31" xfId="0" applyFont="1" applyBorder="1" applyAlignment="1">
      <alignment horizontal="center"/>
    </xf>
  </cellXfs>
  <cellStyles count="388">
    <cellStyle name="Ausgabe" xfId="387" builtinId="21"/>
    <cellStyle name="Euro" xfId="1" xr:uid="{00000000-0005-0000-0000-000000000000}"/>
    <cellStyle name="Hyperlink 2" xfId="383" xr:uid="{00000000-0005-0000-0000-000002000000}"/>
    <cellStyle name="Link" xfId="372" builtinId="8"/>
    <cellStyle name="Link 2" xfId="373" xr:uid="{00000000-0005-0000-0000-000003000000}"/>
    <cellStyle name="Link 3" xfId="382" xr:uid="{00000000-0005-0000-0000-000004000000}"/>
    <cellStyle name="Standard" xfId="0" builtinId="0"/>
    <cellStyle name="Standard 2" xfId="2" xr:uid="{00000000-0005-0000-0000-000006000000}"/>
    <cellStyle name="Standard 2 2" xfId="385" xr:uid="{00000000-0005-0000-0000-000007000000}"/>
    <cellStyle name="Standard 3" xfId="4" xr:uid="{00000000-0005-0000-0000-000008000000}"/>
    <cellStyle name="Standard 3 2" xfId="376" xr:uid="{00000000-0005-0000-0000-000009000000}"/>
    <cellStyle name="Standard 3 2 2" xfId="378" xr:uid="{00000000-0005-0000-0000-00000A000000}"/>
    <cellStyle name="Standard 3 3" xfId="386" xr:uid="{00000000-0005-0000-0000-00000B000000}"/>
    <cellStyle name="Standard 4" xfId="3" xr:uid="{00000000-0005-0000-0000-00000C000000}"/>
    <cellStyle name="Standard 4 10" xfId="174" xr:uid="{00000000-0005-0000-0000-00000D000000}"/>
    <cellStyle name="Standard 4 10 2" xfId="362" xr:uid="{00000000-0005-0000-0000-00000E000000}"/>
    <cellStyle name="Standard 4 10 3" xfId="296" xr:uid="{00000000-0005-0000-0000-00000F000000}"/>
    <cellStyle name="Standard 4 11" xfId="118" xr:uid="{00000000-0005-0000-0000-000010000000}"/>
    <cellStyle name="Standard 4 11 2" xfId="240" xr:uid="{00000000-0005-0000-0000-000011000000}"/>
    <cellStyle name="Standard 4 12" xfId="62" xr:uid="{00000000-0005-0000-0000-000012000000}"/>
    <cellStyle name="Standard 4 12 2" xfId="306" xr:uid="{00000000-0005-0000-0000-000013000000}"/>
    <cellStyle name="Standard 4 13" xfId="184" xr:uid="{00000000-0005-0000-0000-000014000000}"/>
    <cellStyle name="Standard 4 14" xfId="377" xr:uid="{00000000-0005-0000-0000-000015000000}"/>
    <cellStyle name="Standard 4 14 2" xfId="379" xr:uid="{00000000-0005-0000-0000-000016000000}"/>
    <cellStyle name="Standard 4 2" xfId="7" xr:uid="{00000000-0005-0000-0000-000017000000}"/>
    <cellStyle name="Standard 4 2 10" xfId="64" xr:uid="{00000000-0005-0000-0000-000018000000}"/>
    <cellStyle name="Standard 4 2 10 2" xfId="308" xr:uid="{00000000-0005-0000-0000-000019000000}"/>
    <cellStyle name="Standard 4 2 11" xfId="186" xr:uid="{00000000-0005-0000-0000-00001A000000}"/>
    <cellStyle name="Standard 4 2 12" xfId="380" xr:uid="{00000000-0005-0000-0000-00001B000000}"/>
    <cellStyle name="Standard 4 2 2" xfId="22" xr:uid="{00000000-0005-0000-0000-00001C000000}"/>
    <cellStyle name="Standard 4 2 2 2" xfId="38" xr:uid="{00000000-0005-0000-0000-00001D000000}"/>
    <cellStyle name="Standard 4 2 2 2 2" xfId="150" xr:uid="{00000000-0005-0000-0000-00001E000000}"/>
    <cellStyle name="Standard 4 2 2 2 2 2" xfId="272" xr:uid="{00000000-0005-0000-0000-00001F000000}"/>
    <cellStyle name="Standard 4 2 2 2 3" xfId="94" xr:uid="{00000000-0005-0000-0000-000020000000}"/>
    <cellStyle name="Standard 4 2 2 2 3 2" xfId="338" xr:uid="{00000000-0005-0000-0000-000021000000}"/>
    <cellStyle name="Standard 4 2 2 2 4" xfId="216" xr:uid="{00000000-0005-0000-0000-000022000000}"/>
    <cellStyle name="Standard 4 2 2 3" xfId="54" xr:uid="{00000000-0005-0000-0000-000023000000}"/>
    <cellStyle name="Standard 4 2 2 3 2" xfId="166" xr:uid="{00000000-0005-0000-0000-000024000000}"/>
    <cellStyle name="Standard 4 2 2 3 2 2" xfId="288" xr:uid="{00000000-0005-0000-0000-000025000000}"/>
    <cellStyle name="Standard 4 2 2 3 3" xfId="110" xr:uid="{00000000-0005-0000-0000-000026000000}"/>
    <cellStyle name="Standard 4 2 2 3 3 2" xfId="354" xr:uid="{00000000-0005-0000-0000-000027000000}"/>
    <cellStyle name="Standard 4 2 2 3 4" xfId="232" xr:uid="{00000000-0005-0000-0000-000028000000}"/>
    <cellStyle name="Standard 4 2 2 4" xfId="182" xr:uid="{00000000-0005-0000-0000-000029000000}"/>
    <cellStyle name="Standard 4 2 2 4 2" xfId="370" xr:uid="{00000000-0005-0000-0000-00002A000000}"/>
    <cellStyle name="Standard 4 2 2 4 3" xfId="304" xr:uid="{00000000-0005-0000-0000-00002B000000}"/>
    <cellStyle name="Standard 4 2 2 5" xfId="134" xr:uid="{00000000-0005-0000-0000-00002C000000}"/>
    <cellStyle name="Standard 4 2 2 5 2" xfId="256" xr:uid="{00000000-0005-0000-0000-00002D000000}"/>
    <cellStyle name="Standard 4 2 2 6" xfId="78" xr:uid="{00000000-0005-0000-0000-00002E000000}"/>
    <cellStyle name="Standard 4 2 2 6 2" xfId="322" xr:uid="{00000000-0005-0000-0000-00002F000000}"/>
    <cellStyle name="Standard 4 2 2 7" xfId="200" xr:uid="{00000000-0005-0000-0000-000030000000}"/>
    <cellStyle name="Standard 4 2 3" xfId="28" xr:uid="{00000000-0005-0000-0000-000031000000}"/>
    <cellStyle name="Standard 4 2 3 2" xfId="44" xr:uid="{00000000-0005-0000-0000-000032000000}"/>
    <cellStyle name="Standard 4 2 3 2 2" xfId="156" xr:uid="{00000000-0005-0000-0000-000033000000}"/>
    <cellStyle name="Standard 4 2 3 2 2 2" xfId="278" xr:uid="{00000000-0005-0000-0000-000034000000}"/>
    <cellStyle name="Standard 4 2 3 2 3" xfId="100" xr:uid="{00000000-0005-0000-0000-000035000000}"/>
    <cellStyle name="Standard 4 2 3 2 3 2" xfId="344" xr:uid="{00000000-0005-0000-0000-000036000000}"/>
    <cellStyle name="Standard 4 2 3 2 4" xfId="222" xr:uid="{00000000-0005-0000-0000-000037000000}"/>
    <cellStyle name="Standard 4 2 3 3" xfId="60" xr:uid="{00000000-0005-0000-0000-000038000000}"/>
    <cellStyle name="Standard 4 2 3 3 2" xfId="172" xr:uid="{00000000-0005-0000-0000-000039000000}"/>
    <cellStyle name="Standard 4 2 3 3 2 2" xfId="294" xr:uid="{00000000-0005-0000-0000-00003A000000}"/>
    <cellStyle name="Standard 4 2 3 3 3" xfId="116" xr:uid="{00000000-0005-0000-0000-00003B000000}"/>
    <cellStyle name="Standard 4 2 3 3 3 2" xfId="360" xr:uid="{00000000-0005-0000-0000-00003C000000}"/>
    <cellStyle name="Standard 4 2 3 3 4" xfId="238" xr:uid="{00000000-0005-0000-0000-00003D000000}"/>
    <cellStyle name="Standard 4 2 3 4" xfId="140" xr:uid="{00000000-0005-0000-0000-00003E000000}"/>
    <cellStyle name="Standard 4 2 3 4 2" xfId="262" xr:uid="{00000000-0005-0000-0000-00003F000000}"/>
    <cellStyle name="Standard 4 2 3 5" xfId="84" xr:uid="{00000000-0005-0000-0000-000040000000}"/>
    <cellStyle name="Standard 4 2 3 5 2" xfId="328" xr:uid="{00000000-0005-0000-0000-000041000000}"/>
    <cellStyle name="Standard 4 2 3 6" xfId="206" xr:uid="{00000000-0005-0000-0000-000042000000}"/>
    <cellStyle name="Standard 4 2 4" xfId="15" xr:uid="{00000000-0005-0000-0000-000043000000}"/>
    <cellStyle name="Standard 4 2 4 2" xfId="128" xr:uid="{00000000-0005-0000-0000-000044000000}"/>
    <cellStyle name="Standard 4 2 4 2 2" xfId="250" xr:uid="{00000000-0005-0000-0000-000045000000}"/>
    <cellStyle name="Standard 4 2 4 3" xfId="72" xr:uid="{00000000-0005-0000-0000-000046000000}"/>
    <cellStyle name="Standard 4 2 4 3 2" xfId="316" xr:uid="{00000000-0005-0000-0000-000047000000}"/>
    <cellStyle name="Standard 4 2 4 4" xfId="194" xr:uid="{00000000-0005-0000-0000-000048000000}"/>
    <cellStyle name="Standard 4 2 5" xfId="32" xr:uid="{00000000-0005-0000-0000-000049000000}"/>
    <cellStyle name="Standard 4 2 5 2" xfId="144" xr:uid="{00000000-0005-0000-0000-00004A000000}"/>
    <cellStyle name="Standard 4 2 5 2 2" xfId="266" xr:uid="{00000000-0005-0000-0000-00004B000000}"/>
    <cellStyle name="Standard 4 2 5 3" xfId="88" xr:uid="{00000000-0005-0000-0000-00004C000000}"/>
    <cellStyle name="Standard 4 2 5 3 2" xfId="332" xr:uid="{00000000-0005-0000-0000-00004D000000}"/>
    <cellStyle name="Standard 4 2 5 4" xfId="210" xr:uid="{00000000-0005-0000-0000-00004E000000}"/>
    <cellStyle name="Standard 4 2 6" xfId="48" xr:uid="{00000000-0005-0000-0000-00004F000000}"/>
    <cellStyle name="Standard 4 2 6 2" xfId="160" xr:uid="{00000000-0005-0000-0000-000050000000}"/>
    <cellStyle name="Standard 4 2 6 2 2" xfId="282" xr:uid="{00000000-0005-0000-0000-000051000000}"/>
    <cellStyle name="Standard 4 2 6 3" xfId="104" xr:uid="{00000000-0005-0000-0000-000052000000}"/>
    <cellStyle name="Standard 4 2 6 3 2" xfId="348" xr:uid="{00000000-0005-0000-0000-000053000000}"/>
    <cellStyle name="Standard 4 2 6 4" xfId="226" xr:uid="{00000000-0005-0000-0000-000054000000}"/>
    <cellStyle name="Standard 4 2 7" xfId="11" xr:uid="{00000000-0005-0000-0000-000055000000}"/>
    <cellStyle name="Standard 4 2 7 2" xfId="124" xr:uid="{00000000-0005-0000-0000-000056000000}"/>
    <cellStyle name="Standard 4 2 7 2 2" xfId="246" xr:uid="{00000000-0005-0000-0000-000057000000}"/>
    <cellStyle name="Standard 4 2 7 3" xfId="68" xr:uid="{00000000-0005-0000-0000-000058000000}"/>
    <cellStyle name="Standard 4 2 7 3 2" xfId="312" xr:uid="{00000000-0005-0000-0000-000059000000}"/>
    <cellStyle name="Standard 4 2 7 4" xfId="190" xr:uid="{00000000-0005-0000-0000-00005A000000}"/>
    <cellStyle name="Standard 4 2 8" xfId="176" xr:uid="{00000000-0005-0000-0000-00005B000000}"/>
    <cellStyle name="Standard 4 2 8 2" xfId="364" xr:uid="{00000000-0005-0000-0000-00005C000000}"/>
    <cellStyle name="Standard 4 2 8 3" xfId="298" xr:uid="{00000000-0005-0000-0000-00005D000000}"/>
    <cellStyle name="Standard 4 2 9" xfId="120" xr:uid="{00000000-0005-0000-0000-00005E000000}"/>
    <cellStyle name="Standard 4 2 9 2" xfId="242" xr:uid="{00000000-0005-0000-0000-00005F000000}"/>
    <cellStyle name="Standard 4 3" xfId="20" xr:uid="{00000000-0005-0000-0000-000060000000}"/>
    <cellStyle name="Standard 4 3 2" xfId="26" xr:uid="{00000000-0005-0000-0000-000061000000}"/>
    <cellStyle name="Standard 4 3 2 2" xfId="42" xr:uid="{00000000-0005-0000-0000-000062000000}"/>
    <cellStyle name="Standard 4 3 2 2 2" xfId="154" xr:uid="{00000000-0005-0000-0000-000063000000}"/>
    <cellStyle name="Standard 4 3 2 2 2 2" xfId="276" xr:uid="{00000000-0005-0000-0000-000064000000}"/>
    <cellStyle name="Standard 4 3 2 2 3" xfId="98" xr:uid="{00000000-0005-0000-0000-000065000000}"/>
    <cellStyle name="Standard 4 3 2 2 3 2" xfId="342" xr:uid="{00000000-0005-0000-0000-000066000000}"/>
    <cellStyle name="Standard 4 3 2 2 4" xfId="220" xr:uid="{00000000-0005-0000-0000-000067000000}"/>
    <cellStyle name="Standard 4 3 2 3" xfId="58" xr:uid="{00000000-0005-0000-0000-000068000000}"/>
    <cellStyle name="Standard 4 3 2 3 2" xfId="170" xr:uid="{00000000-0005-0000-0000-000069000000}"/>
    <cellStyle name="Standard 4 3 2 3 2 2" xfId="292" xr:uid="{00000000-0005-0000-0000-00006A000000}"/>
    <cellStyle name="Standard 4 3 2 3 3" xfId="114" xr:uid="{00000000-0005-0000-0000-00006B000000}"/>
    <cellStyle name="Standard 4 3 2 3 3 2" xfId="358" xr:uid="{00000000-0005-0000-0000-00006C000000}"/>
    <cellStyle name="Standard 4 3 2 3 4" xfId="236" xr:uid="{00000000-0005-0000-0000-00006D000000}"/>
    <cellStyle name="Standard 4 3 2 4" xfId="138" xr:uid="{00000000-0005-0000-0000-00006E000000}"/>
    <cellStyle name="Standard 4 3 2 4 2" xfId="260" xr:uid="{00000000-0005-0000-0000-00006F000000}"/>
    <cellStyle name="Standard 4 3 2 5" xfId="82" xr:uid="{00000000-0005-0000-0000-000070000000}"/>
    <cellStyle name="Standard 4 3 2 5 2" xfId="326" xr:uid="{00000000-0005-0000-0000-000071000000}"/>
    <cellStyle name="Standard 4 3 2 6" xfId="204" xr:uid="{00000000-0005-0000-0000-000072000000}"/>
    <cellStyle name="Standard 4 3 3" xfId="36" xr:uid="{00000000-0005-0000-0000-000073000000}"/>
    <cellStyle name="Standard 4 3 3 2" xfId="148" xr:uid="{00000000-0005-0000-0000-000074000000}"/>
    <cellStyle name="Standard 4 3 3 2 2" xfId="270" xr:uid="{00000000-0005-0000-0000-000075000000}"/>
    <cellStyle name="Standard 4 3 3 3" xfId="92" xr:uid="{00000000-0005-0000-0000-000076000000}"/>
    <cellStyle name="Standard 4 3 3 3 2" xfId="336" xr:uid="{00000000-0005-0000-0000-000077000000}"/>
    <cellStyle name="Standard 4 3 3 4" xfId="214" xr:uid="{00000000-0005-0000-0000-000078000000}"/>
    <cellStyle name="Standard 4 3 4" xfId="52" xr:uid="{00000000-0005-0000-0000-000079000000}"/>
    <cellStyle name="Standard 4 3 4 2" xfId="164" xr:uid="{00000000-0005-0000-0000-00007A000000}"/>
    <cellStyle name="Standard 4 3 4 2 2" xfId="286" xr:uid="{00000000-0005-0000-0000-00007B000000}"/>
    <cellStyle name="Standard 4 3 4 3" xfId="108" xr:uid="{00000000-0005-0000-0000-00007C000000}"/>
    <cellStyle name="Standard 4 3 4 3 2" xfId="352" xr:uid="{00000000-0005-0000-0000-00007D000000}"/>
    <cellStyle name="Standard 4 3 4 4" xfId="230" xr:uid="{00000000-0005-0000-0000-00007E000000}"/>
    <cellStyle name="Standard 4 3 5" xfId="180" xr:uid="{00000000-0005-0000-0000-00007F000000}"/>
    <cellStyle name="Standard 4 3 5 2" xfId="368" xr:uid="{00000000-0005-0000-0000-000080000000}"/>
    <cellStyle name="Standard 4 3 5 3" xfId="302" xr:uid="{00000000-0005-0000-0000-000081000000}"/>
    <cellStyle name="Standard 4 3 6" xfId="132" xr:uid="{00000000-0005-0000-0000-000082000000}"/>
    <cellStyle name="Standard 4 3 6 2" xfId="254" xr:uid="{00000000-0005-0000-0000-000083000000}"/>
    <cellStyle name="Standard 4 3 7" xfId="76" xr:uid="{00000000-0005-0000-0000-000084000000}"/>
    <cellStyle name="Standard 4 3 7 2" xfId="320" xr:uid="{00000000-0005-0000-0000-000085000000}"/>
    <cellStyle name="Standard 4 3 8" xfId="198" xr:uid="{00000000-0005-0000-0000-000086000000}"/>
    <cellStyle name="Standard 4 4" xfId="17" xr:uid="{00000000-0005-0000-0000-000087000000}"/>
    <cellStyle name="Standard 4 4 2" xfId="34" xr:uid="{00000000-0005-0000-0000-000088000000}"/>
    <cellStyle name="Standard 4 4 2 2" xfId="146" xr:uid="{00000000-0005-0000-0000-000089000000}"/>
    <cellStyle name="Standard 4 4 2 2 2" xfId="268" xr:uid="{00000000-0005-0000-0000-00008A000000}"/>
    <cellStyle name="Standard 4 4 2 3" xfId="90" xr:uid="{00000000-0005-0000-0000-00008B000000}"/>
    <cellStyle name="Standard 4 4 2 3 2" xfId="334" xr:uid="{00000000-0005-0000-0000-00008C000000}"/>
    <cellStyle name="Standard 4 4 2 4" xfId="212" xr:uid="{00000000-0005-0000-0000-00008D000000}"/>
    <cellStyle name="Standard 4 4 3" xfId="50" xr:uid="{00000000-0005-0000-0000-00008E000000}"/>
    <cellStyle name="Standard 4 4 3 2" xfId="162" xr:uid="{00000000-0005-0000-0000-00008F000000}"/>
    <cellStyle name="Standard 4 4 3 2 2" xfId="284" xr:uid="{00000000-0005-0000-0000-000090000000}"/>
    <cellStyle name="Standard 4 4 3 3" xfId="106" xr:uid="{00000000-0005-0000-0000-000091000000}"/>
    <cellStyle name="Standard 4 4 3 3 2" xfId="350" xr:uid="{00000000-0005-0000-0000-000092000000}"/>
    <cellStyle name="Standard 4 4 3 4" xfId="228" xr:uid="{00000000-0005-0000-0000-000093000000}"/>
    <cellStyle name="Standard 4 4 4" xfId="178" xr:uid="{00000000-0005-0000-0000-000094000000}"/>
    <cellStyle name="Standard 4 4 4 2" xfId="366" xr:uid="{00000000-0005-0000-0000-000095000000}"/>
    <cellStyle name="Standard 4 4 4 3" xfId="300" xr:uid="{00000000-0005-0000-0000-000096000000}"/>
    <cellStyle name="Standard 4 4 5" xfId="130" xr:uid="{00000000-0005-0000-0000-000097000000}"/>
    <cellStyle name="Standard 4 4 5 2" xfId="252" xr:uid="{00000000-0005-0000-0000-000098000000}"/>
    <cellStyle name="Standard 4 4 6" xfId="74" xr:uid="{00000000-0005-0000-0000-000099000000}"/>
    <cellStyle name="Standard 4 4 6 2" xfId="318" xr:uid="{00000000-0005-0000-0000-00009A000000}"/>
    <cellStyle name="Standard 4 4 7" xfId="196" xr:uid="{00000000-0005-0000-0000-00009B000000}"/>
    <cellStyle name="Standard 4 5" xfId="24" xr:uid="{00000000-0005-0000-0000-00009C000000}"/>
    <cellStyle name="Standard 4 5 2" xfId="40" xr:uid="{00000000-0005-0000-0000-00009D000000}"/>
    <cellStyle name="Standard 4 5 2 2" xfId="152" xr:uid="{00000000-0005-0000-0000-00009E000000}"/>
    <cellStyle name="Standard 4 5 2 2 2" xfId="274" xr:uid="{00000000-0005-0000-0000-00009F000000}"/>
    <cellStyle name="Standard 4 5 2 3" xfId="96" xr:uid="{00000000-0005-0000-0000-0000A0000000}"/>
    <cellStyle name="Standard 4 5 2 3 2" xfId="340" xr:uid="{00000000-0005-0000-0000-0000A1000000}"/>
    <cellStyle name="Standard 4 5 2 4" xfId="218" xr:uid="{00000000-0005-0000-0000-0000A2000000}"/>
    <cellStyle name="Standard 4 5 3" xfId="56" xr:uid="{00000000-0005-0000-0000-0000A3000000}"/>
    <cellStyle name="Standard 4 5 3 2" xfId="168" xr:uid="{00000000-0005-0000-0000-0000A4000000}"/>
    <cellStyle name="Standard 4 5 3 2 2" xfId="290" xr:uid="{00000000-0005-0000-0000-0000A5000000}"/>
    <cellStyle name="Standard 4 5 3 3" xfId="112" xr:uid="{00000000-0005-0000-0000-0000A6000000}"/>
    <cellStyle name="Standard 4 5 3 3 2" xfId="356" xr:uid="{00000000-0005-0000-0000-0000A7000000}"/>
    <cellStyle name="Standard 4 5 3 4" xfId="234" xr:uid="{00000000-0005-0000-0000-0000A8000000}"/>
    <cellStyle name="Standard 4 5 4" xfId="136" xr:uid="{00000000-0005-0000-0000-0000A9000000}"/>
    <cellStyle name="Standard 4 5 4 2" xfId="258" xr:uid="{00000000-0005-0000-0000-0000AA000000}"/>
    <cellStyle name="Standard 4 5 5" xfId="80" xr:uid="{00000000-0005-0000-0000-0000AB000000}"/>
    <cellStyle name="Standard 4 5 5 2" xfId="324" xr:uid="{00000000-0005-0000-0000-0000AC000000}"/>
    <cellStyle name="Standard 4 5 6" xfId="202" xr:uid="{00000000-0005-0000-0000-0000AD000000}"/>
    <cellStyle name="Standard 4 6" xfId="13" xr:uid="{00000000-0005-0000-0000-0000AE000000}"/>
    <cellStyle name="Standard 4 6 2" xfId="126" xr:uid="{00000000-0005-0000-0000-0000AF000000}"/>
    <cellStyle name="Standard 4 6 2 2" xfId="248" xr:uid="{00000000-0005-0000-0000-0000B0000000}"/>
    <cellStyle name="Standard 4 6 3" xfId="70" xr:uid="{00000000-0005-0000-0000-0000B1000000}"/>
    <cellStyle name="Standard 4 6 3 2" xfId="314" xr:uid="{00000000-0005-0000-0000-0000B2000000}"/>
    <cellStyle name="Standard 4 6 4" xfId="192" xr:uid="{00000000-0005-0000-0000-0000B3000000}"/>
    <cellStyle name="Standard 4 7" xfId="30" xr:uid="{00000000-0005-0000-0000-0000B4000000}"/>
    <cellStyle name="Standard 4 7 2" xfId="142" xr:uid="{00000000-0005-0000-0000-0000B5000000}"/>
    <cellStyle name="Standard 4 7 2 2" xfId="264" xr:uid="{00000000-0005-0000-0000-0000B6000000}"/>
    <cellStyle name="Standard 4 7 3" xfId="86" xr:uid="{00000000-0005-0000-0000-0000B7000000}"/>
    <cellStyle name="Standard 4 7 3 2" xfId="330" xr:uid="{00000000-0005-0000-0000-0000B8000000}"/>
    <cellStyle name="Standard 4 7 4" xfId="208" xr:uid="{00000000-0005-0000-0000-0000B9000000}"/>
    <cellStyle name="Standard 4 8" xfId="46" xr:uid="{00000000-0005-0000-0000-0000BA000000}"/>
    <cellStyle name="Standard 4 8 2" xfId="158" xr:uid="{00000000-0005-0000-0000-0000BB000000}"/>
    <cellStyle name="Standard 4 8 2 2" xfId="280" xr:uid="{00000000-0005-0000-0000-0000BC000000}"/>
    <cellStyle name="Standard 4 8 3" xfId="102" xr:uid="{00000000-0005-0000-0000-0000BD000000}"/>
    <cellStyle name="Standard 4 8 3 2" xfId="346" xr:uid="{00000000-0005-0000-0000-0000BE000000}"/>
    <cellStyle name="Standard 4 8 4" xfId="224" xr:uid="{00000000-0005-0000-0000-0000BF000000}"/>
    <cellStyle name="Standard 4 9" xfId="9" xr:uid="{00000000-0005-0000-0000-0000C0000000}"/>
    <cellStyle name="Standard 4 9 2" xfId="122" xr:uid="{00000000-0005-0000-0000-0000C1000000}"/>
    <cellStyle name="Standard 4 9 2 2" xfId="244" xr:uid="{00000000-0005-0000-0000-0000C2000000}"/>
    <cellStyle name="Standard 4 9 3" xfId="66" xr:uid="{00000000-0005-0000-0000-0000C3000000}"/>
    <cellStyle name="Standard 4 9 3 2" xfId="310" xr:uid="{00000000-0005-0000-0000-0000C4000000}"/>
    <cellStyle name="Standard 4 9 4" xfId="188" xr:uid="{00000000-0005-0000-0000-0000C5000000}"/>
    <cellStyle name="Standard 5" xfId="5" xr:uid="{00000000-0005-0000-0000-0000C6000000}"/>
    <cellStyle name="Standard 5 10" xfId="175" xr:uid="{00000000-0005-0000-0000-0000C7000000}"/>
    <cellStyle name="Standard 5 10 2" xfId="363" xr:uid="{00000000-0005-0000-0000-0000C8000000}"/>
    <cellStyle name="Standard 5 10 3" xfId="297" xr:uid="{00000000-0005-0000-0000-0000C9000000}"/>
    <cellStyle name="Standard 5 11" xfId="119" xr:uid="{00000000-0005-0000-0000-0000CA000000}"/>
    <cellStyle name="Standard 5 11 2" xfId="241" xr:uid="{00000000-0005-0000-0000-0000CB000000}"/>
    <cellStyle name="Standard 5 12" xfId="63" xr:uid="{00000000-0005-0000-0000-0000CC000000}"/>
    <cellStyle name="Standard 5 12 2" xfId="307" xr:uid="{00000000-0005-0000-0000-0000CD000000}"/>
    <cellStyle name="Standard 5 13" xfId="185" xr:uid="{00000000-0005-0000-0000-0000CE000000}"/>
    <cellStyle name="Standard 5 2" xfId="8" xr:uid="{00000000-0005-0000-0000-0000CF000000}"/>
    <cellStyle name="Standard 5 2 10" xfId="65" xr:uid="{00000000-0005-0000-0000-0000D0000000}"/>
    <cellStyle name="Standard 5 2 10 2" xfId="309" xr:uid="{00000000-0005-0000-0000-0000D1000000}"/>
    <cellStyle name="Standard 5 2 11" xfId="187" xr:uid="{00000000-0005-0000-0000-0000D2000000}"/>
    <cellStyle name="Standard 5 2 2" xfId="23" xr:uid="{00000000-0005-0000-0000-0000D3000000}"/>
    <cellStyle name="Standard 5 2 2 2" xfId="39" xr:uid="{00000000-0005-0000-0000-0000D4000000}"/>
    <cellStyle name="Standard 5 2 2 2 2" xfId="151" xr:uid="{00000000-0005-0000-0000-0000D5000000}"/>
    <cellStyle name="Standard 5 2 2 2 2 2" xfId="273" xr:uid="{00000000-0005-0000-0000-0000D6000000}"/>
    <cellStyle name="Standard 5 2 2 2 3" xfId="95" xr:uid="{00000000-0005-0000-0000-0000D7000000}"/>
    <cellStyle name="Standard 5 2 2 2 3 2" xfId="339" xr:uid="{00000000-0005-0000-0000-0000D8000000}"/>
    <cellStyle name="Standard 5 2 2 2 4" xfId="217" xr:uid="{00000000-0005-0000-0000-0000D9000000}"/>
    <cellStyle name="Standard 5 2 2 3" xfId="55" xr:uid="{00000000-0005-0000-0000-0000DA000000}"/>
    <cellStyle name="Standard 5 2 2 3 2" xfId="167" xr:uid="{00000000-0005-0000-0000-0000DB000000}"/>
    <cellStyle name="Standard 5 2 2 3 2 2" xfId="289" xr:uid="{00000000-0005-0000-0000-0000DC000000}"/>
    <cellStyle name="Standard 5 2 2 3 3" xfId="111" xr:uid="{00000000-0005-0000-0000-0000DD000000}"/>
    <cellStyle name="Standard 5 2 2 3 3 2" xfId="355" xr:uid="{00000000-0005-0000-0000-0000DE000000}"/>
    <cellStyle name="Standard 5 2 2 3 4" xfId="233" xr:uid="{00000000-0005-0000-0000-0000DF000000}"/>
    <cellStyle name="Standard 5 2 2 4" xfId="183" xr:uid="{00000000-0005-0000-0000-0000E0000000}"/>
    <cellStyle name="Standard 5 2 2 4 2" xfId="371" xr:uid="{00000000-0005-0000-0000-0000E1000000}"/>
    <cellStyle name="Standard 5 2 2 4 3" xfId="305" xr:uid="{00000000-0005-0000-0000-0000E2000000}"/>
    <cellStyle name="Standard 5 2 2 5" xfId="135" xr:uid="{00000000-0005-0000-0000-0000E3000000}"/>
    <cellStyle name="Standard 5 2 2 5 2" xfId="257" xr:uid="{00000000-0005-0000-0000-0000E4000000}"/>
    <cellStyle name="Standard 5 2 2 6" xfId="79" xr:uid="{00000000-0005-0000-0000-0000E5000000}"/>
    <cellStyle name="Standard 5 2 2 6 2" xfId="323" xr:uid="{00000000-0005-0000-0000-0000E6000000}"/>
    <cellStyle name="Standard 5 2 2 7" xfId="201" xr:uid="{00000000-0005-0000-0000-0000E7000000}"/>
    <cellStyle name="Standard 5 2 3" xfId="29" xr:uid="{00000000-0005-0000-0000-0000E8000000}"/>
    <cellStyle name="Standard 5 2 3 2" xfId="45" xr:uid="{00000000-0005-0000-0000-0000E9000000}"/>
    <cellStyle name="Standard 5 2 3 2 2" xfId="157" xr:uid="{00000000-0005-0000-0000-0000EA000000}"/>
    <cellStyle name="Standard 5 2 3 2 2 2" xfId="279" xr:uid="{00000000-0005-0000-0000-0000EB000000}"/>
    <cellStyle name="Standard 5 2 3 2 3" xfId="101" xr:uid="{00000000-0005-0000-0000-0000EC000000}"/>
    <cellStyle name="Standard 5 2 3 2 3 2" xfId="345" xr:uid="{00000000-0005-0000-0000-0000ED000000}"/>
    <cellStyle name="Standard 5 2 3 2 4" xfId="223" xr:uid="{00000000-0005-0000-0000-0000EE000000}"/>
    <cellStyle name="Standard 5 2 3 3" xfId="61" xr:uid="{00000000-0005-0000-0000-0000EF000000}"/>
    <cellStyle name="Standard 5 2 3 3 2" xfId="173" xr:uid="{00000000-0005-0000-0000-0000F0000000}"/>
    <cellStyle name="Standard 5 2 3 3 2 2" xfId="295" xr:uid="{00000000-0005-0000-0000-0000F1000000}"/>
    <cellStyle name="Standard 5 2 3 3 3" xfId="117" xr:uid="{00000000-0005-0000-0000-0000F2000000}"/>
    <cellStyle name="Standard 5 2 3 3 3 2" xfId="361" xr:uid="{00000000-0005-0000-0000-0000F3000000}"/>
    <cellStyle name="Standard 5 2 3 3 4" xfId="239" xr:uid="{00000000-0005-0000-0000-0000F4000000}"/>
    <cellStyle name="Standard 5 2 3 4" xfId="141" xr:uid="{00000000-0005-0000-0000-0000F5000000}"/>
    <cellStyle name="Standard 5 2 3 4 2" xfId="263" xr:uid="{00000000-0005-0000-0000-0000F6000000}"/>
    <cellStyle name="Standard 5 2 3 5" xfId="85" xr:uid="{00000000-0005-0000-0000-0000F7000000}"/>
    <cellStyle name="Standard 5 2 3 5 2" xfId="329" xr:uid="{00000000-0005-0000-0000-0000F8000000}"/>
    <cellStyle name="Standard 5 2 3 6" xfId="207" xr:uid="{00000000-0005-0000-0000-0000F9000000}"/>
    <cellStyle name="Standard 5 2 4" xfId="16" xr:uid="{00000000-0005-0000-0000-0000FA000000}"/>
    <cellStyle name="Standard 5 2 4 2" xfId="129" xr:uid="{00000000-0005-0000-0000-0000FB000000}"/>
    <cellStyle name="Standard 5 2 4 2 2" xfId="251" xr:uid="{00000000-0005-0000-0000-0000FC000000}"/>
    <cellStyle name="Standard 5 2 4 3" xfId="73" xr:uid="{00000000-0005-0000-0000-0000FD000000}"/>
    <cellStyle name="Standard 5 2 4 3 2" xfId="317" xr:uid="{00000000-0005-0000-0000-0000FE000000}"/>
    <cellStyle name="Standard 5 2 4 4" xfId="195" xr:uid="{00000000-0005-0000-0000-0000FF000000}"/>
    <cellStyle name="Standard 5 2 5" xfId="33" xr:uid="{00000000-0005-0000-0000-000000010000}"/>
    <cellStyle name="Standard 5 2 5 2" xfId="145" xr:uid="{00000000-0005-0000-0000-000001010000}"/>
    <cellStyle name="Standard 5 2 5 2 2" xfId="267" xr:uid="{00000000-0005-0000-0000-000002010000}"/>
    <cellStyle name="Standard 5 2 5 3" xfId="89" xr:uid="{00000000-0005-0000-0000-000003010000}"/>
    <cellStyle name="Standard 5 2 5 3 2" xfId="333" xr:uid="{00000000-0005-0000-0000-000004010000}"/>
    <cellStyle name="Standard 5 2 5 4" xfId="211" xr:uid="{00000000-0005-0000-0000-000005010000}"/>
    <cellStyle name="Standard 5 2 6" xfId="49" xr:uid="{00000000-0005-0000-0000-000006010000}"/>
    <cellStyle name="Standard 5 2 6 2" xfId="161" xr:uid="{00000000-0005-0000-0000-000007010000}"/>
    <cellStyle name="Standard 5 2 6 2 2" xfId="283" xr:uid="{00000000-0005-0000-0000-000008010000}"/>
    <cellStyle name="Standard 5 2 6 3" xfId="105" xr:uid="{00000000-0005-0000-0000-000009010000}"/>
    <cellStyle name="Standard 5 2 6 3 2" xfId="349" xr:uid="{00000000-0005-0000-0000-00000A010000}"/>
    <cellStyle name="Standard 5 2 6 4" xfId="227" xr:uid="{00000000-0005-0000-0000-00000B010000}"/>
    <cellStyle name="Standard 5 2 7" xfId="12" xr:uid="{00000000-0005-0000-0000-00000C010000}"/>
    <cellStyle name="Standard 5 2 7 2" xfId="125" xr:uid="{00000000-0005-0000-0000-00000D010000}"/>
    <cellStyle name="Standard 5 2 7 2 2" xfId="247" xr:uid="{00000000-0005-0000-0000-00000E010000}"/>
    <cellStyle name="Standard 5 2 7 3" xfId="69" xr:uid="{00000000-0005-0000-0000-00000F010000}"/>
    <cellStyle name="Standard 5 2 7 3 2" xfId="313" xr:uid="{00000000-0005-0000-0000-000010010000}"/>
    <cellStyle name="Standard 5 2 7 4" xfId="191" xr:uid="{00000000-0005-0000-0000-000011010000}"/>
    <cellStyle name="Standard 5 2 8" xfId="177" xr:uid="{00000000-0005-0000-0000-000012010000}"/>
    <cellStyle name="Standard 5 2 8 2" xfId="365" xr:uid="{00000000-0005-0000-0000-000013010000}"/>
    <cellStyle name="Standard 5 2 8 3" xfId="299" xr:uid="{00000000-0005-0000-0000-000014010000}"/>
    <cellStyle name="Standard 5 2 9" xfId="121" xr:uid="{00000000-0005-0000-0000-000015010000}"/>
    <cellStyle name="Standard 5 2 9 2" xfId="243" xr:uid="{00000000-0005-0000-0000-000016010000}"/>
    <cellStyle name="Standard 5 3" xfId="21" xr:uid="{00000000-0005-0000-0000-000017010000}"/>
    <cellStyle name="Standard 5 3 2" xfId="27" xr:uid="{00000000-0005-0000-0000-000018010000}"/>
    <cellStyle name="Standard 5 3 2 2" xfId="43" xr:uid="{00000000-0005-0000-0000-000019010000}"/>
    <cellStyle name="Standard 5 3 2 2 2" xfId="155" xr:uid="{00000000-0005-0000-0000-00001A010000}"/>
    <cellStyle name="Standard 5 3 2 2 2 2" xfId="277" xr:uid="{00000000-0005-0000-0000-00001B010000}"/>
    <cellStyle name="Standard 5 3 2 2 3" xfId="99" xr:uid="{00000000-0005-0000-0000-00001C010000}"/>
    <cellStyle name="Standard 5 3 2 2 3 2" xfId="343" xr:uid="{00000000-0005-0000-0000-00001D010000}"/>
    <cellStyle name="Standard 5 3 2 2 4" xfId="221" xr:uid="{00000000-0005-0000-0000-00001E010000}"/>
    <cellStyle name="Standard 5 3 2 3" xfId="59" xr:uid="{00000000-0005-0000-0000-00001F010000}"/>
    <cellStyle name="Standard 5 3 2 3 2" xfId="171" xr:uid="{00000000-0005-0000-0000-000020010000}"/>
    <cellStyle name="Standard 5 3 2 3 2 2" xfId="293" xr:uid="{00000000-0005-0000-0000-000021010000}"/>
    <cellStyle name="Standard 5 3 2 3 3" xfId="115" xr:uid="{00000000-0005-0000-0000-000022010000}"/>
    <cellStyle name="Standard 5 3 2 3 3 2" xfId="359" xr:uid="{00000000-0005-0000-0000-000023010000}"/>
    <cellStyle name="Standard 5 3 2 3 4" xfId="237" xr:uid="{00000000-0005-0000-0000-000024010000}"/>
    <cellStyle name="Standard 5 3 2 4" xfId="139" xr:uid="{00000000-0005-0000-0000-000025010000}"/>
    <cellStyle name="Standard 5 3 2 4 2" xfId="261" xr:uid="{00000000-0005-0000-0000-000026010000}"/>
    <cellStyle name="Standard 5 3 2 5" xfId="83" xr:uid="{00000000-0005-0000-0000-000027010000}"/>
    <cellStyle name="Standard 5 3 2 5 2" xfId="327" xr:uid="{00000000-0005-0000-0000-000028010000}"/>
    <cellStyle name="Standard 5 3 2 6" xfId="205" xr:uid="{00000000-0005-0000-0000-000029010000}"/>
    <cellStyle name="Standard 5 3 3" xfId="37" xr:uid="{00000000-0005-0000-0000-00002A010000}"/>
    <cellStyle name="Standard 5 3 3 2" xfId="149" xr:uid="{00000000-0005-0000-0000-00002B010000}"/>
    <cellStyle name="Standard 5 3 3 2 2" xfId="271" xr:uid="{00000000-0005-0000-0000-00002C010000}"/>
    <cellStyle name="Standard 5 3 3 3" xfId="93" xr:uid="{00000000-0005-0000-0000-00002D010000}"/>
    <cellStyle name="Standard 5 3 3 3 2" xfId="337" xr:uid="{00000000-0005-0000-0000-00002E010000}"/>
    <cellStyle name="Standard 5 3 3 4" xfId="215" xr:uid="{00000000-0005-0000-0000-00002F010000}"/>
    <cellStyle name="Standard 5 3 4" xfId="53" xr:uid="{00000000-0005-0000-0000-000030010000}"/>
    <cellStyle name="Standard 5 3 4 2" xfId="165" xr:uid="{00000000-0005-0000-0000-000031010000}"/>
    <cellStyle name="Standard 5 3 4 2 2" xfId="287" xr:uid="{00000000-0005-0000-0000-000032010000}"/>
    <cellStyle name="Standard 5 3 4 3" xfId="109" xr:uid="{00000000-0005-0000-0000-000033010000}"/>
    <cellStyle name="Standard 5 3 4 3 2" xfId="353" xr:uid="{00000000-0005-0000-0000-000034010000}"/>
    <cellStyle name="Standard 5 3 4 4" xfId="231" xr:uid="{00000000-0005-0000-0000-000035010000}"/>
    <cellStyle name="Standard 5 3 5" xfId="181" xr:uid="{00000000-0005-0000-0000-000036010000}"/>
    <cellStyle name="Standard 5 3 5 2" xfId="369" xr:uid="{00000000-0005-0000-0000-000037010000}"/>
    <cellStyle name="Standard 5 3 5 3" xfId="303" xr:uid="{00000000-0005-0000-0000-000038010000}"/>
    <cellStyle name="Standard 5 3 6" xfId="133" xr:uid="{00000000-0005-0000-0000-000039010000}"/>
    <cellStyle name="Standard 5 3 6 2" xfId="255" xr:uid="{00000000-0005-0000-0000-00003A010000}"/>
    <cellStyle name="Standard 5 3 7" xfId="77" xr:uid="{00000000-0005-0000-0000-00003B010000}"/>
    <cellStyle name="Standard 5 3 7 2" xfId="321" xr:uid="{00000000-0005-0000-0000-00003C010000}"/>
    <cellStyle name="Standard 5 3 8" xfId="199" xr:uid="{00000000-0005-0000-0000-00003D010000}"/>
    <cellStyle name="Standard 5 4" xfId="18" xr:uid="{00000000-0005-0000-0000-00003E010000}"/>
    <cellStyle name="Standard 5 4 2" xfId="35" xr:uid="{00000000-0005-0000-0000-00003F010000}"/>
    <cellStyle name="Standard 5 4 2 2" xfId="147" xr:uid="{00000000-0005-0000-0000-000040010000}"/>
    <cellStyle name="Standard 5 4 2 2 2" xfId="269" xr:uid="{00000000-0005-0000-0000-000041010000}"/>
    <cellStyle name="Standard 5 4 2 3" xfId="91" xr:uid="{00000000-0005-0000-0000-000042010000}"/>
    <cellStyle name="Standard 5 4 2 3 2" xfId="335" xr:uid="{00000000-0005-0000-0000-000043010000}"/>
    <cellStyle name="Standard 5 4 2 4" xfId="213" xr:uid="{00000000-0005-0000-0000-000044010000}"/>
    <cellStyle name="Standard 5 4 3" xfId="51" xr:uid="{00000000-0005-0000-0000-000045010000}"/>
    <cellStyle name="Standard 5 4 3 2" xfId="163" xr:uid="{00000000-0005-0000-0000-000046010000}"/>
    <cellStyle name="Standard 5 4 3 2 2" xfId="285" xr:uid="{00000000-0005-0000-0000-000047010000}"/>
    <cellStyle name="Standard 5 4 3 3" xfId="107" xr:uid="{00000000-0005-0000-0000-000048010000}"/>
    <cellStyle name="Standard 5 4 3 3 2" xfId="351" xr:uid="{00000000-0005-0000-0000-000049010000}"/>
    <cellStyle name="Standard 5 4 3 4" xfId="229" xr:uid="{00000000-0005-0000-0000-00004A010000}"/>
    <cellStyle name="Standard 5 4 4" xfId="179" xr:uid="{00000000-0005-0000-0000-00004B010000}"/>
    <cellStyle name="Standard 5 4 4 2" xfId="367" xr:uid="{00000000-0005-0000-0000-00004C010000}"/>
    <cellStyle name="Standard 5 4 4 3" xfId="301" xr:uid="{00000000-0005-0000-0000-00004D010000}"/>
    <cellStyle name="Standard 5 4 5" xfId="131" xr:uid="{00000000-0005-0000-0000-00004E010000}"/>
    <cellStyle name="Standard 5 4 5 2" xfId="253" xr:uid="{00000000-0005-0000-0000-00004F010000}"/>
    <cellStyle name="Standard 5 4 6" xfId="75" xr:uid="{00000000-0005-0000-0000-000050010000}"/>
    <cellStyle name="Standard 5 4 6 2" xfId="319" xr:uid="{00000000-0005-0000-0000-000051010000}"/>
    <cellStyle name="Standard 5 4 7" xfId="197" xr:uid="{00000000-0005-0000-0000-000052010000}"/>
    <cellStyle name="Standard 5 5" xfId="25" xr:uid="{00000000-0005-0000-0000-000053010000}"/>
    <cellStyle name="Standard 5 5 2" xfId="41" xr:uid="{00000000-0005-0000-0000-000054010000}"/>
    <cellStyle name="Standard 5 5 2 2" xfId="153" xr:uid="{00000000-0005-0000-0000-000055010000}"/>
    <cellStyle name="Standard 5 5 2 2 2" xfId="275" xr:uid="{00000000-0005-0000-0000-000056010000}"/>
    <cellStyle name="Standard 5 5 2 3" xfId="97" xr:uid="{00000000-0005-0000-0000-000057010000}"/>
    <cellStyle name="Standard 5 5 2 3 2" xfId="341" xr:uid="{00000000-0005-0000-0000-000058010000}"/>
    <cellStyle name="Standard 5 5 2 4" xfId="219" xr:uid="{00000000-0005-0000-0000-000059010000}"/>
    <cellStyle name="Standard 5 5 3" xfId="57" xr:uid="{00000000-0005-0000-0000-00005A010000}"/>
    <cellStyle name="Standard 5 5 3 2" xfId="169" xr:uid="{00000000-0005-0000-0000-00005B010000}"/>
    <cellStyle name="Standard 5 5 3 2 2" xfId="291" xr:uid="{00000000-0005-0000-0000-00005C010000}"/>
    <cellStyle name="Standard 5 5 3 3" xfId="113" xr:uid="{00000000-0005-0000-0000-00005D010000}"/>
    <cellStyle name="Standard 5 5 3 3 2" xfId="357" xr:uid="{00000000-0005-0000-0000-00005E010000}"/>
    <cellStyle name="Standard 5 5 3 4" xfId="235" xr:uid="{00000000-0005-0000-0000-00005F010000}"/>
    <cellStyle name="Standard 5 5 4" xfId="137" xr:uid="{00000000-0005-0000-0000-000060010000}"/>
    <cellStyle name="Standard 5 5 4 2" xfId="259" xr:uid="{00000000-0005-0000-0000-000061010000}"/>
    <cellStyle name="Standard 5 5 5" xfId="81" xr:uid="{00000000-0005-0000-0000-000062010000}"/>
    <cellStyle name="Standard 5 5 5 2" xfId="325" xr:uid="{00000000-0005-0000-0000-000063010000}"/>
    <cellStyle name="Standard 5 5 6" xfId="203" xr:uid="{00000000-0005-0000-0000-000064010000}"/>
    <cellStyle name="Standard 5 6" xfId="14" xr:uid="{00000000-0005-0000-0000-000065010000}"/>
    <cellStyle name="Standard 5 6 2" xfId="127" xr:uid="{00000000-0005-0000-0000-000066010000}"/>
    <cellStyle name="Standard 5 6 2 2" xfId="249" xr:uid="{00000000-0005-0000-0000-000067010000}"/>
    <cellStyle name="Standard 5 6 3" xfId="71" xr:uid="{00000000-0005-0000-0000-000068010000}"/>
    <cellStyle name="Standard 5 6 3 2" xfId="315" xr:uid="{00000000-0005-0000-0000-000069010000}"/>
    <cellStyle name="Standard 5 6 4" xfId="193" xr:uid="{00000000-0005-0000-0000-00006A010000}"/>
    <cellStyle name="Standard 5 7" xfId="31" xr:uid="{00000000-0005-0000-0000-00006B010000}"/>
    <cellStyle name="Standard 5 7 2" xfId="143" xr:uid="{00000000-0005-0000-0000-00006C010000}"/>
    <cellStyle name="Standard 5 7 2 2" xfId="265" xr:uid="{00000000-0005-0000-0000-00006D010000}"/>
    <cellStyle name="Standard 5 7 3" xfId="87" xr:uid="{00000000-0005-0000-0000-00006E010000}"/>
    <cellStyle name="Standard 5 7 3 2" xfId="331" xr:uid="{00000000-0005-0000-0000-00006F010000}"/>
    <cellStyle name="Standard 5 7 4" xfId="209" xr:uid="{00000000-0005-0000-0000-000070010000}"/>
    <cellStyle name="Standard 5 8" xfId="47" xr:uid="{00000000-0005-0000-0000-000071010000}"/>
    <cellStyle name="Standard 5 8 2" xfId="159" xr:uid="{00000000-0005-0000-0000-000072010000}"/>
    <cellStyle name="Standard 5 8 2 2" xfId="281" xr:uid="{00000000-0005-0000-0000-000073010000}"/>
    <cellStyle name="Standard 5 8 3" xfId="103" xr:uid="{00000000-0005-0000-0000-000074010000}"/>
    <cellStyle name="Standard 5 8 3 2" xfId="347" xr:uid="{00000000-0005-0000-0000-000075010000}"/>
    <cellStyle name="Standard 5 8 4" xfId="225" xr:uid="{00000000-0005-0000-0000-000076010000}"/>
    <cellStyle name="Standard 5 9" xfId="10" xr:uid="{00000000-0005-0000-0000-000077010000}"/>
    <cellStyle name="Standard 5 9 2" xfId="123" xr:uid="{00000000-0005-0000-0000-000078010000}"/>
    <cellStyle name="Standard 5 9 2 2" xfId="245" xr:uid="{00000000-0005-0000-0000-000079010000}"/>
    <cellStyle name="Standard 5 9 3" xfId="67" xr:uid="{00000000-0005-0000-0000-00007A010000}"/>
    <cellStyle name="Standard 5 9 3 2" xfId="311" xr:uid="{00000000-0005-0000-0000-00007B010000}"/>
    <cellStyle name="Standard 5 9 4" xfId="189" xr:uid="{00000000-0005-0000-0000-00007C010000}"/>
    <cellStyle name="Standard 6" xfId="6" xr:uid="{00000000-0005-0000-0000-00007D010000}"/>
    <cellStyle name="Standard 7" xfId="19" xr:uid="{00000000-0005-0000-0000-00007E010000}"/>
    <cellStyle name="Standard 8" xfId="375" xr:uid="{00000000-0005-0000-0000-00007F010000}"/>
    <cellStyle name="Standard_Blida 2003" xfId="374" xr:uid="{00000000-0005-0000-0000-000080010000}"/>
    <cellStyle name="Standard_KI3_j 2" xfId="384" xr:uid="{00000000-0005-0000-0000-000081010000}"/>
    <cellStyle name="Standard_Stat Bericht BB 2003 neu 2" xfId="381" xr:uid="{00000000-0005-0000-0000-000082010000}"/>
  </cellStyles>
  <dxfs count="208">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numFmt numFmtId="183" formatCode="\x;\x"/>
    </dxf>
    <dxf>
      <numFmt numFmtId="183" formatCode="\x;\x"/>
    </dxf>
    <dxf>
      <numFmt numFmtId="183" formatCode="\x;\x"/>
    </dxf>
    <dxf>
      <numFmt numFmtId="183" formatCode="\x;\x"/>
    </dxf>
    <dxf>
      <numFmt numFmtId="183" formatCode="\x;\x"/>
    </dxf>
    <dxf>
      <numFmt numFmtId="183" formatCode="\x;\x"/>
    </dxf>
    <dxf>
      <numFmt numFmtId="183" formatCode="\x;\x"/>
    </dxf>
    <dxf>
      <numFmt numFmtId="183" formatCode="\x;\x"/>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7339991331358808E-2"/>
          <c:y val="0.17285996057954023"/>
          <c:w val="0.94883966244725737"/>
          <c:h val="0.59786118968138691"/>
        </c:manualLayout>
      </c:layout>
      <c:barChart>
        <c:barDir val="col"/>
        <c:grouping val="clustered"/>
        <c:varyColors val="0"/>
        <c:ser>
          <c:idx val="0"/>
          <c:order val="0"/>
          <c:tx>
            <c:v>Stadt Bremen: Übernachtungen</c:v>
          </c:tx>
          <c:spPr>
            <a:solidFill>
              <a:schemeClr val="tx2"/>
            </a:solidFill>
            <a:ln w="25400" cap="sq">
              <a:noFill/>
              <a:prstDash val="solid"/>
              <a:miter lim="800000"/>
            </a:ln>
          </c:spPr>
          <c:invertIfNegative val="0"/>
          <c:dPt>
            <c:idx val="0"/>
            <c:invertIfNegative val="0"/>
            <c:bubble3D val="0"/>
            <c:extLst>
              <c:ext xmlns:c16="http://schemas.microsoft.com/office/drawing/2014/chart" uri="{C3380CC4-5D6E-409C-BE32-E72D297353CC}">
                <c16:uniqueId val="{00000000-A7B9-4B8A-907C-31EB04802F0B}"/>
              </c:ext>
            </c:extLst>
          </c:dPt>
          <c:cat>
            <c:strLit>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Lit>
          </c:cat>
          <c:val>
            <c:numRef>
              <c:f>Diagrammvorlage!$C$33:$C$44</c:f>
              <c:numCache>
                <c:formatCode>#\ ##0</c:formatCode>
                <c:ptCount val="12"/>
                <c:pt idx="0">
                  <c:v>134831</c:v>
                </c:pt>
                <c:pt idx="1">
                  <c:v>139850</c:v>
                </c:pt>
                <c:pt idx="2">
                  <c:v>166518</c:v>
                </c:pt>
                <c:pt idx="3">
                  <c:v>180864</c:v>
                </c:pt>
                <c:pt idx="4">
                  <c:v>202916</c:v>
                </c:pt>
                <c:pt idx="5">
                  <c:v>191063</c:v>
                </c:pt>
                <c:pt idx="6">
                  <c:v>211215</c:v>
                </c:pt>
                <c:pt idx="7">
                  <c:v>221033</c:v>
                </c:pt>
                <c:pt idx="8">
                  <c:v>200063</c:v>
                </c:pt>
                <c:pt idx="9">
                  <c:v>207845</c:v>
                </c:pt>
                <c:pt idx="10">
                  <c:v>193099</c:v>
                </c:pt>
                <c:pt idx="11">
                  <c:v>191223</c:v>
                </c:pt>
              </c:numCache>
            </c:numRef>
          </c:val>
          <c:extLst>
            <c:ext xmlns:c16="http://schemas.microsoft.com/office/drawing/2014/chart" uri="{C3380CC4-5D6E-409C-BE32-E72D297353CC}">
              <c16:uniqueId val="{00000001-A7B9-4B8A-907C-31EB04802F0B}"/>
            </c:ext>
          </c:extLst>
        </c:ser>
        <c:ser>
          <c:idx val="1"/>
          <c:order val="1"/>
          <c:tx>
            <c:v>Stadt Bremen: Gäste aus dem Ausland</c:v>
          </c:tx>
          <c:spPr>
            <a:solidFill>
              <a:schemeClr val="accent5">
                <a:lumMod val="60000"/>
                <a:lumOff val="40000"/>
              </a:schemeClr>
            </a:solidFill>
            <a:ln w="3175">
              <a:noFill/>
              <a:prstDash val="sysDash"/>
            </a:ln>
          </c:spPr>
          <c:invertIfNegative val="0"/>
          <c:cat>
            <c:strLit>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Lit>
          </c:cat>
          <c:val>
            <c:numRef>
              <c:f>Diagrammvorlage!$E$33:$E$44</c:f>
              <c:numCache>
                <c:formatCode>#\ ##0</c:formatCode>
                <c:ptCount val="12"/>
                <c:pt idx="0">
                  <c:v>24361</c:v>
                </c:pt>
                <c:pt idx="1">
                  <c:v>25864</c:v>
                </c:pt>
                <c:pt idx="2">
                  <c:v>30312</c:v>
                </c:pt>
                <c:pt idx="3">
                  <c:v>36575</c:v>
                </c:pt>
                <c:pt idx="4">
                  <c:v>36643</c:v>
                </c:pt>
                <c:pt idx="5">
                  <c:v>42463</c:v>
                </c:pt>
                <c:pt idx="6">
                  <c:v>61747</c:v>
                </c:pt>
                <c:pt idx="7">
                  <c:v>52244</c:v>
                </c:pt>
                <c:pt idx="8">
                  <c:v>34479</c:v>
                </c:pt>
                <c:pt idx="9">
                  <c:v>36282</c:v>
                </c:pt>
                <c:pt idx="10">
                  <c:v>46110</c:v>
                </c:pt>
                <c:pt idx="11">
                  <c:v>38294</c:v>
                </c:pt>
              </c:numCache>
            </c:numRef>
          </c:val>
          <c:extLst>
            <c:ext xmlns:c16="http://schemas.microsoft.com/office/drawing/2014/chart" uri="{C3380CC4-5D6E-409C-BE32-E72D297353CC}">
              <c16:uniqueId val="{00000002-A7B9-4B8A-907C-31EB04802F0B}"/>
            </c:ext>
          </c:extLst>
        </c:ser>
        <c:ser>
          <c:idx val="2"/>
          <c:order val="2"/>
          <c:tx>
            <c:v>Stadt Bremerhaven: Übernachtungen</c:v>
          </c:tx>
          <c:spPr>
            <a:solidFill>
              <a:schemeClr val="accent3">
                <a:lumMod val="75000"/>
              </a:schemeClr>
            </a:solidFill>
            <a:ln w="25400" cap="flat">
              <a:noFill/>
              <a:prstDash val="solid"/>
              <a:miter lim="800000"/>
            </a:ln>
          </c:spPr>
          <c:invertIfNegative val="0"/>
          <c:cat>
            <c:strLit>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Lit>
          </c:cat>
          <c:val>
            <c:numRef>
              <c:f>Diagrammvorlage!$C$72:$C$83</c:f>
              <c:numCache>
                <c:formatCode>General</c:formatCode>
                <c:ptCount val="12"/>
                <c:pt idx="0">
                  <c:v>20060</c:v>
                </c:pt>
                <c:pt idx="1">
                  <c:v>22867</c:v>
                </c:pt>
                <c:pt idx="2">
                  <c:v>30183</c:v>
                </c:pt>
                <c:pt idx="3" formatCode="#\ ##0">
                  <c:v>34368</c:v>
                </c:pt>
                <c:pt idx="4" formatCode="#\ ##0">
                  <c:v>41105</c:v>
                </c:pt>
                <c:pt idx="5" formatCode="#\ ##0">
                  <c:v>42190</c:v>
                </c:pt>
                <c:pt idx="6" formatCode="#\ ##0">
                  <c:v>40198</c:v>
                </c:pt>
                <c:pt idx="7" formatCode="#\ ##0">
                  <c:v>45988</c:v>
                </c:pt>
                <c:pt idx="8" formatCode="#\ ##0">
                  <c:v>42762</c:v>
                </c:pt>
                <c:pt idx="9" formatCode="#\ ##0">
                  <c:v>44143</c:v>
                </c:pt>
                <c:pt idx="10" formatCode="#\ ##0">
                  <c:v>34066</c:v>
                </c:pt>
                <c:pt idx="11" formatCode="#\ ##0">
                  <c:v>30224</c:v>
                </c:pt>
              </c:numCache>
            </c:numRef>
          </c:val>
          <c:extLst>
            <c:ext xmlns:c16="http://schemas.microsoft.com/office/drawing/2014/chart" uri="{C3380CC4-5D6E-409C-BE32-E72D297353CC}">
              <c16:uniqueId val="{00000003-A7B9-4B8A-907C-31EB04802F0B}"/>
            </c:ext>
          </c:extLst>
        </c:ser>
        <c:ser>
          <c:idx val="3"/>
          <c:order val="3"/>
          <c:tx>
            <c:v>Stadt Bremerhaven: Gäste aus dem Ausland</c:v>
          </c:tx>
          <c:spPr>
            <a:solidFill>
              <a:schemeClr val="accent3">
                <a:lumMod val="60000"/>
                <a:lumOff val="40000"/>
              </a:schemeClr>
            </a:solidFill>
            <a:ln w="12700">
              <a:noFill/>
              <a:prstDash val="sysDash"/>
            </a:ln>
          </c:spPr>
          <c:invertIfNegative val="0"/>
          <c:cat>
            <c:strLit>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Lit>
          </c:cat>
          <c:val>
            <c:numRef>
              <c:f>Diagrammvorlage!$E$72:$E$83</c:f>
              <c:numCache>
                <c:formatCode>General</c:formatCode>
                <c:ptCount val="12"/>
                <c:pt idx="0">
                  <c:v>2972</c:v>
                </c:pt>
                <c:pt idx="1">
                  <c:v>2787</c:v>
                </c:pt>
                <c:pt idx="2">
                  <c:v>3387</c:v>
                </c:pt>
                <c:pt idx="3" formatCode="#\ ##0">
                  <c:v>2901</c:v>
                </c:pt>
                <c:pt idx="4" formatCode="#\ ##0">
                  <c:v>3585</c:v>
                </c:pt>
                <c:pt idx="5" formatCode="#\ ##0">
                  <c:v>4267</c:v>
                </c:pt>
                <c:pt idx="6" formatCode="#\ ##0">
                  <c:v>4364</c:v>
                </c:pt>
                <c:pt idx="7" formatCode="#\ ##0">
                  <c:v>4422</c:v>
                </c:pt>
                <c:pt idx="8" formatCode="#\ ##0">
                  <c:v>5524</c:v>
                </c:pt>
                <c:pt idx="9" formatCode="#\ ##0">
                  <c:v>5914</c:v>
                </c:pt>
                <c:pt idx="10" formatCode="#\ ##0">
                  <c:v>6012</c:v>
                </c:pt>
                <c:pt idx="11" formatCode="#\ ##0">
                  <c:v>6739</c:v>
                </c:pt>
              </c:numCache>
            </c:numRef>
          </c:val>
          <c:extLst>
            <c:ext xmlns:c16="http://schemas.microsoft.com/office/drawing/2014/chart" uri="{C3380CC4-5D6E-409C-BE32-E72D297353CC}">
              <c16:uniqueId val="{00000004-A7B9-4B8A-907C-31EB04802F0B}"/>
            </c:ext>
          </c:extLst>
        </c:ser>
        <c:dLbls>
          <c:showLegendKey val="0"/>
          <c:showVal val="0"/>
          <c:showCatName val="0"/>
          <c:showSerName val="0"/>
          <c:showPercent val="0"/>
          <c:showBubbleSize val="0"/>
        </c:dLbls>
        <c:gapWidth val="24"/>
        <c:axId val="92969216"/>
        <c:axId val="92991488"/>
      </c:barChart>
      <c:catAx>
        <c:axId val="92969216"/>
        <c:scaling>
          <c:orientation val="minMax"/>
        </c:scaling>
        <c:delete val="0"/>
        <c:axPos val="b"/>
        <c:numFmt formatCode="General" sourceLinked="1"/>
        <c:majorTickMark val="out"/>
        <c:minorTickMark val="none"/>
        <c:tickLblPos val="nextTo"/>
        <c:spPr>
          <a:noFill/>
          <a:ln w="3175">
            <a:solidFill>
              <a:schemeClr val="tx1"/>
            </a:solidFill>
            <a:prstDash val="solid"/>
          </a:ln>
        </c:spPr>
        <c:txPr>
          <a:bodyPr rot="0" vert="horz"/>
          <a:lstStyle/>
          <a:p>
            <a:pPr>
              <a:defRPr sz="600" b="0" i="0" u="none" strike="noStrike" baseline="0">
                <a:solidFill>
                  <a:srgbClr val="000000"/>
                </a:solidFill>
                <a:latin typeface="Arial"/>
                <a:ea typeface="Arial"/>
                <a:cs typeface="Arial"/>
              </a:defRPr>
            </a:pPr>
            <a:endParaRPr lang="de-DE"/>
          </a:p>
        </c:txPr>
        <c:crossAx val="92991488"/>
        <c:crosses val="autoZero"/>
        <c:auto val="1"/>
        <c:lblAlgn val="ctr"/>
        <c:lblOffset val="100"/>
        <c:noMultiLvlLbl val="0"/>
      </c:catAx>
      <c:valAx>
        <c:axId val="92991488"/>
        <c:scaling>
          <c:orientation val="minMax"/>
          <c:max val="240000"/>
          <c:min val="0"/>
        </c:scaling>
        <c:delete val="0"/>
        <c:axPos val="l"/>
        <c:majorGridlines>
          <c:spPr>
            <a:ln w="3175">
              <a:solidFill>
                <a:schemeClr val="tx1">
                  <a:lumMod val="50000"/>
                  <a:lumOff val="50000"/>
                </a:schemeClr>
              </a:solidFill>
              <a:prstDash val="solid"/>
            </a:ln>
          </c:spPr>
        </c:majorGridlines>
        <c:numFmt formatCode="#\ ##0" sourceLinked="0"/>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de-DE"/>
          </a:p>
        </c:txPr>
        <c:crossAx val="92969216"/>
        <c:crosses val="autoZero"/>
        <c:crossBetween val="between"/>
        <c:majorUnit val="20000"/>
        <c:minorUnit val="2000"/>
      </c:valAx>
      <c:spPr>
        <a:noFill/>
        <a:ln>
          <a:noFill/>
        </a:ln>
      </c:spPr>
    </c:plotArea>
    <c:legend>
      <c:legendPos val="b"/>
      <c:layout>
        <c:manualLayout>
          <c:xMode val="edge"/>
          <c:yMode val="edge"/>
          <c:x val="2.8972585422235065E-2"/>
          <c:y val="0.85218641134855722"/>
          <c:w val="0.84341599867123318"/>
          <c:h val="0.10797659384274817"/>
        </c:manualLayout>
      </c:layout>
      <c:overlay val="0"/>
      <c:txPr>
        <a:bodyPr/>
        <a:lstStyle/>
        <a:p>
          <a:pPr>
            <a:defRPr sz="800" baseline="0"/>
          </a:pPr>
          <a:endParaRPr lang="de-DE"/>
        </a:p>
      </c:txPr>
    </c:legend>
    <c:plotVisOnly val="1"/>
    <c:dispBlanksAs val="gap"/>
    <c:showDLblsOverMax val="0"/>
  </c:chart>
  <c:spPr>
    <a:solidFill>
      <a:srgbClr val="FFFFFF"/>
    </a:solidFill>
    <a:ln w="3175">
      <a:noFill/>
      <a:prstDash val="solid"/>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423971297213725E-2"/>
          <c:y val="1.5179913912169708E-2"/>
          <c:w val="0.94883966244725737"/>
          <c:h val="0.6410111357439543"/>
        </c:manualLayout>
      </c:layout>
      <c:lineChart>
        <c:grouping val="standard"/>
        <c:varyColors val="0"/>
        <c:ser>
          <c:idx val="0"/>
          <c:order val="0"/>
          <c:tx>
            <c:v>Stadt Bremen: Übernachtungen</c:v>
          </c:tx>
          <c:spPr>
            <a:ln w="25400" cap="sq">
              <a:solidFill>
                <a:schemeClr val="tx2"/>
              </a:solidFill>
              <a:prstDash val="solid"/>
              <a:miter lim="800000"/>
            </a:ln>
          </c:spPr>
          <c:marker>
            <c:symbol val="none"/>
          </c:marker>
          <c:cat>
            <c:numRef>
              <c:f>Diagrammvorlage!$A$51:$A$71</c:f>
              <c:numCache>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f>Diagrammvorlage!$H$12:$H$32</c:f>
              <c:numCache>
                <c:formatCode>\+\ ??0.0_);\-\ ??0.0_);\ \-\-\ </c:formatCode>
                <c:ptCount val="21"/>
                <c:pt idx="0">
                  <c:v>100.66988020790733</c:v>
                </c:pt>
                <c:pt idx="1">
                  <c:v>109.20190656068053</c:v>
                </c:pt>
                <c:pt idx="2">
                  <c:v>114.22466036599421</c:v>
                </c:pt>
                <c:pt idx="3">
                  <c:v>118.53133853349495</c:v>
                </c:pt>
                <c:pt idx="4">
                  <c:v>115.28464564294372</c:v>
                </c:pt>
                <c:pt idx="5">
                  <c:v>125.73652431905892</c:v>
                </c:pt>
                <c:pt idx="6">
                  <c:v>135.00972241844696</c:v>
                </c:pt>
                <c:pt idx="7">
                  <c:v>135.37668329826076</c:v>
                </c:pt>
                <c:pt idx="8">
                  <c:v>145.8226132671044</c:v>
                </c:pt>
                <c:pt idx="9">
                  <c:v>157.49462757374539</c:v>
                </c:pt>
                <c:pt idx="10">
                  <c:v>163.39026122260807</c:v>
                </c:pt>
                <c:pt idx="11">
                  <c:v>164.615230177792</c:v>
                </c:pt>
                <c:pt idx="12">
                  <c:v>168.44861432299993</c:v>
                </c:pt>
                <c:pt idx="13">
                  <c:v>177.19377170348668</c:v>
                </c:pt>
                <c:pt idx="14">
                  <c:v>195.96547519017273</c:v>
                </c:pt>
                <c:pt idx="15">
                  <c:v>96.831012098183407</c:v>
                </c:pt>
                <c:pt idx="16">
                  <c:v>107.81846032584043</c:v>
                </c:pt>
                <c:pt idx="17">
                  <c:v>181.57127666693933</c:v>
                </c:pt>
                <c:pt idx="18">
                  <c:v>198.26650952164957</c:v>
                </c:pt>
                <c:pt idx="19">
                  <c:v>205.48628822973907</c:v>
                </c:pt>
                <c:pt idx="20">
                  <c:v>209.78283500516795</c:v>
                </c:pt>
              </c:numCache>
            </c:numRef>
          </c:val>
          <c:smooth val="0"/>
          <c:extLst>
            <c:ext xmlns:c16="http://schemas.microsoft.com/office/drawing/2014/chart" uri="{C3380CC4-5D6E-409C-BE32-E72D297353CC}">
              <c16:uniqueId val="{00000000-B64E-413F-80CE-80B11A40664F}"/>
            </c:ext>
          </c:extLst>
        </c:ser>
        <c:ser>
          <c:idx val="1"/>
          <c:order val="1"/>
          <c:tx>
            <c:v>Stadt Bremen: Gäste aus dem Ausland</c:v>
          </c:tx>
          <c:spPr>
            <a:ln w="12700">
              <a:solidFill>
                <a:schemeClr val="tx2"/>
              </a:solidFill>
              <a:prstDash val="sysDash"/>
            </a:ln>
          </c:spPr>
          <c:marker>
            <c:symbol val="none"/>
          </c:marker>
          <c:cat>
            <c:numRef>
              <c:f>Diagrammvorlage!$A$51:$A$71</c:f>
              <c:numCache>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f>Diagrammvorlage!$J$12:$J$32</c:f>
              <c:numCache>
                <c:formatCode>\+\ ??0.0_);\-\ ??0.0_);\ \-\-\ </c:formatCode>
                <c:ptCount val="21"/>
                <c:pt idx="0">
                  <c:v>97.677072765839711</c:v>
                </c:pt>
                <c:pt idx="1">
                  <c:v>113.82151311137754</c:v>
                </c:pt>
                <c:pt idx="2">
                  <c:v>119.18557287343602</c:v>
                </c:pt>
                <c:pt idx="3">
                  <c:v>118.51155891665898</c:v>
                </c:pt>
                <c:pt idx="4">
                  <c:v>126.26425650957607</c:v>
                </c:pt>
                <c:pt idx="5">
                  <c:v>128.16717390636049</c:v>
                </c:pt>
                <c:pt idx="6">
                  <c:v>133.62115343232193</c:v>
                </c:pt>
                <c:pt idx="7">
                  <c:v>132.75423468289833</c:v>
                </c:pt>
                <c:pt idx="8">
                  <c:v>147.12179901011405</c:v>
                </c:pt>
                <c:pt idx="9">
                  <c:v>159.45310338467215</c:v>
                </c:pt>
                <c:pt idx="10">
                  <c:v>163.41687417381414</c:v>
                </c:pt>
                <c:pt idx="11">
                  <c:v>157.96827446278706</c:v>
                </c:pt>
                <c:pt idx="12">
                  <c:v>159.43542684988779</c:v>
                </c:pt>
                <c:pt idx="13">
                  <c:v>166.05490485413017</c:v>
                </c:pt>
                <c:pt idx="14">
                  <c:v>174.05737956899998</c:v>
                </c:pt>
                <c:pt idx="15">
                  <c:v>59.830458975068403</c:v>
                </c:pt>
                <c:pt idx="16">
                  <c:v>63.325033047434594</c:v>
                </c:pt>
                <c:pt idx="17">
                  <c:v>139.74722555258384</c:v>
                </c:pt>
                <c:pt idx="18">
                  <c:v>167.58469365796674</c:v>
                </c:pt>
                <c:pt idx="19">
                  <c:v>178.41695102831321</c:v>
                </c:pt>
                <c:pt idx="20">
                  <c:v>180.1769190568416</c:v>
                </c:pt>
              </c:numCache>
            </c:numRef>
          </c:val>
          <c:smooth val="0"/>
          <c:extLst xmlns:c15="http://schemas.microsoft.com/office/drawing/2012/chart">
            <c:ext xmlns:c16="http://schemas.microsoft.com/office/drawing/2014/chart" uri="{C3380CC4-5D6E-409C-BE32-E72D297353CC}">
              <c16:uniqueId val="{00000001-B64E-413F-80CE-80B11A40664F}"/>
            </c:ext>
          </c:extLst>
        </c:ser>
        <c:ser>
          <c:idx val="2"/>
          <c:order val="2"/>
          <c:tx>
            <c:v>Stadt Bremerhaven: Übernachtungen</c:v>
          </c:tx>
          <c:spPr>
            <a:ln w="25400" cap="flat">
              <a:solidFill>
                <a:schemeClr val="accent3"/>
              </a:solidFill>
              <a:prstDash val="solid"/>
              <a:miter lim="800000"/>
            </a:ln>
          </c:spPr>
          <c:marker>
            <c:symbol val="none"/>
          </c:marker>
          <c:cat>
            <c:numRef>
              <c:f>Diagrammvorlage!$A$51:$A$71</c:f>
              <c:numCache>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f>Diagrammvorlage!$H$51:$H$71</c:f>
              <c:numCache>
                <c:formatCode>\+\ ??0.0_);\-\ ??0.0_);\ \-\-\ </c:formatCode>
                <c:ptCount val="21"/>
                <c:pt idx="0">
                  <c:v>107.46337738075952</c:v>
                </c:pt>
                <c:pt idx="1">
                  <c:v>108.92770359399228</c:v>
                </c:pt>
                <c:pt idx="2">
                  <c:v>107.8787808659832</c:v>
                </c:pt>
                <c:pt idx="3">
                  <c:v>129.86623776353244</c:v>
                </c:pt>
                <c:pt idx="4">
                  <c:v>138.92238087524009</c:v>
                </c:pt>
                <c:pt idx="5">
                  <c:v>170.09152762028188</c:v>
                </c:pt>
                <c:pt idx="6">
                  <c:v>177.62201754182962</c:v>
                </c:pt>
                <c:pt idx="7">
                  <c:v>171.35278054199162</c:v>
                </c:pt>
                <c:pt idx="8">
                  <c:v>171.86075304899217</c:v>
                </c:pt>
                <c:pt idx="9">
                  <c:v>185.8618175927426</c:v>
                </c:pt>
                <c:pt idx="10">
                  <c:v>188.10198791974267</c:v>
                </c:pt>
                <c:pt idx="11">
                  <c:v>201.1056212538474</c:v>
                </c:pt>
                <c:pt idx="12">
                  <c:v>202.56416190321909</c:v>
                </c:pt>
                <c:pt idx="13">
                  <c:v>226.24678901205712</c:v>
                </c:pt>
                <c:pt idx="14">
                  <c:v>230.99384416005185</c:v>
                </c:pt>
                <c:pt idx="15">
                  <c:v>145.73198953970055</c:v>
                </c:pt>
                <c:pt idx="16">
                  <c:v>165.07891509106477</c:v>
                </c:pt>
                <c:pt idx="17">
                  <c:v>218.17766309504523</c:v>
                </c:pt>
                <c:pt idx="18">
                  <c:v>240.78243965656893</c:v>
                </c:pt>
                <c:pt idx="19">
                  <c:v>227.7597139617227</c:v>
                </c:pt>
                <c:pt idx="20">
                  <c:v>247.71123093656709</c:v>
                </c:pt>
              </c:numCache>
            </c:numRef>
          </c:val>
          <c:smooth val="0"/>
          <c:extLst xmlns:c15="http://schemas.microsoft.com/office/drawing/2012/chart">
            <c:ext xmlns:c16="http://schemas.microsoft.com/office/drawing/2014/chart" uri="{C3380CC4-5D6E-409C-BE32-E72D297353CC}">
              <c16:uniqueId val="{00000002-B64E-413F-80CE-80B11A40664F}"/>
            </c:ext>
          </c:extLst>
        </c:ser>
        <c:ser>
          <c:idx val="3"/>
          <c:order val="3"/>
          <c:tx>
            <c:v>Stadt Bremerhaven: Gäste aus dem Ausland</c:v>
          </c:tx>
          <c:spPr>
            <a:ln w="12700">
              <a:solidFill>
                <a:schemeClr val="accent3"/>
              </a:solidFill>
              <a:prstDash val="sysDash"/>
            </a:ln>
          </c:spPr>
          <c:marker>
            <c:symbol val="none"/>
          </c:marker>
          <c:cat>
            <c:numRef>
              <c:f>Diagrammvorlage!$A$51:$A$71</c:f>
              <c:numCache>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f>Diagrammvorlage!$J$51:$J$71</c:f>
              <c:numCache>
                <c:formatCode>\+\ ??0.0_);\-\ ??0.0_);\ \-\-\ </c:formatCode>
                <c:ptCount val="21"/>
                <c:pt idx="0">
                  <c:v>90.740634993147552</c:v>
                </c:pt>
                <c:pt idx="1">
                  <c:v>100.3140703517588</c:v>
                </c:pt>
                <c:pt idx="2">
                  <c:v>107.10370031978073</c:v>
                </c:pt>
                <c:pt idx="3">
                  <c:v>123.47818638647784</c:v>
                </c:pt>
                <c:pt idx="4">
                  <c:v>105.48195523069894</c:v>
                </c:pt>
                <c:pt idx="5">
                  <c:v>100.85370031978073</c:v>
                </c:pt>
                <c:pt idx="6">
                  <c:v>98.949291914116031</c:v>
                </c:pt>
                <c:pt idx="7">
                  <c:v>95.574463225216988</c:v>
                </c:pt>
                <c:pt idx="8">
                  <c:v>104.20568752855185</c:v>
                </c:pt>
                <c:pt idx="9">
                  <c:v>122.78152124257652</c:v>
                </c:pt>
                <c:pt idx="10">
                  <c:v>128.92587939698493</c:v>
                </c:pt>
                <c:pt idx="11">
                  <c:v>139.8926450433988</c:v>
                </c:pt>
                <c:pt idx="12">
                  <c:v>145.64869803563272</c:v>
                </c:pt>
                <c:pt idx="13">
                  <c:v>174.34901781635449</c:v>
                </c:pt>
                <c:pt idx="14">
                  <c:v>143.08759707629054</c:v>
                </c:pt>
                <c:pt idx="15">
                  <c:v>72.924280493375974</c:v>
                </c:pt>
                <c:pt idx="16">
                  <c:v>82.860324349017816</c:v>
                </c:pt>
                <c:pt idx="17">
                  <c:v>125.90223846505253</c:v>
                </c:pt>
                <c:pt idx="18">
                  <c:v>128.52900867976246</c:v>
                </c:pt>
                <c:pt idx="19">
                  <c:v>124.35472818638648</c:v>
                </c:pt>
                <c:pt idx="20">
                  <c:v>150.96505253540428</c:v>
                </c:pt>
              </c:numCache>
            </c:numRef>
          </c:val>
          <c:smooth val="0"/>
          <c:extLst xmlns:c15="http://schemas.microsoft.com/office/drawing/2012/chart">
            <c:ext xmlns:c16="http://schemas.microsoft.com/office/drawing/2014/chart" uri="{C3380CC4-5D6E-409C-BE32-E72D297353CC}">
              <c16:uniqueId val="{00000003-B64E-413F-80CE-80B11A40664F}"/>
            </c:ext>
          </c:extLst>
        </c:ser>
        <c:dLbls>
          <c:showLegendKey val="0"/>
          <c:showVal val="0"/>
          <c:showCatName val="0"/>
          <c:showSerName val="0"/>
          <c:showPercent val="0"/>
          <c:showBubbleSize val="0"/>
        </c:dLbls>
        <c:smooth val="0"/>
        <c:axId val="94211072"/>
        <c:axId val="94216960"/>
        <c:extLst/>
      </c:lineChart>
      <c:dateAx>
        <c:axId val="94211072"/>
        <c:scaling>
          <c:orientation val="minMax"/>
        </c:scaling>
        <c:delete val="0"/>
        <c:axPos val="b"/>
        <c:numFmt formatCode="General" sourceLinked="1"/>
        <c:majorTickMark val="out"/>
        <c:minorTickMark val="none"/>
        <c:tickLblPos val="nextTo"/>
        <c:spPr>
          <a:noFill/>
          <a:ln w="3175">
            <a:solidFill>
              <a:schemeClr val="tx1"/>
            </a:solidFill>
            <a:prstDash val="solid"/>
          </a:ln>
        </c:spPr>
        <c:txPr>
          <a:bodyPr rot="0" vert="horz"/>
          <a:lstStyle/>
          <a:p>
            <a:pPr>
              <a:defRPr sz="600" b="0" i="0" u="none" strike="noStrike" baseline="0">
                <a:solidFill>
                  <a:srgbClr val="000000"/>
                </a:solidFill>
                <a:latin typeface="Arial"/>
                <a:ea typeface="Arial"/>
                <a:cs typeface="Arial"/>
              </a:defRPr>
            </a:pPr>
            <a:endParaRPr lang="de-DE"/>
          </a:p>
        </c:txPr>
        <c:crossAx val="94216960"/>
        <c:crosses val="autoZero"/>
        <c:auto val="0"/>
        <c:lblOffset val="100"/>
        <c:baseTimeUnit val="days"/>
        <c:majorUnit val="1"/>
        <c:minorUnit val="1"/>
      </c:dateAx>
      <c:valAx>
        <c:axId val="94216960"/>
        <c:scaling>
          <c:orientation val="minMax"/>
          <c:max val="250"/>
          <c:min val="50"/>
        </c:scaling>
        <c:delete val="0"/>
        <c:axPos val="l"/>
        <c:majorGridlines>
          <c:spPr>
            <a:ln w="3175">
              <a:solidFill>
                <a:schemeClr val="tx1">
                  <a:lumMod val="50000"/>
                  <a:lumOff val="50000"/>
                </a:schemeClr>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de-DE"/>
          </a:p>
        </c:txPr>
        <c:crossAx val="94211072"/>
        <c:crosses val="autoZero"/>
        <c:crossBetween val="between"/>
        <c:majorUnit val="20"/>
      </c:valAx>
      <c:spPr>
        <a:noFill/>
        <a:ln>
          <a:noFill/>
        </a:ln>
      </c:spPr>
    </c:plotArea>
    <c:legend>
      <c:legendPos val="b"/>
      <c:layout>
        <c:manualLayout>
          <c:xMode val="edge"/>
          <c:yMode val="edge"/>
          <c:x val="7.0475894460560852E-3"/>
          <c:y val="0.73325481959389216"/>
          <c:w val="0.98937456831054016"/>
          <c:h val="0.14517651541655563"/>
        </c:manualLayout>
      </c:layout>
      <c:overlay val="0"/>
      <c:txPr>
        <a:bodyPr/>
        <a:lstStyle/>
        <a:p>
          <a:pPr>
            <a:defRPr sz="800" baseline="0"/>
          </a:pPr>
          <a:endParaRPr lang="de-DE"/>
        </a:p>
      </c:txPr>
    </c:legend>
    <c:plotVisOnly val="1"/>
    <c:dispBlanksAs val="gap"/>
    <c:showDLblsOverMax val="0"/>
  </c:chart>
  <c:spPr>
    <a:solidFill>
      <a:srgbClr val="FFFFFF"/>
    </a:solidFill>
    <a:ln w="3175">
      <a:noFill/>
      <a:prstDash val="solid"/>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50" b="1" i="0" u="none" strike="noStrike" baseline="0">
                <a:solidFill>
                  <a:srgbClr val="000000"/>
                </a:solidFill>
                <a:latin typeface="Arial"/>
                <a:ea typeface="Arial"/>
                <a:cs typeface="Arial"/>
              </a:defRPr>
            </a:pPr>
            <a:r>
              <a:rPr lang="de-DE" sz="800"/>
              <a:t>Ankünfte und Übernachtungen in der Hotellerie 2015 bis 2025 im Land Bremen </a:t>
            </a:r>
          </a:p>
        </c:rich>
      </c:tx>
      <c:layout>
        <c:manualLayout>
          <c:xMode val="edge"/>
          <c:yMode val="edge"/>
          <c:x val="5.8112975917619576E-4"/>
          <c:y val="1.1743682762937236E-2"/>
        </c:manualLayout>
      </c:layout>
      <c:overlay val="0"/>
      <c:spPr>
        <a:noFill/>
        <a:ln w="25400">
          <a:noFill/>
        </a:ln>
      </c:spPr>
    </c:title>
    <c:autoTitleDeleted val="0"/>
    <c:plotArea>
      <c:layout>
        <c:manualLayout>
          <c:layoutTarget val="inner"/>
          <c:xMode val="edge"/>
          <c:yMode val="edge"/>
          <c:x val="9.5877717520140307E-2"/>
          <c:y val="0.10768042527361016"/>
          <c:w val="0.89183873754911069"/>
          <c:h val="0.74507604213362411"/>
        </c:manualLayout>
      </c:layout>
      <c:barChart>
        <c:barDir val="col"/>
        <c:grouping val="clustered"/>
        <c:varyColors val="0"/>
        <c:ser>
          <c:idx val="0"/>
          <c:order val="0"/>
          <c:tx>
            <c:strRef>
              <c:f>'Dezember 2025'!$C$2</c:f>
              <c:strCache>
                <c:ptCount val="1"/>
                <c:pt idx="0">
                  <c:v>Ankünfte</c:v>
                </c:pt>
              </c:strCache>
            </c:strRef>
          </c:tx>
          <c:spPr>
            <a:solidFill>
              <a:schemeClr val="bg1">
                <a:lumMod val="50000"/>
              </a:schemeClr>
            </a:solidFill>
            <a:ln w="25400">
              <a:noFill/>
            </a:ln>
          </c:spPr>
          <c:invertIfNegative val="0"/>
          <c:cat>
            <c:numRef>
              <c:f>'Dezember 2025'!$A$58:$A$68</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'Dezember 2025'!$C$58:$C$68</c:f>
              <c:numCache>
                <c:formatCode>###\ ###\ ###;;\ \-\-\ </c:formatCode>
                <c:ptCount val="11"/>
                <c:pt idx="0">
                  <c:v>1175591</c:v>
                </c:pt>
                <c:pt idx="1">
                  <c:v>1202304</c:v>
                </c:pt>
                <c:pt idx="2">
                  <c:v>1241390</c:v>
                </c:pt>
                <c:pt idx="3">
                  <c:v>1318891</c:v>
                </c:pt>
                <c:pt idx="4">
                  <c:v>1417761</c:v>
                </c:pt>
                <c:pt idx="5">
                  <c:v>658825</c:v>
                </c:pt>
                <c:pt idx="6">
                  <c:v>730253</c:v>
                </c:pt>
                <c:pt idx="7">
                  <c:v>1238565</c:v>
                </c:pt>
                <c:pt idx="8">
                  <c:v>1377166</c:v>
                </c:pt>
                <c:pt idx="9">
                  <c:v>1426256</c:v>
                </c:pt>
                <c:pt idx="10">
                  <c:v>1466097</c:v>
                </c:pt>
              </c:numCache>
            </c:numRef>
          </c:val>
          <c:extLst>
            <c:ext xmlns:c16="http://schemas.microsoft.com/office/drawing/2014/chart" uri="{C3380CC4-5D6E-409C-BE32-E72D297353CC}">
              <c16:uniqueId val="{00000000-C4F6-4D6D-AACD-7A5F8E638EFB}"/>
            </c:ext>
          </c:extLst>
        </c:ser>
        <c:ser>
          <c:idx val="1"/>
          <c:order val="1"/>
          <c:tx>
            <c:strRef>
              <c:f>'Dezember 2025'!$G$2</c:f>
              <c:strCache>
                <c:ptCount val="1"/>
                <c:pt idx="0">
                  <c:v>Übernachtungen</c:v>
                </c:pt>
              </c:strCache>
            </c:strRef>
          </c:tx>
          <c:spPr>
            <a:solidFill>
              <a:schemeClr val="accent5">
                <a:lumMod val="75000"/>
              </a:schemeClr>
            </a:solidFill>
            <a:ln w="25400">
              <a:noFill/>
            </a:ln>
          </c:spPr>
          <c:invertIfNegative val="0"/>
          <c:cat>
            <c:numRef>
              <c:f>'Dezember 2025'!$A$58:$A$68</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'Dezember 2025'!$G$58:$G$68</c:f>
              <c:numCache>
                <c:formatCode>###\ ###\ ###;;\ \-\-\ </c:formatCode>
                <c:ptCount val="11"/>
                <c:pt idx="0">
                  <c:v>2082980</c:v>
                </c:pt>
                <c:pt idx="1">
                  <c:v>2118635</c:v>
                </c:pt>
                <c:pt idx="2">
                  <c:v>2162398</c:v>
                </c:pt>
                <c:pt idx="3">
                  <c:v>2297418</c:v>
                </c:pt>
                <c:pt idx="4">
                  <c:v>2507581</c:v>
                </c:pt>
                <c:pt idx="5">
                  <c:v>1293659</c:v>
                </c:pt>
                <c:pt idx="6">
                  <c:v>1445309</c:v>
                </c:pt>
                <c:pt idx="7">
                  <c:v>2330567</c:v>
                </c:pt>
                <c:pt idx="8">
                  <c:v>2549256</c:v>
                </c:pt>
                <c:pt idx="9">
                  <c:v>2604422</c:v>
                </c:pt>
                <c:pt idx="10">
                  <c:v>2685132</c:v>
                </c:pt>
              </c:numCache>
            </c:numRef>
          </c:val>
          <c:extLst>
            <c:ext xmlns:c16="http://schemas.microsoft.com/office/drawing/2014/chart" uri="{C3380CC4-5D6E-409C-BE32-E72D297353CC}">
              <c16:uniqueId val="{00000001-C4F6-4D6D-AACD-7A5F8E638EFB}"/>
            </c:ext>
          </c:extLst>
        </c:ser>
        <c:dLbls>
          <c:showLegendKey val="0"/>
          <c:showVal val="0"/>
          <c:showCatName val="0"/>
          <c:showSerName val="0"/>
          <c:showPercent val="0"/>
          <c:showBubbleSize val="0"/>
        </c:dLbls>
        <c:gapWidth val="150"/>
        <c:overlap val="-10"/>
        <c:axId val="97860608"/>
        <c:axId val="97874688"/>
      </c:barChart>
      <c:lineChart>
        <c:grouping val="standard"/>
        <c:varyColors val="0"/>
        <c:ser>
          <c:idx val="2"/>
          <c:order val="2"/>
          <c:tx>
            <c:strRef>
              <c:f>'Dezember 2025'!$K$2:$K$4</c:f>
              <c:strCache>
                <c:ptCount val="3"/>
                <c:pt idx="0">
                  <c:v>Durchschnittliche Auslastung in %</c:v>
                </c:pt>
              </c:strCache>
            </c:strRef>
          </c:tx>
          <c:spPr>
            <a:ln w="25400">
              <a:solidFill>
                <a:schemeClr val="accent2">
                  <a:lumMod val="75000"/>
                </a:schemeClr>
              </a:solidFill>
              <a:prstDash val="solid"/>
            </a:ln>
          </c:spPr>
          <c:marker>
            <c:symbol val="circle"/>
            <c:size val="8"/>
            <c:spPr>
              <a:solidFill>
                <a:srgbClr val="C00000"/>
              </a:solidFill>
              <a:ln w="9525">
                <a:noFill/>
              </a:ln>
            </c:spPr>
          </c:marker>
          <c:dLbls>
            <c:spPr>
              <a:solidFill>
                <a:schemeClr val="bg1"/>
              </a:solidFill>
              <a:ln>
                <a:noFill/>
              </a:ln>
            </c:spPr>
            <c:txPr>
              <a:bodyPr/>
              <a:lstStyle/>
              <a:p>
                <a:pPr>
                  <a:defRPr sz="600" b="1">
                    <a:solidFill>
                      <a:srgbClr val="C00000"/>
                    </a:solidFill>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'Dezember 2025'!$A$58:$A$68</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'Dezember 2025'!$K$58:$K$68</c:f>
              <c:numCache>
                <c:formatCode>##0.0_);;\ \ \-\-\ </c:formatCode>
                <c:ptCount val="11"/>
                <c:pt idx="0">
                  <c:v>44.5</c:v>
                </c:pt>
                <c:pt idx="1">
                  <c:v>45.6</c:v>
                </c:pt>
                <c:pt idx="2">
                  <c:v>46.4</c:v>
                </c:pt>
                <c:pt idx="3">
                  <c:v>46.7</c:v>
                </c:pt>
                <c:pt idx="4">
                  <c:v>46.9</c:v>
                </c:pt>
                <c:pt idx="5">
                  <c:v>26.7</c:v>
                </c:pt>
                <c:pt idx="6">
                  <c:v>30</c:v>
                </c:pt>
                <c:pt idx="7">
                  <c:v>42.8</c:v>
                </c:pt>
                <c:pt idx="8">
                  <c:v>44.3</c:v>
                </c:pt>
                <c:pt idx="9">
                  <c:v>43.5</c:v>
                </c:pt>
                <c:pt idx="10">
                  <c:v>44.2</c:v>
                </c:pt>
              </c:numCache>
            </c:numRef>
          </c:val>
          <c:smooth val="0"/>
          <c:extLst>
            <c:ext xmlns:c16="http://schemas.microsoft.com/office/drawing/2014/chart" uri="{C3380CC4-5D6E-409C-BE32-E72D297353CC}">
              <c16:uniqueId val="{00000002-C4F6-4D6D-AACD-7A5F8E638EFB}"/>
            </c:ext>
          </c:extLst>
        </c:ser>
        <c:dLbls>
          <c:showLegendKey val="0"/>
          <c:showVal val="0"/>
          <c:showCatName val="0"/>
          <c:showSerName val="0"/>
          <c:showPercent val="0"/>
          <c:showBubbleSize val="0"/>
        </c:dLbls>
        <c:marker val="1"/>
        <c:smooth val="0"/>
        <c:axId val="97876224"/>
        <c:axId val="97878016"/>
      </c:lineChart>
      <c:catAx>
        <c:axId val="97860608"/>
        <c:scaling>
          <c:orientation val="minMax"/>
        </c:scaling>
        <c:delete val="0"/>
        <c:axPos val="b"/>
        <c:numFmt formatCode="0" sourceLinked="0"/>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de-DE"/>
          </a:p>
        </c:txPr>
        <c:crossAx val="97874688"/>
        <c:crosses val="autoZero"/>
        <c:auto val="1"/>
        <c:lblAlgn val="ctr"/>
        <c:lblOffset val="100"/>
        <c:tickLblSkip val="1"/>
        <c:tickMarkSkip val="1"/>
        <c:noMultiLvlLbl val="0"/>
      </c:catAx>
      <c:valAx>
        <c:axId val="97874688"/>
        <c:scaling>
          <c:orientation val="minMax"/>
          <c:max val="3000000"/>
          <c:min val="0"/>
        </c:scaling>
        <c:delete val="0"/>
        <c:axPos val="l"/>
        <c:minorGridlines/>
        <c:numFmt formatCode="#\ ###\ ##0" sourceLinked="0"/>
        <c:majorTickMark val="out"/>
        <c:minorTickMark val="out"/>
        <c:tickLblPos val="nextTo"/>
        <c:spPr>
          <a:ln w="3175">
            <a:solidFill>
              <a:schemeClr val="tx1"/>
            </a:solidFill>
          </a:ln>
        </c:spPr>
        <c:txPr>
          <a:bodyPr rot="0" vert="horz"/>
          <a:lstStyle/>
          <a:p>
            <a:pPr>
              <a:defRPr sz="600" b="0" i="0" u="none" strike="noStrike" baseline="0">
                <a:solidFill>
                  <a:srgbClr val="000000"/>
                </a:solidFill>
                <a:latin typeface="Arial"/>
                <a:ea typeface="Arial"/>
                <a:cs typeface="Arial"/>
              </a:defRPr>
            </a:pPr>
            <a:endParaRPr lang="de-DE"/>
          </a:p>
        </c:txPr>
        <c:crossAx val="97860608"/>
        <c:crosses val="autoZero"/>
        <c:crossBetween val="between"/>
      </c:valAx>
      <c:catAx>
        <c:axId val="97876224"/>
        <c:scaling>
          <c:orientation val="minMax"/>
        </c:scaling>
        <c:delete val="1"/>
        <c:axPos val="b"/>
        <c:numFmt formatCode="General" sourceLinked="1"/>
        <c:majorTickMark val="out"/>
        <c:minorTickMark val="none"/>
        <c:tickLblPos val="nextTo"/>
        <c:crossAx val="97878016"/>
        <c:crosses val="autoZero"/>
        <c:auto val="1"/>
        <c:lblAlgn val="ctr"/>
        <c:lblOffset val="100"/>
        <c:noMultiLvlLbl val="0"/>
      </c:catAx>
      <c:valAx>
        <c:axId val="97878016"/>
        <c:scaling>
          <c:orientation val="minMax"/>
          <c:max val="90"/>
          <c:min val="10"/>
        </c:scaling>
        <c:delete val="0"/>
        <c:axPos val="r"/>
        <c:numFmt formatCode="##0.0_);;\ \ \-\-\ " sourceLinked="1"/>
        <c:majorTickMark val="none"/>
        <c:minorTickMark val="out"/>
        <c:tickLblPos val="none"/>
        <c:spPr>
          <a:ln w="9525">
            <a:noFill/>
          </a:ln>
        </c:spPr>
        <c:txPr>
          <a:bodyPr rot="0" vert="horz"/>
          <a:lstStyle/>
          <a:p>
            <a:pPr>
              <a:defRPr sz="625" b="0" i="0" u="none" strike="noStrike" baseline="0">
                <a:solidFill>
                  <a:srgbClr val="000000"/>
                </a:solidFill>
                <a:latin typeface="Arial"/>
                <a:ea typeface="Arial"/>
                <a:cs typeface="Arial"/>
              </a:defRPr>
            </a:pPr>
            <a:endParaRPr lang="de-DE"/>
          </a:p>
        </c:txPr>
        <c:crossAx val="97876224"/>
        <c:crosses val="max"/>
        <c:crossBetween val="between"/>
      </c:valAx>
      <c:spPr>
        <a:noFill/>
        <a:ln w="25400">
          <a:noFill/>
        </a:ln>
      </c:spPr>
    </c:plotArea>
    <c:legend>
      <c:legendPos val="b"/>
      <c:layout>
        <c:manualLayout>
          <c:xMode val="edge"/>
          <c:yMode val="edge"/>
          <c:x val="8.0249826687080084E-2"/>
          <c:y val="0.88983485915935145"/>
          <c:w val="0.88732410339144574"/>
          <c:h val="0.11016514084064852"/>
        </c:manualLayout>
      </c:layout>
      <c:overlay val="0"/>
      <c:spPr>
        <a:noFill/>
        <a:ln w="25400">
          <a:noFill/>
        </a:ln>
      </c:spPr>
      <c:txPr>
        <a:bodyPr/>
        <a:lstStyle/>
        <a:p>
          <a:pPr>
            <a:defRPr sz="800"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3175">
      <a:noFill/>
      <a:prstDash val="solid"/>
    </a:ln>
  </c:spPr>
  <c:txPr>
    <a:bodyPr/>
    <a:lstStyle/>
    <a:p>
      <a:pPr>
        <a:defRPr sz="12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image" Target="../media/image3.tiff"/></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3</xdr:row>
      <xdr:rowOff>0</xdr:rowOff>
    </xdr:from>
    <xdr:to>
      <xdr:col>4</xdr:col>
      <xdr:colOff>0</xdr:colOff>
      <xdr:row>37</xdr:row>
      <xdr:rowOff>85021</xdr:rowOff>
    </xdr:to>
    <xdr:pic>
      <xdr:nvPicPr>
        <xdr:cNvPr id="2" name="Grafik 1">
          <a:extLst>
            <a:ext uri="{FF2B5EF4-FFF2-40B4-BE49-F238E27FC236}">
              <a16:creationId xmlns:a16="http://schemas.microsoft.com/office/drawing/2014/main" id="{D4041D2E-EF6E-4797-AC8F-FE870B03CCA7}"/>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val="0"/>
            </a:ext>
          </a:extLst>
        </a:blip>
        <a:stretch>
          <a:fillRect/>
        </a:stretch>
      </xdr:blipFill>
      <xdr:spPr>
        <a:xfrm>
          <a:off x="1" y="2698750"/>
          <a:ext cx="7159624" cy="4942771"/>
        </a:xfrm>
        <a:prstGeom prst="rect">
          <a:avLst/>
        </a:prstGeom>
      </xdr:spPr>
    </xdr:pic>
    <xdr:clientData/>
  </xdr:twoCellAnchor>
  <xdr:twoCellAnchor editAs="oneCell">
    <xdr:from>
      <xdr:col>2</xdr:col>
      <xdr:colOff>2209800</xdr:colOff>
      <xdr:row>0</xdr:row>
      <xdr:rowOff>792480</xdr:rowOff>
    </xdr:from>
    <xdr:to>
      <xdr:col>3</xdr:col>
      <xdr:colOff>800345</xdr:colOff>
      <xdr:row>0</xdr:row>
      <xdr:rowOff>1368480</xdr:rowOff>
    </xdr:to>
    <xdr:pic>
      <xdr:nvPicPr>
        <xdr:cNvPr id="3" name="Grafik 2">
          <a:extLst>
            <a:ext uri="{FF2B5EF4-FFF2-40B4-BE49-F238E27FC236}">
              <a16:creationId xmlns:a16="http://schemas.microsoft.com/office/drawing/2014/main" id="{9A626E50-0EC8-4C6E-8AC6-5FD70DF0A59E}"/>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val="0"/>
            </a:ext>
          </a:extLst>
        </a:blip>
        <a:stretch>
          <a:fillRect/>
        </a:stretch>
      </xdr:blipFill>
      <xdr:spPr>
        <a:xfrm>
          <a:off x="3752850" y="792480"/>
          <a:ext cx="2667245" cy="576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xdr:colOff>
      <xdr:row>0</xdr:row>
      <xdr:rowOff>1019175</xdr:rowOff>
    </xdr:from>
    <xdr:to>
      <xdr:col>5</xdr:col>
      <xdr:colOff>0</xdr:colOff>
      <xdr:row>23</xdr:row>
      <xdr:rowOff>9525</xdr:rowOff>
    </xdr:to>
    <xdr:sp macro="" textlink="">
      <xdr:nvSpPr>
        <xdr:cNvPr id="2" name="Textfeld 1">
          <a:extLst>
            <a:ext uri="{FF2B5EF4-FFF2-40B4-BE49-F238E27FC236}">
              <a16:creationId xmlns:a16="http://schemas.microsoft.com/office/drawing/2014/main" id="{94571CA5-F591-4286-A57E-DB64CD224D06}"/>
            </a:ext>
          </a:extLst>
        </xdr:cNvPr>
        <xdr:cNvSpPr txBox="1"/>
      </xdr:nvSpPr>
      <xdr:spPr>
        <a:xfrm>
          <a:off x="30480" y="1019175"/>
          <a:ext cx="2150745" cy="7705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de-DE" sz="1100" b="1" i="0">
              <a:solidFill>
                <a:schemeClr val="dk1"/>
              </a:solidFill>
              <a:effectLst/>
              <a:latin typeface="Arial" panose="020B0604020202020204" pitchFamily="34" charset="0"/>
              <a:ea typeface="+mn-ea"/>
              <a:cs typeface="Arial" panose="020B0604020202020204" pitchFamily="34" charset="0"/>
            </a:rPr>
            <a:t>Statistischer Bericht</a:t>
          </a:r>
          <a:r>
            <a:rPr lang="de-DE" sz="1100" b="1">
              <a:solidFill>
                <a:schemeClr val="dk1"/>
              </a:solidFill>
              <a:effectLst/>
              <a:latin typeface="Arial" panose="020B0604020202020204" pitchFamily="34" charset="0"/>
              <a:ea typeface="+mn-ea"/>
              <a:cs typeface="Arial" panose="020B0604020202020204" pitchFamily="34" charset="0"/>
            </a:rPr>
            <a:t> </a:t>
          </a:r>
          <a:endParaRPr lang="de-DE">
            <a:effectLst/>
            <a:latin typeface="Arial" panose="020B0604020202020204" pitchFamily="34" charset="0"/>
            <a:cs typeface="Arial" panose="020B0604020202020204" pitchFamily="34" charset="0"/>
          </a:endParaRPr>
        </a:p>
        <a:p>
          <a:pPr algn="r"/>
          <a:r>
            <a:rPr lang="de-DE" sz="1100" b="1" i="0">
              <a:solidFill>
                <a:schemeClr val="dk1"/>
              </a:solidFill>
              <a:effectLst/>
              <a:latin typeface="Arial" panose="020B0604020202020204" pitchFamily="34" charset="0"/>
              <a:ea typeface="+mn-ea"/>
              <a:cs typeface="Arial" panose="020B0604020202020204" pitchFamily="34" charset="0"/>
            </a:rPr>
            <a:t>G IV 1 - m 12 / 25</a:t>
          </a:r>
          <a:endParaRPr lang="de-DE">
            <a:effectLst/>
            <a:latin typeface="Arial" panose="020B0604020202020204" pitchFamily="34" charset="0"/>
            <a:cs typeface="Arial" panose="020B0604020202020204" pitchFamily="34" charset="0"/>
          </a:endParaRPr>
        </a:p>
        <a:p>
          <a:pPr algn="r"/>
          <a:endParaRPr lang="de-DE" sz="1100" b="1">
            <a:solidFill>
              <a:schemeClr val="dk1"/>
            </a:solidFill>
            <a:effectLst/>
            <a:latin typeface="Arial" panose="020B0604020202020204" pitchFamily="34" charset="0"/>
            <a:ea typeface="+mn-ea"/>
            <a:cs typeface="Arial" panose="020B0604020202020204" pitchFamily="34" charset="0"/>
          </a:endParaRPr>
        </a:p>
        <a:p>
          <a:pPr algn="r"/>
          <a:endParaRPr lang="de-DE" sz="1100" b="1">
            <a:solidFill>
              <a:schemeClr val="dk1"/>
            </a:solidFill>
            <a:effectLst/>
            <a:latin typeface="Arial" panose="020B0604020202020204" pitchFamily="34" charset="0"/>
            <a:ea typeface="+mn-ea"/>
            <a:cs typeface="Arial" panose="020B0604020202020204" pitchFamily="34" charset="0"/>
          </a:endParaRPr>
        </a:p>
        <a:p>
          <a:pPr algn="r"/>
          <a:r>
            <a:rPr lang="de-DE" sz="1100" b="1">
              <a:solidFill>
                <a:schemeClr val="dk1"/>
              </a:solidFill>
              <a:effectLst/>
              <a:latin typeface="Arial" panose="020B0604020202020204" pitchFamily="34" charset="0"/>
              <a:ea typeface="+mn-ea"/>
              <a:cs typeface="Arial" panose="020B0604020202020204" pitchFamily="34" charset="0"/>
            </a:rPr>
            <a:t>Der Reiseverkehr im </a:t>
          </a:r>
        </a:p>
        <a:p>
          <a:pPr algn="r"/>
          <a:r>
            <a:rPr lang="de-DE" sz="1100" b="1">
              <a:solidFill>
                <a:schemeClr val="dk1"/>
              </a:solidFill>
              <a:effectLst/>
              <a:latin typeface="Arial" panose="020B0604020202020204" pitchFamily="34" charset="0"/>
              <a:ea typeface="+mn-ea"/>
              <a:cs typeface="Arial" panose="020B0604020202020204" pitchFamily="34" charset="0"/>
            </a:rPr>
            <a:t>Land Bremen - Übernachtungen in Beherbergungsbetrieben</a:t>
          </a:r>
        </a:p>
        <a:p>
          <a:pPr algn="r"/>
          <a:endParaRPr lang="de-DE" sz="1100" b="1" baseline="0">
            <a:solidFill>
              <a:schemeClr val="dk1"/>
            </a:solidFill>
            <a:effectLst/>
            <a:latin typeface="Arial" panose="020B0604020202020204" pitchFamily="34" charset="0"/>
            <a:ea typeface="+mn-ea"/>
            <a:cs typeface="Arial" panose="020B0604020202020204" pitchFamily="34" charset="0"/>
          </a:endParaRPr>
        </a:p>
        <a:p>
          <a:pPr algn="r"/>
          <a:r>
            <a:rPr lang="de-DE" sz="1100" b="1">
              <a:solidFill>
                <a:schemeClr val="dk1"/>
              </a:solidFill>
              <a:effectLst/>
              <a:latin typeface="+mn-lt"/>
              <a:ea typeface="+mn-ea"/>
              <a:cs typeface="+mn-cs"/>
            </a:rPr>
            <a:t>Dezember 2025</a:t>
          </a:r>
          <a:endParaRPr lang="de-DE" sz="900">
            <a:effectLst/>
            <a:latin typeface="Arial" panose="020B0604020202020204" pitchFamily="34" charset="0"/>
            <a:cs typeface="Arial" panose="020B0604020202020204" pitchFamily="34" charset="0"/>
          </a:endParaRPr>
        </a:p>
        <a:p>
          <a:pPr algn="r"/>
          <a:endParaRPr lang="de-DE" sz="900">
            <a:effectLst/>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26</xdr:row>
      <xdr:rowOff>85725</xdr:rowOff>
    </xdr:from>
    <xdr:to>
      <xdr:col>8</xdr:col>
      <xdr:colOff>47625</xdr:colOff>
      <xdr:row>29</xdr:row>
      <xdr:rowOff>47625</xdr:rowOff>
    </xdr:to>
    <xdr:sp macro="" textlink="">
      <xdr:nvSpPr>
        <xdr:cNvPr id="2" name="Text Box 1027">
          <a:extLst>
            <a:ext uri="{FF2B5EF4-FFF2-40B4-BE49-F238E27FC236}">
              <a16:creationId xmlns:a16="http://schemas.microsoft.com/office/drawing/2014/main" id="{F7E9AA09-5462-48B8-A027-3BF996498249}"/>
            </a:ext>
          </a:extLst>
        </xdr:cNvPr>
        <xdr:cNvSpPr txBox="1">
          <a:spLocks noChangeArrowheads="1"/>
        </xdr:cNvSpPr>
      </xdr:nvSpPr>
      <xdr:spPr bwMode="auto">
        <a:xfrm>
          <a:off x="85725" y="3305175"/>
          <a:ext cx="5143500" cy="3333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800" b="1" i="0" u="none" strike="noStrike" baseline="0">
              <a:solidFill>
                <a:srgbClr val="000000"/>
              </a:solidFill>
              <a:latin typeface="Arial"/>
              <a:cs typeface="Arial"/>
            </a:rPr>
            <a:t>Übernachtungen in der Hotellerie 2005 bis 2025 in den Städten Bremen und Bremerhaven</a:t>
          </a:r>
        </a:p>
        <a:p>
          <a:pPr algn="l" rtl="0">
            <a:defRPr sz="1000"/>
          </a:pPr>
          <a:r>
            <a:rPr lang="de-DE" sz="800" b="1" i="0" u="none" strike="noStrike" baseline="0">
              <a:solidFill>
                <a:srgbClr val="000000"/>
              </a:solidFill>
              <a:latin typeface="Arial"/>
              <a:cs typeface="Arial"/>
            </a:rPr>
            <a:t>Indexzahl: 2000 = 100</a:t>
          </a:r>
        </a:p>
      </xdr:txBody>
    </xdr:sp>
    <xdr:clientData/>
  </xdr:twoCellAnchor>
  <xdr:twoCellAnchor>
    <xdr:from>
      <xdr:col>0</xdr:col>
      <xdr:colOff>9527</xdr:colOff>
      <xdr:row>1</xdr:row>
      <xdr:rowOff>42862</xdr:rowOff>
    </xdr:from>
    <xdr:to>
      <xdr:col>8</xdr:col>
      <xdr:colOff>402568</xdr:colOff>
      <xdr:row>24</xdr:row>
      <xdr:rowOff>87801</xdr:rowOff>
    </xdr:to>
    <xdr:graphicFrame macro="">
      <xdr:nvGraphicFramePr>
        <xdr:cNvPr id="4" name="Diagramm 1026">
          <a:extLst>
            <a:ext uri="{FF2B5EF4-FFF2-40B4-BE49-F238E27FC236}">
              <a16:creationId xmlns:a16="http://schemas.microsoft.com/office/drawing/2014/main" id="{983138DB-7E34-44C4-9CD5-2BC549937C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30</xdr:row>
      <xdr:rowOff>0</xdr:rowOff>
    </xdr:from>
    <xdr:to>
      <xdr:col>8</xdr:col>
      <xdr:colOff>633046</xdr:colOff>
      <xdr:row>52</xdr:row>
      <xdr:rowOff>12456</xdr:rowOff>
    </xdr:to>
    <xdr:graphicFrame macro="">
      <xdr:nvGraphicFramePr>
        <xdr:cNvPr id="5" name="Diagramm 1026">
          <a:extLst>
            <a:ext uri="{FF2B5EF4-FFF2-40B4-BE49-F238E27FC236}">
              <a16:creationId xmlns:a16="http://schemas.microsoft.com/office/drawing/2014/main" id="{EA33112E-19AA-47C4-B3AF-E3CA637095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0.00877</cdr:x>
      <cdr:y>0.01713</cdr:y>
    </cdr:from>
    <cdr:to>
      <cdr:x>0.9847</cdr:x>
      <cdr:y>0.13595</cdr:y>
    </cdr:to>
    <cdr:sp macro="" textlink="">
      <cdr:nvSpPr>
        <cdr:cNvPr id="2" name="Text Box 1027">
          <a:extLst xmlns:a="http://schemas.openxmlformats.org/drawingml/2006/main">
            <a:ext uri="{FF2B5EF4-FFF2-40B4-BE49-F238E27FC236}">
              <a16:creationId xmlns:a16="http://schemas.microsoft.com/office/drawing/2014/main" id="{00000000-0008-0000-0500-000005000000}"/>
            </a:ext>
          </a:extLst>
        </cdr:cNvPr>
        <cdr:cNvSpPr txBox="1">
          <a:spLocks xmlns:a="http://schemas.openxmlformats.org/drawingml/2006/main" noChangeArrowheads="1"/>
        </cdr:cNvSpPr>
      </cdr:nvSpPr>
      <cdr:spPr bwMode="auto">
        <a:xfrm xmlns:a="http://schemas.openxmlformats.org/drawingml/2006/main">
          <a:off x="44476" y="51751"/>
          <a:ext cx="4949320" cy="358961"/>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de-DE" sz="800" b="1" i="0" u="none" strike="noStrike" baseline="0">
              <a:solidFill>
                <a:srgbClr val="000000"/>
              </a:solidFill>
              <a:latin typeface="Arial"/>
              <a:cs typeface="Arial"/>
            </a:rPr>
            <a:t>Übernachtungen in der Hotellerie 2025: Monatlicher Verlauf in den Städten Bremen und Bremerhaven</a:t>
          </a:r>
        </a:p>
        <a:p xmlns:a="http://schemas.openxmlformats.org/drawingml/2006/main">
          <a:pPr algn="l" rtl="0">
            <a:defRPr sz="1000"/>
          </a:pPr>
          <a:r>
            <a:rPr lang="de-DE" sz="800" b="1" i="0" u="none" strike="noStrike" baseline="0">
              <a:solidFill>
                <a:srgbClr val="000000"/>
              </a:solidFill>
              <a:latin typeface="Arial"/>
              <a:cs typeface="Arial"/>
            </a:rPr>
            <a:t>Anzahl</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0</xdr:colOff>
      <xdr:row>24</xdr:row>
      <xdr:rowOff>39417</xdr:rowOff>
    </xdr:from>
    <xdr:to>
      <xdr:col>8</xdr:col>
      <xdr:colOff>952499</xdr:colOff>
      <xdr:row>59</xdr:row>
      <xdr:rowOff>20367</xdr:rowOff>
    </xdr:to>
    <xdr:graphicFrame macro="">
      <xdr:nvGraphicFramePr>
        <xdr:cNvPr id="4" name="Diagramm 68">
          <a:extLst>
            <a:ext uri="{FF2B5EF4-FFF2-40B4-BE49-F238E27FC236}">
              <a16:creationId xmlns:a16="http://schemas.microsoft.com/office/drawing/2014/main" id="{44468D16-3CB7-4451-BBE8-71D8CE12B4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15875</xdr:rowOff>
    </xdr:from>
    <xdr:to>
      <xdr:col>10</xdr:col>
      <xdr:colOff>19050</xdr:colOff>
      <xdr:row>63</xdr:row>
      <xdr:rowOff>34925</xdr:rowOff>
    </xdr:to>
    <xdr:pic>
      <xdr:nvPicPr>
        <xdr:cNvPr id="2" name="Grafik 1">
          <a:extLst>
            <a:ext uri="{FF2B5EF4-FFF2-40B4-BE49-F238E27FC236}">
              <a16:creationId xmlns:a16="http://schemas.microsoft.com/office/drawing/2014/main" id="{1FC42E31-ED40-433D-8697-342A1346FE81}"/>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val="0"/>
            </a:ext>
          </a:extLst>
        </a:blip>
        <a:stretch>
          <a:fillRect/>
        </a:stretch>
      </xdr:blipFill>
      <xdr:spPr>
        <a:xfrm>
          <a:off x="0" y="177800"/>
          <a:ext cx="7162800" cy="100584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5-1/Allgemeinbildende%20Schulen/Bundesstatisik_Berechnungen/Bremerhaven/Konstante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5-1/Allgemeinbildende%20Schulen/Bundesstatisik_Berechnungen/Stadt%20Bremen/Abg&#228;nger_Daten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ATEN\INSOLVNZ\@VTAB.XLA"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nstanten"/>
    </sheetNames>
    <sheetDataSet>
      <sheetData sheetId="0">
        <row r="5">
          <cell r="B5">
            <v>2003</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hr"/>
      <sheetName val="Abgänger_m"/>
      <sheetName val="Abgänger_m_d"/>
      <sheetName val="Abgänger_m_d_P"/>
      <sheetName val="Abgänger_m_nd"/>
      <sheetName val="Abgänger_m_nd_P"/>
      <sheetName val="Abgänger_w"/>
      <sheetName val="Abgänger_w_d"/>
      <sheetName val="Abgänger_w_d_P"/>
      <sheetName val="Abgänger_w_nd"/>
      <sheetName val="Abgänger_w_nd_P"/>
    </sheetNames>
    <sheetDataSet>
      <sheetData sheetId="0"/>
      <sheetData sheetId="1"/>
      <sheetData sheetId="2"/>
      <sheetData sheetId="3">
        <row r="1">
          <cell r="A1" t="str">
            <v>Abschluss</v>
          </cell>
          <cell r="B1" t="str">
            <v>Summe</v>
          </cell>
          <cell r="C1" t="str">
            <v>Gy</v>
          </cell>
          <cell r="D1" t="str">
            <v>H</v>
          </cell>
          <cell r="E1" t="str">
            <v>IG</v>
          </cell>
          <cell r="F1" t="str">
            <v>R</v>
          </cell>
          <cell r="G1" t="str">
            <v>SoL</v>
          </cell>
          <cell r="H1" t="str">
            <v>Wd</v>
          </cell>
        </row>
        <row r="2">
          <cell r="A2" t="str">
            <v>ohne H</v>
          </cell>
          <cell r="B2">
            <v>4</v>
          </cell>
          <cell r="D2">
            <v>1</v>
          </cell>
          <cell r="E2">
            <v>1</v>
          </cell>
          <cell r="F2">
            <v>3</v>
          </cell>
          <cell r="G2">
            <v>3</v>
          </cell>
        </row>
        <row r="3">
          <cell r="A3" t="str">
            <v>Haupteinf</v>
          </cell>
          <cell r="B3">
            <v>5</v>
          </cell>
          <cell r="E3">
            <v>3</v>
          </cell>
          <cell r="F3">
            <v>2</v>
          </cell>
          <cell r="G3">
            <v>1</v>
          </cell>
        </row>
        <row r="4">
          <cell r="A4" t="str">
            <v>Real</v>
          </cell>
          <cell r="B4">
            <v>69</v>
          </cell>
          <cell r="C4">
            <v>15</v>
          </cell>
          <cell r="D4">
            <v>7</v>
          </cell>
          <cell r="E4">
            <v>21</v>
          </cell>
          <cell r="F4">
            <v>28</v>
          </cell>
          <cell r="H4">
            <v>12</v>
          </cell>
        </row>
        <row r="5">
          <cell r="A5" t="str">
            <v>Abi</v>
          </cell>
          <cell r="B5">
            <v>78</v>
          </cell>
          <cell r="C5">
            <v>61</v>
          </cell>
          <cell r="H5">
            <v>17</v>
          </cell>
        </row>
      </sheetData>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G"/>
    </sheetNames>
    <sheetDataSet>
      <sheetData sheetId="0"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5"/>
  <sheetViews>
    <sheetView showGridLines="0" zoomScale="120" zoomScaleNormal="120" workbookViewId="0"/>
  </sheetViews>
  <sheetFormatPr baseColWidth="10" defaultColWidth="11.42578125" defaultRowHeight="12.75"/>
  <cols>
    <col min="1" max="2" width="11.5703125" style="8" customWidth="1"/>
    <col min="3" max="3" width="61.140625" style="8" customWidth="1"/>
    <col min="4" max="4" width="23.140625" style="8" customWidth="1"/>
    <col min="5" max="16384" width="11.42578125" style="8"/>
  </cols>
  <sheetData>
    <row r="1" spans="1:4" ht="181.35" customHeight="1"/>
    <row r="2" spans="1:4" s="195" customFormat="1" ht="28.35" customHeight="1">
      <c r="A2" s="196"/>
      <c r="B2" s="197" t="s">
        <v>284</v>
      </c>
      <c r="C2" s="196"/>
      <c r="D2" s="198" t="s">
        <v>367</v>
      </c>
    </row>
    <row r="3" spans="1:4" ht="5.0999999999999996" customHeight="1">
      <c r="A3" s="23"/>
    </row>
    <row r="4" spans="1:4" ht="11.25" customHeight="1"/>
    <row r="5" spans="1:4" ht="11.25" customHeight="1"/>
    <row r="6" spans="1:4" ht="11.25" customHeight="1"/>
    <row r="7" spans="1:4" ht="11.25" customHeight="1"/>
    <row r="8" spans="1:4" ht="11.25" customHeight="1"/>
    <row r="9" spans="1:4" ht="11.25" customHeight="1"/>
    <row r="10" spans="1:4" ht="11.25" customHeight="1"/>
    <row r="11" spans="1:4" ht="11.25" customHeight="1"/>
    <row r="12" spans="1:4" ht="11.25" customHeight="1"/>
    <row r="13" spans="1:4" ht="11.25" customHeight="1"/>
    <row r="14" spans="1:4" ht="11.25" customHeight="1"/>
    <row r="15" spans="1:4" ht="11.25" customHeight="1"/>
    <row r="16" spans="1:4" ht="11.25" customHeight="1"/>
    <row r="17" ht="11.25" customHeight="1"/>
    <row r="18" ht="11.25" customHeight="1"/>
    <row r="19" ht="11.25" customHeight="1"/>
    <row r="20" ht="11.25" customHeight="1"/>
    <row r="21" ht="11.25" customHeight="1"/>
    <row r="22" ht="11.25" customHeight="1"/>
    <row r="23" ht="11.25" customHeight="1"/>
    <row r="24" ht="11.25" customHeight="1"/>
    <row r="25" ht="11.25" customHeight="1"/>
    <row r="26" ht="11.25" customHeight="1"/>
    <row r="27" ht="11.25" customHeight="1"/>
    <row r="28" ht="11.25" customHeight="1"/>
    <row r="29" ht="11.25" customHeight="1"/>
    <row r="30" ht="11.25" customHeight="1"/>
    <row r="31" ht="11.25" customHeight="1"/>
    <row r="32" ht="11.25" customHeight="1"/>
    <row r="33" spans="2:7" ht="11.25" customHeight="1"/>
    <row r="34" spans="2:7" ht="11.25" customHeight="1"/>
    <row r="35" spans="2:7" ht="11.25" customHeight="1"/>
    <row r="36" spans="2:7" ht="11.25" customHeight="1"/>
    <row r="37" spans="2:7" ht="11.25" customHeight="1"/>
    <row r="38" spans="2:7" ht="11.25" customHeight="1"/>
    <row r="39" spans="2:7" ht="11.25" customHeight="1"/>
    <row r="40" spans="2:7" ht="11.25" customHeight="1"/>
    <row r="41" spans="2:7" ht="11.25" customHeight="1"/>
    <row r="42" spans="2:7" ht="11.25" customHeight="1"/>
    <row r="44" spans="2:7" s="200" customFormat="1" ht="23.25">
      <c r="B44" s="199" t="s">
        <v>283</v>
      </c>
      <c r="G44" s="201"/>
    </row>
    <row r="45" spans="2:7" s="200" customFormat="1">
      <c r="B45" s="455" t="s">
        <v>368</v>
      </c>
      <c r="C45" s="455"/>
      <c r="G45" s="202"/>
    </row>
  </sheetData>
  <mergeCells count="1">
    <mergeCell ref="B45:C45"/>
  </mergeCells>
  <pageMargins left="0" right="0" top="0" bottom="0" header="0" footer="0"/>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75"/>
  <sheetViews>
    <sheetView showGridLines="0" showZeros="0" zoomScale="130" zoomScaleNormal="130" zoomScaleSheetLayoutView="120" zoomScalePageLayoutView="120" workbookViewId="0">
      <selection sqref="A1:K1"/>
    </sheetView>
  </sheetViews>
  <sheetFormatPr baseColWidth="10" defaultColWidth="11.42578125" defaultRowHeight="9" customHeight="1"/>
  <cols>
    <col min="1" max="1" width="17.5703125" style="7" customWidth="1"/>
    <col min="2" max="2" width="6.85546875" style="7" customWidth="1"/>
    <col min="3" max="3" width="8.42578125" style="7" customWidth="1"/>
    <col min="4" max="4" width="6.85546875" style="7" customWidth="1"/>
    <col min="5" max="5" width="8.42578125" style="7" customWidth="1"/>
    <col min="6" max="7" width="6.85546875" style="7" customWidth="1"/>
    <col min="8" max="8" width="8.42578125" style="7" customWidth="1"/>
    <col min="9" max="9" width="6.85546875" style="7" customWidth="1"/>
    <col min="10" max="10" width="8.42578125" style="7" customWidth="1"/>
    <col min="11" max="11" width="6.7109375" style="7" customWidth="1"/>
    <col min="12" max="16384" width="11.42578125" style="7"/>
  </cols>
  <sheetData>
    <row r="1" spans="1:14" s="18" customFormat="1" ht="39.950000000000003" customHeight="1">
      <c r="A1" s="541" t="s">
        <v>270</v>
      </c>
      <c r="B1" s="541"/>
      <c r="C1" s="541"/>
      <c r="D1" s="541"/>
      <c r="E1" s="541"/>
      <c r="F1" s="541"/>
      <c r="G1" s="541"/>
      <c r="H1" s="541"/>
      <c r="I1" s="541"/>
      <c r="J1" s="541"/>
      <c r="K1" s="541"/>
      <c r="L1" s="333" t="s">
        <v>28</v>
      </c>
    </row>
    <row r="2" spans="1:14" s="18" customFormat="1" ht="12.2" customHeight="1">
      <c r="A2" s="542" t="s">
        <v>271</v>
      </c>
      <c r="B2" s="544" t="s">
        <v>371</v>
      </c>
      <c r="C2" s="545"/>
      <c r="D2" s="545"/>
      <c r="E2" s="545"/>
      <c r="F2" s="546"/>
      <c r="G2" s="547" t="s">
        <v>372</v>
      </c>
      <c r="H2" s="548"/>
      <c r="I2" s="548"/>
      <c r="J2" s="548"/>
      <c r="K2" s="548"/>
      <c r="M2" s="352"/>
    </row>
    <row r="3" spans="1:14" s="18" customFormat="1" ht="12.2" customHeight="1">
      <c r="A3" s="543"/>
      <c r="B3" s="544" t="s">
        <v>2</v>
      </c>
      <c r="C3" s="546"/>
      <c r="D3" s="544" t="s">
        <v>3</v>
      </c>
      <c r="E3" s="545"/>
      <c r="F3" s="549" t="s">
        <v>365</v>
      </c>
      <c r="G3" s="544" t="s">
        <v>2</v>
      </c>
      <c r="H3" s="546"/>
      <c r="I3" s="544" t="s">
        <v>3</v>
      </c>
      <c r="J3" s="545"/>
      <c r="K3" s="549" t="s">
        <v>365</v>
      </c>
      <c r="M3" s="352"/>
    </row>
    <row r="4" spans="1:14" s="18" customFormat="1" ht="48.2" customHeight="1">
      <c r="A4" s="543"/>
      <c r="B4" s="551" t="s">
        <v>0</v>
      </c>
      <c r="C4" s="186" t="s">
        <v>101</v>
      </c>
      <c r="D4" s="553" t="s">
        <v>0</v>
      </c>
      <c r="E4" s="186" t="s">
        <v>102</v>
      </c>
      <c r="F4" s="550"/>
      <c r="G4" s="553" t="s">
        <v>0</v>
      </c>
      <c r="H4" s="186" t="s">
        <v>101</v>
      </c>
      <c r="I4" s="553" t="s">
        <v>0</v>
      </c>
      <c r="J4" s="186" t="s">
        <v>101</v>
      </c>
      <c r="K4" s="550"/>
      <c r="N4" s="352"/>
    </row>
    <row r="5" spans="1:14" s="18" customFormat="1" ht="12.2" customHeight="1">
      <c r="A5" s="543"/>
      <c r="B5" s="552"/>
      <c r="C5" s="193" t="s">
        <v>24</v>
      </c>
      <c r="D5" s="554"/>
      <c r="E5" s="405" t="s">
        <v>24</v>
      </c>
      <c r="F5" s="193" t="s">
        <v>1</v>
      </c>
      <c r="G5" s="554"/>
      <c r="H5" s="193" t="s">
        <v>24</v>
      </c>
      <c r="I5" s="554"/>
      <c r="J5" s="405" t="s">
        <v>24</v>
      </c>
      <c r="K5" s="343" t="s">
        <v>1</v>
      </c>
    </row>
    <row r="6" spans="1:14" s="335" customFormat="1" ht="24.95" customHeight="1">
      <c r="A6" s="334" t="s">
        <v>113</v>
      </c>
      <c r="B6" s="140">
        <v>114672</v>
      </c>
      <c r="C6" s="393">
        <v>1.5</v>
      </c>
      <c r="D6" s="398">
        <v>210670</v>
      </c>
      <c r="E6" s="393">
        <v>1.4</v>
      </c>
      <c r="F6" s="399">
        <v>1.8</v>
      </c>
      <c r="G6" s="398">
        <v>1341557</v>
      </c>
      <c r="H6" s="393">
        <v>3</v>
      </c>
      <c r="I6" s="398">
        <v>2544247</v>
      </c>
      <c r="J6" s="393">
        <v>2.2000000000000002</v>
      </c>
      <c r="K6" s="399">
        <v>1.9</v>
      </c>
    </row>
    <row r="7" spans="1:14" s="335" customFormat="1" ht="9" customHeight="1">
      <c r="A7" s="336" t="s">
        <v>109</v>
      </c>
      <c r="B7" s="141">
        <v>92800</v>
      </c>
      <c r="C7" s="394">
        <v>2.9</v>
      </c>
      <c r="D7" s="398">
        <v>170354</v>
      </c>
      <c r="E7" s="393">
        <v>3.7</v>
      </c>
      <c r="F7" s="399">
        <v>1.8</v>
      </c>
      <c r="G7" s="398">
        <v>1074121</v>
      </c>
      <c r="H7" s="394">
        <v>3.9</v>
      </c>
      <c r="I7" s="398">
        <v>2043130</v>
      </c>
      <c r="J7" s="399">
        <v>2.4</v>
      </c>
      <c r="K7" s="399">
        <v>1.9</v>
      </c>
    </row>
    <row r="8" spans="1:14" s="18" customFormat="1" ht="9" customHeight="1">
      <c r="A8" s="336" t="s">
        <v>110</v>
      </c>
      <c r="B8" s="143">
        <v>21872</v>
      </c>
      <c r="C8" s="394">
        <v>-3.8</v>
      </c>
      <c r="D8" s="400">
        <v>40316</v>
      </c>
      <c r="E8" s="393">
        <v>-7.4</v>
      </c>
      <c r="F8" s="401">
        <v>1.8</v>
      </c>
      <c r="G8" s="400">
        <v>267436</v>
      </c>
      <c r="H8" s="394">
        <v>-0.5</v>
      </c>
      <c r="I8" s="400">
        <v>501117</v>
      </c>
      <c r="J8" s="393">
        <v>1.5</v>
      </c>
      <c r="K8" s="401">
        <v>1.9</v>
      </c>
      <c r="M8" s="352"/>
    </row>
    <row r="9" spans="1:14" s="18" customFormat="1" ht="15" customHeight="1">
      <c r="A9" s="337"/>
      <c r="B9" s="338" t="s">
        <v>42</v>
      </c>
      <c r="C9" s="402"/>
      <c r="D9" s="403"/>
      <c r="E9" s="402"/>
      <c r="F9" s="402"/>
      <c r="G9" s="403"/>
      <c r="H9" s="402"/>
      <c r="I9" s="403"/>
      <c r="J9" s="402"/>
      <c r="K9" s="402"/>
    </row>
    <row r="10" spans="1:14" s="18" customFormat="1" ht="10.15" customHeight="1">
      <c r="A10" s="340" t="s">
        <v>43</v>
      </c>
      <c r="B10" s="357">
        <v>18587</v>
      </c>
      <c r="C10" s="393">
        <v>-5.8</v>
      </c>
      <c r="D10" s="396">
        <v>33240</v>
      </c>
      <c r="E10" s="394">
        <v>-10.6</v>
      </c>
      <c r="F10" s="365">
        <v>1.8</v>
      </c>
      <c r="G10" s="396">
        <v>217932</v>
      </c>
      <c r="H10" s="393">
        <v>-2.5</v>
      </c>
      <c r="I10" s="396">
        <v>398234</v>
      </c>
      <c r="J10" s="394">
        <v>0.2</v>
      </c>
      <c r="K10" s="365">
        <v>1.8</v>
      </c>
    </row>
    <row r="11" spans="1:14" s="18" customFormat="1" ht="8.4499999999999993" customHeight="1">
      <c r="A11" s="336" t="s">
        <v>44</v>
      </c>
      <c r="B11" s="357">
        <v>588</v>
      </c>
      <c r="C11" s="393">
        <v>-47.7</v>
      </c>
      <c r="D11" s="396">
        <v>1108</v>
      </c>
      <c r="E11" s="394">
        <v>-58.7</v>
      </c>
      <c r="F11" s="365">
        <v>1.9</v>
      </c>
      <c r="G11" s="396">
        <v>17308</v>
      </c>
      <c r="H11" s="393">
        <v>4.9000000000000004</v>
      </c>
      <c r="I11" s="396">
        <v>32475</v>
      </c>
      <c r="J11" s="394">
        <v>17</v>
      </c>
      <c r="K11" s="365">
        <v>1.9</v>
      </c>
    </row>
    <row r="12" spans="1:14" s="335" customFormat="1" ht="8.4499999999999993" customHeight="1">
      <c r="A12" s="336" t="s">
        <v>45</v>
      </c>
      <c r="B12" s="357">
        <v>118</v>
      </c>
      <c r="C12" s="394">
        <v>110.7</v>
      </c>
      <c r="D12" s="396">
        <v>166</v>
      </c>
      <c r="E12" s="394">
        <v>112.8</v>
      </c>
      <c r="F12" s="365">
        <v>1.4</v>
      </c>
      <c r="G12" s="396">
        <v>1744</v>
      </c>
      <c r="H12" s="393">
        <v>52.8</v>
      </c>
      <c r="I12" s="396">
        <v>3311</v>
      </c>
      <c r="J12" s="380">
        <v>76.900000000000006</v>
      </c>
      <c r="K12" s="365">
        <v>1.9</v>
      </c>
    </row>
    <row r="13" spans="1:14" s="18" customFormat="1" ht="9" customHeight="1">
      <c r="A13" s="336" t="s">
        <v>46</v>
      </c>
      <c r="B13" s="357">
        <v>1191</v>
      </c>
      <c r="C13" s="394">
        <v>-7.7</v>
      </c>
      <c r="D13" s="396">
        <v>2314</v>
      </c>
      <c r="E13" s="394">
        <v>-11.4</v>
      </c>
      <c r="F13" s="365">
        <v>1.9</v>
      </c>
      <c r="G13" s="396">
        <v>20512</v>
      </c>
      <c r="H13" s="394">
        <v>-3.8</v>
      </c>
      <c r="I13" s="396">
        <v>35250</v>
      </c>
      <c r="J13" s="394">
        <v>-5</v>
      </c>
      <c r="K13" s="365">
        <v>1.7</v>
      </c>
    </row>
    <row r="14" spans="1:14" s="18" customFormat="1" ht="9" customHeight="1">
      <c r="A14" s="336" t="s">
        <v>47</v>
      </c>
      <c r="B14" s="357">
        <v>46</v>
      </c>
      <c r="C14" s="397">
        <v>35.299999999999997</v>
      </c>
      <c r="D14" s="396">
        <v>224</v>
      </c>
      <c r="E14" s="397">
        <v>194.7</v>
      </c>
      <c r="F14" s="365">
        <v>4.9000000000000004</v>
      </c>
      <c r="G14" s="396">
        <v>713</v>
      </c>
      <c r="H14" s="397">
        <v>-1.1000000000000001</v>
      </c>
      <c r="I14" s="396">
        <v>1743</v>
      </c>
      <c r="J14" s="397">
        <v>5</v>
      </c>
      <c r="K14" s="365">
        <v>2.4</v>
      </c>
    </row>
    <row r="15" spans="1:14" s="18" customFormat="1" ht="9" customHeight="1">
      <c r="A15" s="336" t="s">
        <v>48</v>
      </c>
      <c r="B15" s="357">
        <v>199</v>
      </c>
      <c r="C15" s="393">
        <v>8.6999999999999993</v>
      </c>
      <c r="D15" s="396">
        <v>306</v>
      </c>
      <c r="E15" s="394">
        <v>-0.3</v>
      </c>
      <c r="F15" s="365">
        <v>1.5</v>
      </c>
      <c r="G15" s="396">
        <v>2925</v>
      </c>
      <c r="H15" s="393">
        <v>-9.1</v>
      </c>
      <c r="I15" s="396">
        <v>4930</v>
      </c>
      <c r="J15" s="394">
        <v>-11</v>
      </c>
      <c r="K15" s="365">
        <v>1.7</v>
      </c>
    </row>
    <row r="16" spans="1:14" s="18" customFormat="1" ht="9" customHeight="1">
      <c r="A16" s="336" t="s">
        <v>49</v>
      </c>
      <c r="B16" s="357">
        <v>848</v>
      </c>
      <c r="C16" s="393">
        <v>22.4</v>
      </c>
      <c r="D16" s="396">
        <v>1552</v>
      </c>
      <c r="E16" s="394">
        <v>20.9</v>
      </c>
      <c r="F16" s="365">
        <v>1.8</v>
      </c>
      <c r="G16" s="396">
        <v>13752</v>
      </c>
      <c r="H16" s="393">
        <v>4.7</v>
      </c>
      <c r="I16" s="396">
        <v>24003</v>
      </c>
      <c r="J16" s="394">
        <v>6.5</v>
      </c>
      <c r="K16" s="365">
        <v>1.7</v>
      </c>
    </row>
    <row r="17" spans="1:11" s="18" customFormat="1" ht="9" customHeight="1">
      <c r="A17" s="336" t="s">
        <v>50</v>
      </c>
      <c r="B17" s="357">
        <v>116</v>
      </c>
      <c r="C17" s="358">
        <v>-4.0999999999999996</v>
      </c>
      <c r="D17" s="396">
        <v>232</v>
      </c>
      <c r="E17" s="394">
        <v>-22.1</v>
      </c>
      <c r="F17" s="365">
        <v>2</v>
      </c>
      <c r="G17" s="396">
        <v>1422</v>
      </c>
      <c r="H17" s="393">
        <v>16.7</v>
      </c>
      <c r="I17" s="396">
        <v>2972</v>
      </c>
      <c r="J17" s="394">
        <v>15.6</v>
      </c>
      <c r="K17" s="365">
        <v>2.1</v>
      </c>
    </row>
    <row r="18" spans="1:11" s="18" customFormat="1" ht="9" customHeight="1">
      <c r="A18" s="336" t="s">
        <v>51</v>
      </c>
      <c r="B18" s="357">
        <v>89</v>
      </c>
      <c r="C18" s="394">
        <v>128.19999999999999</v>
      </c>
      <c r="D18" s="396">
        <v>154</v>
      </c>
      <c r="E18" s="394">
        <v>75</v>
      </c>
      <c r="F18" s="365">
        <v>1.7</v>
      </c>
      <c r="G18" s="396">
        <v>1069</v>
      </c>
      <c r="H18" s="394">
        <v>4.9000000000000004</v>
      </c>
      <c r="I18" s="396">
        <v>2118</v>
      </c>
      <c r="J18" s="394">
        <v>3.6</v>
      </c>
      <c r="K18" s="365">
        <v>2</v>
      </c>
    </row>
    <row r="19" spans="1:11" s="18" customFormat="1" ht="9" customHeight="1">
      <c r="A19" s="336" t="s">
        <v>52</v>
      </c>
      <c r="B19" s="357">
        <v>0</v>
      </c>
      <c r="C19" s="394" t="s">
        <v>35</v>
      </c>
      <c r="D19" s="396">
        <v>0</v>
      </c>
      <c r="E19" s="394" t="s">
        <v>35</v>
      </c>
      <c r="F19" s="365" t="s">
        <v>35</v>
      </c>
      <c r="G19" s="357">
        <v>295</v>
      </c>
      <c r="H19" s="394">
        <v>87.9</v>
      </c>
      <c r="I19" s="396">
        <v>1069</v>
      </c>
      <c r="J19" s="394">
        <v>279.10000000000002</v>
      </c>
      <c r="K19" s="365">
        <v>3.6</v>
      </c>
    </row>
    <row r="20" spans="1:11" s="18" customFormat="1" ht="9" customHeight="1">
      <c r="A20" s="336" t="s">
        <v>53</v>
      </c>
      <c r="B20" s="357">
        <v>407</v>
      </c>
      <c r="C20" s="393">
        <v>-14</v>
      </c>
      <c r="D20" s="396">
        <v>1011</v>
      </c>
      <c r="E20" s="393">
        <v>7.6</v>
      </c>
      <c r="F20" s="365">
        <v>2.5</v>
      </c>
      <c r="G20" s="396">
        <v>8164</v>
      </c>
      <c r="H20" s="393">
        <v>0.7</v>
      </c>
      <c r="I20" s="396">
        <v>16046</v>
      </c>
      <c r="J20" s="393">
        <v>0.3</v>
      </c>
      <c r="K20" s="365">
        <v>2</v>
      </c>
    </row>
    <row r="21" spans="1:11" s="18" customFormat="1" ht="9" customHeight="1">
      <c r="A21" s="336" t="s">
        <v>54</v>
      </c>
      <c r="B21" s="357">
        <v>107</v>
      </c>
      <c r="C21" s="397">
        <v>84.5</v>
      </c>
      <c r="D21" s="396">
        <v>136</v>
      </c>
      <c r="E21" s="397">
        <v>-28</v>
      </c>
      <c r="F21" s="365">
        <v>1.3</v>
      </c>
      <c r="G21" s="396">
        <v>1381</v>
      </c>
      <c r="H21" s="397">
        <v>27.2</v>
      </c>
      <c r="I21" s="396">
        <v>2597</v>
      </c>
      <c r="J21" s="397">
        <v>-21.2</v>
      </c>
      <c r="K21" s="365">
        <v>1.9</v>
      </c>
    </row>
    <row r="22" spans="1:11" s="18" customFormat="1" ht="9" customHeight="1">
      <c r="A22" s="336" t="s">
        <v>55</v>
      </c>
      <c r="B22" s="357">
        <v>95</v>
      </c>
      <c r="C22" s="394">
        <v>-26.4</v>
      </c>
      <c r="D22" s="396">
        <v>188</v>
      </c>
      <c r="E22" s="397">
        <v>-28.5</v>
      </c>
      <c r="F22" s="365">
        <v>2</v>
      </c>
      <c r="G22" s="396">
        <v>911</v>
      </c>
      <c r="H22" s="393">
        <v>13.2</v>
      </c>
      <c r="I22" s="396">
        <v>1708</v>
      </c>
      <c r="J22" s="394">
        <v>22.5</v>
      </c>
      <c r="K22" s="365">
        <v>1.9</v>
      </c>
    </row>
    <row r="23" spans="1:11" s="18" customFormat="1" ht="9" customHeight="1">
      <c r="A23" s="336" t="s">
        <v>56</v>
      </c>
      <c r="B23" s="357">
        <v>86</v>
      </c>
      <c r="C23" s="397">
        <v>-7.5</v>
      </c>
      <c r="D23" s="396">
        <v>158</v>
      </c>
      <c r="E23" s="365">
        <v>-17.3</v>
      </c>
      <c r="F23" s="365">
        <v>1.8</v>
      </c>
      <c r="G23" s="396">
        <v>1448</v>
      </c>
      <c r="H23" s="397">
        <v>-42</v>
      </c>
      <c r="I23" s="396">
        <v>2436</v>
      </c>
      <c r="J23" s="365">
        <v>-41.3</v>
      </c>
      <c r="K23" s="365">
        <v>1.7</v>
      </c>
    </row>
    <row r="24" spans="1:11" s="18" customFormat="1" ht="9" customHeight="1">
      <c r="A24" s="336" t="s">
        <v>57</v>
      </c>
      <c r="B24" s="357">
        <v>98</v>
      </c>
      <c r="C24" s="397">
        <v>-44</v>
      </c>
      <c r="D24" s="396">
        <v>158</v>
      </c>
      <c r="E24" s="397">
        <v>-38.299999999999997</v>
      </c>
      <c r="F24" s="365">
        <v>1.6</v>
      </c>
      <c r="G24" s="396">
        <v>1952</v>
      </c>
      <c r="H24" s="397">
        <v>18.899999999999999</v>
      </c>
      <c r="I24" s="396">
        <v>4059</v>
      </c>
      <c r="J24" s="397">
        <v>51.7</v>
      </c>
      <c r="K24" s="365">
        <v>2.1</v>
      </c>
    </row>
    <row r="25" spans="1:11" s="18" customFormat="1" ht="9" customHeight="1">
      <c r="A25" s="336" t="s">
        <v>58</v>
      </c>
      <c r="B25" s="357">
        <v>21</v>
      </c>
      <c r="C25" s="397">
        <v>90.9</v>
      </c>
      <c r="D25" s="357">
        <v>31</v>
      </c>
      <c r="E25" s="397">
        <v>72.2</v>
      </c>
      <c r="F25" s="365">
        <v>1.5</v>
      </c>
      <c r="G25" s="396">
        <v>115</v>
      </c>
      <c r="H25" s="358">
        <v>32.200000000000003</v>
      </c>
      <c r="I25" s="396">
        <v>245</v>
      </c>
      <c r="J25" s="397">
        <v>52.2</v>
      </c>
      <c r="K25" s="365">
        <v>2.1</v>
      </c>
    </row>
    <row r="26" spans="1:11" s="18" customFormat="1" ht="9" customHeight="1">
      <c r="A26" s="336" t="s">
        <v>59</v>
      </c>
      <c r="B26" s="357">
        <v>8171</v>
      </c>
      <c r="C26" s="397">
        <v>-9</v>
      </c>
      <c r="D26" s="396">
        <v>12662</v>
      </c>
      <c r="E26" s="397">
        <v>-16.3</v>
      </c>
      <c r="F26" s="365">
        <v>1.5</v>
      </c>
      <c r="G26" s="396">
        <v>51119</v>
      </c>
      <c r="H26" s="397">
        <v>-12</v>
      </c>
      <c r="I26" s="396">
        <v>87931</v>
      </c>
      <c r="J26" s="397">
        <v>-6.7</v>
      </c>
      <c r="K26" s="365">
        <v>1.7</v>
      </c>
    </row>
    <row r="27" spans="1:11" s="18" customFormat="1" ht="9" customHeight="1">
      <c r="A27" s="336" t="s">
        <v>60</v>
      </c>
      <c r="B27" s="357">
        <v>306</v>
      </c>
      <c r="C27" s="394">
        <v>36</v>
      </c>
      <c r="D27" s="396">
        <v>596</v>
      </c>
      <c r="E27" s="394">
        <v>51.3</v>
      </c>
      <c r="F27" s="365">
        <v>1.9</v>
      </c>
      <c r="G27" s="396">
        <v>5460</v>
      </c>
      <c r="H27" s="394">
        <v>-6.4</v>
      </c>
      <c r="I27" s="396">
        <v>9392</v>
      </c>
      <c r="J27" s="394">
        <v>1.7</v>
      </c>
      <c r="K27" s="365">
        <v>1.7</v>
      </c>
    </row>
    <row r="28" spans="1:11" s="18" customFormat="1" ht="9" customHeight="1">
      <c r="A28" s="336" t="s">
        <v>61</v>
      </c>
      <c r="B28" s="357">
        <v>381</v>
      </c>
      <c r="C28" s="393">
        <v>-21.8</v>
      </c>
      <c r="D28" s="396">
        <v>839</v>
      </c>
      <c r="E28" s="393">
        <v>-16.3</v>
      </c>
      <c r="F28" s="365">
        <v>2.2000000000000002</v>
      </c>
      <c r="G28" s="396">
        <v>7926</v>
      </c>
      <c r="H28" s="393">
        <v>7.6</v>
      </c>
      <c r="I28" s="396">
        <v>16444</v>
      </c>
      <c r="J28" s="393">
        <v>9.5</v>
      </c>
      <c r="K28" s="365">
        <v>2.1</v>
      </c>
    </row>
    <row r="29" spans="1:11" s="18" customFormat="1" ht="9" customHeight="1">
      <c r="A29" s="336" t="s">
        <v>62</v>
      </c>
      <c r="B29" s="357">
        <v>604</v>
      </c>
      <c r="C29" s="365">
        <v>56.1</v>
      </c>
      <c r="D29" s="396">
        <v>1179</v>
      </c>
      <c r="E29" s="365">
        <v>64.2</v>
      </c>
      <c r="F29" s="365">
        <v>2</v>
      </c>
      <c r="G29" s="396">
        <v>8027</v>
      </c>
      <c r="H29" s="365">
        <v>-6.2</v>
      </c>
      <c r="I29" s="396">
        <v>15568</v>
      </c>
      <c r="J29" s="365">
        <v>-7.6</v>
      </c>
      <c r="K29" s="365">
        <v>1.9</v>
      </c>
    </row>
    <row r="30" spans="1:11" s="18" customFormat="1" ht="9" customHeight="1">
      <c r="A30" s="336" t="s">
        <v>63</v>
      </c>
      <c r="B30" s="357">
        <v>125</v>
      </c>
      <c r="C30" s="365">
        <v>-17.2</v>
      </c>
      <c r="D30" s="396">
        <v>237</v>
      </c>
      <c r="E30" s="397">
        <v>-40.799999999999997</v>
      </c>
      <c r="F30" s="365">
        <v>1.9</v>
      </c>
      <c r="G30" s="396">
        <v>1942</v>
      </c>
      <c r="H30" s="365">
        <v>-3.2</v>
      </c>
      <c r="I30" s="396">
        <v>4209</v>
      </c>
      <c r="J30" s="397">
        <v>-4.3</v>
      </c>
      <c r="K30" s="365">
        <v>2.2000000000000002</v>
      </c>
    </row>
    <row r="31" spans="1:11" s="18" customFormat="1" ht="9" customHeight="1">
      <c r="A31" s="336" t="s">
        <v>64</v>
      </c>
      <c r="B31" s="357">
        <v>183</v>
      </c>
      <c r="C31" s="404">
        <v>8.9</v>
      </c>
      <c r="D31" s="396">
        <v>288</v>
      </c>
      <c r="E31" s="365">
        <v>-3</v>
      </c>
      <c r="F31" s="365">
        <v>1.6</v>
      </c>
      <c r="G31" s="396">
        <v>2959</v>
      </c>
      <c r="H31" s="404">
        <v>3.8</v>
      </c>
      <c r="I31" s="396">
        <v>5311</v>
      </c>
      <c r="J31" s="365">
        <v>8.1</v>
      </c>
      <c r="K31" s="365">
        <v>1.8</v>
      </c>
    </row>
    <row r="32" spans="1:11" s="18" customFormat="1" ht="9" customHeight="1">
      <c r="A32" s="336" t="s">
        <v>65</v>
      </c>
      <c r="B32" s="357">
        <v>69</v>
      </c>
      <c r="C32" s="393">
        <v>-30.3</v>
      </c>
      <c r="D32" s="396">
        <v>239</v>
      </c>
      <c r="E32" s="393">
        <v>-10.8</v>
      </c>
      <c r="F32" s="365">
        <v>3.5</v>
      </c>
      <c r="G32" s="396">
        <v>998</v>
      </c>
      <c r="H32" s="393">
        <v>1.8</v>
      </c>
      <c r="I32" s="396">
        <v>2423</v>
      </c>
      <c r="J32" s="393">
        <v>0.6</v>
      </c>
      <c r="K32" s="365">
        <v>2.4</v>
      </c>
    </row>
    <row r="33" spans="1:11" s="18" customFormat="1" ht="9" customHeight="1">
      <c r="A33" s="336" t="s">
        <v>66</v>
      </c>
      <c r="B33" s="357">
        <v>566</v>
      </c>
      <c r="C33" s="394">
        <v>-32.1</v>
      </c>
      <c r="D33" s="396">
        <v>1153</v>
      </c>
      <c r="E33" s="394">
        <v>-30.3</v>
      </c>
      <c r="F33" s="365">
        <v>2</v>
      </c>
      <c r="G33" s="396">
        <v>14478</v>
      </c>
      <c r="H33" s="394">
        <v>-9</v>
      </c>
      <c r="I33" s="396">
        <v>22577</v>
      </c>
      <c r="J33" s="394">
        <v>-6.2</v>
      </c>
      <c r="K33" s="365">
        <v>1.6</v>
      </c>
    </row>
    <row r="34" spans="1:11" s="18" customFormat="1" ht="9" customHeight="1">
      <c r="A34" s="336" t="s">
        <v>67</v>
      </c>
      <c r="B34" s="357">
        <v>488</v>
      </c>
      <c r="C34" s="393">
        <v>-7.9</v>
      </c>
      <c r="D34" s="396">
        <v>999</v>
      </c>
      <c r="E34" s="393">
        <v>-3.8</v>
      </c>
      <c r="F34" s="365">
        <v>2</v>
      </c>
      <c r="G34" s="396">
        <v>9019</v>
      </c>
      <c r="H34" s="393">
        <v>-5.4</v>
      </c>
      <c r="I34" s="396">
        <v>17709</v>
      </c>
      <c r="J34" s="393">
        <v>-1.4</v>
      </c>
      <c r="K34" s="365">
        <v>2</v>
      </c>
    </row>
    <row r="35" spans="1:11" s="18" customFormat="1" ht="9" customHeight="1">
      <c r="A35" s="336" t="s">
        <v>68</v>
      </c>
      <c r="B35" s="357">
        <v>87</v>
      </c>
      <c r="C35" s="380">
        <v>141.69999999999999</v>
      </c>
      <c r="D35" s="396">
        <v>138</v>
      </c>
      <c r="E35" s="394">
        <v>106</v>
      </c>
      <c r="F35" s="365">
        <v>1.6</v>
      </c>
      <c r="G35" s="396">
        <v>1058</v>
      </c>
      <c r="H35" s="393">
        <v>53.1</v>
      </c>
      <c r="I35" s="396">
        <v>1899</v>
      </c>
      <c r="J35" s="365">
        <v>24.8</v>
      </c>
      <c r="K35" s="365">
        <v>1.8</v>
      </c>
    </row>
    <row r="36" spans="1:11" s="18" customFormat="1" ht="9" customHeight="1">
      <c r="A36" s="336" t="s">
        <v>69</v>
      </c>
      <c r="B36" s="357">
        <v>25</v>
      </c>
      <c r="C36" s="380">
        <v>-3.8</v>
      </c>
      <c r="D36" s="396">
        <v>46</v>
      </c>
      <c r="E36" s="394">
        <v>-35.200000000000003</v>
      </c>
      <c r="F36" s="365">
        <v>1.8</v>
      </c>
      <c r="G36" s="396">
        <v>666</v>
      </c>
      <c r="H36" s="380">
        <v>36.5</v>
      </c>
      <c r="I36" s="396">
        <v>1491</v>
      </c>
      <c r="J36" s="394">
        <v>-6.8</v>
      </c>
      <c r="K36" s="365">
        <v>2.2000000000000002</v>
      </c>
    </row>
    <row r="37" spans="1:11" s="18" customFormat="1" ht="9" customHeight="1">
      <c r="A37" s="336" t="s">
        <v>70</v>
      </c>
      <c r="B37" s="357">
        <v>1050</v>
      </c>
      <c r="C37" s="393">
        <v>36.700000000000003</v>
      </c>
      <c r="D37" s="396">
        <v>2086</v>
      </c>
      <c r="E37" s="393">
        <v>30.7</v>
      </c>
      <c r="F37" s="365">
        <v>2</v>
      </c>
      <c r="G37" s="396">
        <v>10183</v>
      </c>
      <c r="H37" s="393">
        <v>11</v>
      </c>
      <c r="I37" s="396">
        <v>19312</v>
      </c>
      <c r="J37" s="393">
        <v>10.1</v>
      </c>
      <c r="K37" s="365">
        <v>1.9</v>
      </c>
    </row>
    <row r="38" spans="1:11" s="18" customFormat="1" ht="9" customHeight="1">
      <c r="A38" s="336" t="s">
        <v>71</v>
      </c>
      <c r="B38" s="357">
        <v>109</v>
      </c>
      <c r="C38" s="393">
        <v>0.9</v>
      </c>
      <c r="D38" s="396">
        <v>195</v>
      </c>
      <c r="E38" s="394">
        <v>-32.1</v>
      </c>
      <c r="F38" s="365">
        <v>1.8</v>
      </c>
      <c r="G38" s="396">
        <v>2142</v>
      </c>
      <c r="H38" s="393">
        <v>-11</v>
      </c>
      <c r="I38" s="396">
        <v>4381</v>
      </c>
      <c r="J38" s="393">
        <v>-35</v>
      </c>
      <c r="K38" s="365">
        <v>2</v>
      </c>
    </row>
    <row r="39" spans="1:11" s="18" customFormat="1" ht="9" customHeight="1">
      <c r="A39" s="336" t="s">
        <v>72</v>
      </c>
      <c r="B39" s="357">
        <v>677</v>
      </c>
      <c r="C39" s="394">
        <v>-14</v>
      </c>
      <c r="D39" s="396">
        <v>1412</v>
      </c>
      <c r="E39" s="393">
        <v>-17.5</v>
      </c>
      <c r="F39" s="365">
        <v>2.1</v>
      </c>
      <c r="G39" s="396">
        <v>7161</v>
      </c>
      <c r="H39" s="393">
        <v>26.6</v>
      </c>
      <c r="I39" s="396">
        <v>14740</v>
      </c>
      <c r="J39" s="393">
        <v>27.5</v>
      </c>
      <c r="K39" s="365">
        <v>2.1</v>
      </c>
    </row>
    <row r="40" spans="1:11" s="18" customFormat="1" ht="9" customHeight="1">
      <c r="A40" s="336" t="s">
        <v>73</v>
      </c>
      <c r="B40" s="451" t="s">
        <v>35</v>
      </c>
      <c r="C40" s="451" t="s">
        <v>35</v>
      </c>
      <c r="D40" s="451" t="s">
        <v>35</v>
      </c>
      <c r="E40" s="451" t="s">
        <v>35</v>
      </c>
      <c r="F40" s="451" t="s">
        <v>35</v>
      </c>
      <c r="G40" s="451" t="s">
        <v>35</v>
      </c>
      <c r="H40" s="451" t="s">
        <v>35</v>
      </c>
      <c r="I40" s="451" t="s">
        <v>35</v>
      </c>
      <c r="J40" s="451" t="s">
        <v>35</v>
      </c>
      <c r="K40" s="451" t="s">
        <v>35</v>
      </c>
    </row>
    <row r="41" spans="1:11" s="18" customFormat="1" ht="9" customHeight="1">
      <c r="A41" s="336" t="s">
        <v>74</v>
      </c>
      <c r="B41" s="357">
        <v>94</v>
      </c>
      <c r="C41" s="394">
        <v>14.6</v>
      </c>
      <c r="D41" s="396">
        <v>368</v>
      </c>
      <c r="E41" s="394">
        <v>152.1</v>
      </c>
      <c r="F41" s="394">
        <v>3.9</v>
      </c>
      <c r="G41" s="396">
        <v>1320</v>
      </c>
      <c r="H41" s="394">
        <v>3.8</v>
      </c>
      <c r="I41" s="396">
        <v>3273</v>
      </c>
      <c r="J41" s="394">
        <v>9.6999999999999993</v>
      </c>
      <c r="K41" s="394">
        <v>2.5</v>
      </c>
    </row>
    <row r="42" spans="1:11" s="18" customFormat="1" ht="9" customHeight="1">
      <c r="A42" s="336" t="s">
        <v>75</v>
      </c>
      <c r="B42" s="357">
        <v>1334</v>
      </c>
      <c r="C42" s="393">
        <v>-3.9</v>
      </c>
      <c r="D42" s="396">
        <v>2523</v>
      </c>
      <c r="E42" s="394">
        <v>-8.1999999999999993</v>
      </c>
      <c r="F42" s="365">
        <v>1.9</v>
      </c>
      <c r="G42" s="396">
        <v>16352</v>
      </c>
      <c r="H42" s="393">
        <v>-1.7</v>
      </c>
      <c r="I42" s="396">
        <v>29719</v>
      </c>
      <c r="J42" s="393">
        <v>-2.7</v>
      </c>
      <c r="K42" s="365">
        <v>1.8</v>
      </c>
    </row>
    <row r="43" spans="1:11" s="18" customFormat="1" ht="9" customHeight="1">
      <c r="A43" s="336" t="s">
        <v>76</v>
      </c>
      <c r="B43" s="357">
        <v>25</v>
      </c>
      <c r="C43" s="394">
        <v>47.1</v>
      </c>
      <c r="D43" s="396">
        <v>60</v>
      </c>
      <c r="E43" s="394">
        <v>106.9</v>
      </c>
      <c r="F43" s="365">
        <v>2.4</v>
      </c>
      <c r="G43" s="396">
        <v>270</v>
      </c>
      <c r="H43" s="394">
        <v>55.2</v>
      </c>
      <c r="I43" s="396">
        <v>497</v>
      </c>
      <c r="J43" s="394">
        <v>12.7</v>
      </c>
      <c r="K43" s="365">
        <v>1.8</v>
      </c>
    </row>
    <row r="44" spans="1:11" s="18" customFormat="1" ht="9" customHeight="1">
      <c r="A44" s="336" t="s">
        <v>77</v>
      </c>
      <c r="B44" s="18" t="s">
        <v>34</v>
      </c>
      <c r="C44" s="18" t="s">
        <v>34</v>
      </c>
      <c r="D44" s="18" t="s">
        <v>34</v>
      </c>
      <c r="E44" s="18" t="s">
        <v>34</v>
      </c>
      <c r="F44" s="18" t="s">
        <v>34</v>
      </c>
      <c r="G44" s="18" t="s">
        <v>34</v>
      </c>
      <c r="H44" s="18" t="s">
        <v>34</v>
      </c>
      <c r="I44" s="18" t="s">
        <v>34</v>
      </c>
      <c r="J44" s="18" t="s">
        <v>34</v>
      </c>
      <c r="K44" s="18" t="s">
        <v>34</v>
      </c>
    </row>
    <row r="45" spans="1:11" s="18" customFormat="1" ht="9" customHeight="1">
      <c r="A45" s="336" t="s">
        <v>78</v>
      </c>
      <c r="B45" s="357">
        <v>284</v>
      </c>
      <c r="C45" s="394">
        <v>69</v>
      </c>
      <c r="D45" s="357">
        <v>482</v>
      </c>
      <c r="E45" s="394">
        <v>47.9</v>
      </c>
      <c r="F45" s="365">
        <v>1.7</v>
      </c>
      <c r="G45" s="357">
        <v>3141</v>
      </c>
      <c r="H45" s="394">
        <v>-2.8</v>
      </c>
      <c r="I45" s="357">
        <v>6396</v>
      </c>
      <c r="J45" s="394">
        <v>1.8</v>
      </c>
      <c r="K45" s="365">
        <v>2</v>
      </c>
    </row>
    <row r="46" spans="1:11" s="18" customFormat="1" ht="9" customHeight="1">
      <c r="A46" s="336" t="s">
        <v>79</v>
      </c>
      <c r="B46" s="357">
        <v>174</v>
      </c>
      <c r="C46" s="394">
        <v>21.7</v>
      </c>
      <c r="D46" s="396">
        <v>377</v>
      </c>
      <c r="E46" s="365">
        <v>-0.5</v>
      </c>
      <c r="F46" s="365">
        <v>2.2000000000000002</v>
      </c>
      <c r="G46" s="396">
        <v>2420</v>
      </c>
      <c r="H46" s="393">
        <v>9.8000000000000007</v>
      </c>
      <c r="I46" s="396">
        <v>5473</v>
      </c>
      <c r="J46" s="365">
        <v>-8</v>
      </c>
      <c r="K46" s="365">
        <v>2.2999999999999998</v>
      </c>
    </row>
    <row r="47" spans="1:11" s="335" customFormat="1" ht="9" customHeight="1">
      <c r="A47" s="336" t="s">
        <v>80</v>
      </c>
      <c r="B47" s="357">
        <v>22</v>
      </c>
      <c r="C47" s="394">
        <v>10</v>
      </c>
      <c r="D47" s="396">
        <v>63</v>
      </c>
      <c r="E47" s="394">
        <v>-39.4</v>
      </c>
      <c r="F47" s="365">
        <v>2.9</v>
      </c>
      <c r="G47" s="396">
        <v>547</v>
      </c>
      <c r="H47" s="394">
        <v>31.8</v>
      </c>
      <c r="I47" s="396">
        <v>1466</v>
      </c>
      <c r="J47" s="393">
        <v>26.4</v>
      </c>
      <c r="K47" s="365">
        <v>2.7</v>
      </c>
    </row>
    <row r="48" spans="1:11" s="18" customFormat="1" ht="9" customHeight="1">
      <c r="A48" s="336" t="s">
        <v>81</v>
      </c>
      <c r="B48" s="363" t="s">
        <v>34</v>
      </c>
      <c r="C48" s="365" t="s">
        <v>34</v>
      </c>
      <c r="D48" s="366" t="s">
        <v>34</v>
      </c>
      <c r="E48" s="365" t="s">
        <v>34</v>
      </c>
      <c r="F48" s="365" t="s">
        <v>34</v>
      </c>
      <c r="G48" s="364" t="s">
        <v>34</v>
      </c>
      <c r="H48" s="365" t="s">
        <v>34</v>
      </c>
      <c r="I48" s="366" t="s">
        <v>34</v>
      </c>
      <c r="J48" s="365" t="s">
        <v>34</v>
      </c>
      <c r="K48" s="367" t="s">
        <v>34</v>
      </c>
    </row>
    <row r="49" spans="1:11" s="18" customFormat="1" ht="9" customHeight="1">
      <c r="A49" s="336" t="s">
        <v>78</v>
      </c>
      <c r="B49" s="357">
        <v>152</v>
      </c>
      <c r="C49" s="393">
        <v>23.6</v>
      </c>
      <c r="D49" s="396">
        <v>314</v>
      </c>
      <c r="E49" s="365">
        <v>14.2</v>
      </c>
      <c r="F49" s="365">
        <v>2.1</v>
      </c>
      <c r="G49" s="396">
        <v>1873</v>
      </c>
      <c r="H49" s="393">
        <v>4.7</v>
      </c>
      <c r="I49" s="396">
        <v>4007</v>
      </c>
      <c r="J49" s="365">
        <v>-16.3</v>
      </c>
      <c r="K49" s="365">
        <v>2.1</v>
      </c>
    </row>
    <row r="50" spans="1:11" s="335" customFormat="1" ht="9" customHeight="1">
      <c r="A50" s="336" t="s">
        <v>82</v>
      </c>
      <c r="B50" s="357">
        <v>1350</v>
      </c>
      <c r="C50" s="393">
        <v>27.7</v>
      </c>
      <c r="D50" s="396">
        <v>2893</v>
      </c>
      <c r="E50" s="393">
        <v>37.6</v>
      </c>
      <c r="F50" s="365">
        <v>2.1</v>
      </c>
      <c r="G50" s="396">
        <v>17063</v>
      </c>
      <c r="H50" s="393">
        <v>2.6</v>
      </c>
      <c r="I50" s="396">
        <v>37742</v>
      </c>
      <c r="J50" s="393">
        <v>2.6</v>
      </c>
      <c r="K50" s="365">
        <v>2.2000000000000002</v>
      </c>
    </row>
    <row r="51" spans="1:11" s="18" customFormat="1" ht="9" customHeight="1">
      <c r="A51" s="336" t="s">
        <v>83</v>
      </c>
      <c r="B51" s="357">
        <v>99</v>
      </c>
      <c r="C51" s="358">
        <v>-20.2</v>
      </c>
      <c r="D51" s="396">
        <v>182</v>
      </c>
      <c r="E51" s="393">
        <v>-37.5</v>
      </c>
      <c r="F51" s="365">
        <v>1.8</v>
      </c>
      <c r="G51" s="396">
        <v>1467</v>
      </c>
      <c r="H51" s="393">
        <v>-4.2</v>
      </c>
      <c r="I51" s="396">
        <v>3585</v>
      </c>
      <c r="J51" s="397">
        <v>-19.8</v>
      </c>
      <c r="K51" s="365">
        <v>2.4</v>
      </c>
    </row>
    <row r="52" spans="1:11" s="18" customFormat="1" ht="9" customHeight="1">
      <c r="A52" s="336" t="s">
        <v>107</v>
      </c>
      <c r="B52" s="357">
        <v>339</v>
      </c>
      <c r="C52" s="393">
        <v>38.4</v>
      </c>
      <c r="D52" s="396">
        <v>593</v>
      </c>
      <c r="E52" s="393">
        <v>38.200000000000003</v>
      </c>
      <c r="F52" s="365">
        <v>1.7</v>
      </c>
      <c r="G52" s="396">
        <v>4751</v>
      </c>
      <c r="H52" s="393">
        <v>3.8</v>
      </c>
      <c r="I52" s="396">
        <v>8727</v>
      </c>
      <c r="J52" s="365">
        <v>-8.4</v>
      </c>
      <c r="K52" s="365">
        <v>1.8</v>
      </c>
    </row>
    <row r="53" spans="1:11" s="18" customFormat="1" ht="9" customHeight="1">
      <c r="A53" s="336" t="s">
        <v>84</v>
      </c>
      <c r="B53" s="357">
        <v>132</v>
      </c>
      <c r="C53" s="393">
        <v>53.5</v>
      </c>
      <c r="D53" s="396">
        <v>578</v>
      </c>
      <c r="E53" s="393">
        <v>114.1</v>
      </c>
      <c r="F53" s="365">
        <v>4.4000000000000004</v>
      </c>
      <c r="G53" s="396">
        <v>1854</v>
      </c>
      <c r="H53" s="393">
        <v>28</v>
      </c>
      <c r="I53" s="396">
        <v>6266</v>
      </c>
      <c r="J53" s="393">
        <v>57.1</v>
      </c>
      <c r="K53" s="365">
        <v>3.4</v>
      </c>
    </row>
    <row r="54" spans="1:11" s="18" customFormat="1" ht="9" customHeight="1">
      <c r="A54" s="336" t="s">
        <v>85</v>
      </c>
      <c r="B54" s="357">
        <v>90</v>
      </c>
      <c r="C54" s="365">
        <v>100</v>
      </c>
      <c r="D54" s="396">
        <v>203</v>
      </c>
      <c r="E54" s="365">
        <v>88</v>
      </c>
      <c r="F54" s="365">
        <v>2.2999999999999998</v>
      </c>
      <c r="G54" s="396">
        <v>765</v>
      </c>
      <c r="H54" s="365">
        <v>16.399999999999999</v>
      </c>
      <c r="I54" s="396">
        <v>1787</v>
      </c>
      <c r="J54" s="394">
        <v>19.899999999999999</v>
      </c>
      <c r="K54" s="365">
        <v>2.2999999999999998</v>
      </c>
    </row>
    <row r="55" spans="1:11" s="18" customFormat="1" ht="9" customHeight="1">
      <c r="A55" s="336" t="s">
        <v>86</v>
      </c>
      <c r="B55" s="357">
        <v>134</v>
      </c>
      <c r="C55" s="393">
        <v>-17.3</v>
      </c>
      <c r="D55" s="396">
        <v>254</v>
      </c>
      <c r="E55" s="397">
        <v>8.1</v>
      </c>
      <c r="F55" s="365">
        <v>1.9</v>
      </c>
      <c r="G55" s="396">
        <v>1983</v>
      </c>
      <c r="H55" s="393">
        <v>19.7</v>
      </c>
      <c r="I55" s="396">
        <v>3925</v>
      </c>
      <c r="J55" s="397">
        <v>18.5</v>
      </c>
      <c r="K55" s="365">
        <v>2</v>
      </c>
    </row>
    <row r="56" spans="1:11" s="18" customFormat="1" ht="9" customHeight="1">
      <c r="A56" s="336" t="s">
        <v>87</v>
      </c>
      <c r="B56" s="357">
        <v>73</v>
      </c>
      <c r="C56" s="365">
        <v>73.8</v>
      </c>
      <c r="D56" s="396">
        <v>117</v>
      </c>
      <c r="E56" s="394">
        <v>10.4</v>
      </c>
      <c r="F56" s="365">
        <v>1.6</v>
      </c>
      <c r="G56" s="396">
        <v>905</v>
      </c>
      <c r="H56" s="394">
        <v>-1.6</v>
      </c>
      <c r="I56" s="396">
        <v>2297</v>
      </c>
      <c r="J56" s="365">
        <v>25.1</v>
      </c>
      <c r="K56" s="365">
        <v>2.5</v>
      </c>
    </row>
    <row r="57" spans="1:11" s="18" customFormat="1" ht="9" customHeight="1">
      <c r="A57" s="336" t="s">
        <v>88</v>
      </c>
      <c r="B57" s="357">
        <v>31</v>
      </c>
      <c r="C57" s="365">
        <v>-13.9</v>
      </c>
      <c r="D57" s="396">
        <v>123</v>
      </c>
      <c r="E57" s="394">
        <v>66.2</v>
      </c>
      <c r="F57" s="365">
        <v>4</v>
      </c>
      <c r="G57" s="396">
        <v>744</v>
      </c>
      <c r="H57" s="394">
        <v>-11.5</v>
      </c>
      <c r="I57" s="396">
        <v>1505</v>
      </c>
      <c r="J57" s="394">
        <v>1.1000000000000001</v>
      </c>
      <c r="K57" s="365">
        <v>2</v>
      </c>
    </row>
    <row r="58" spans="1:11" s="18" customFormat="1" ht="9" customHeight="1">
      <c r="A58" s="336" t="s">
        <v>89</v>
      </c>
      <c r="B58" s="359" t="s">
        <v>34</v>
      </c>
      <c r="C58" s="365" t="s">
        <v>34</v>
      </c>
      <c r="D58" s="360" t="s">
        <v>34</v>
      </c>
      <c r="E58" s="365" t="s">
        <v>34</v>
      </c>
      <c r="F58" s="365" t="s">
        <v>34</v>
      </c>
      <c r="G58" s="360" t="s">
        <v>34</v>
      </c>
      <c r="H58" s="365" t="s">
        <v>34</v>
      </c>
      <c r="I58" s="360" t="s">
        <v>34</v>
      </c>
      <c r="J58" s="365" t="s">
        <v>34</v>
      </c>
      <c r="K58" s="361" t="s">
        <v>34</v>
      </c>
    </row>
    <row r="59" spans="1:11" s="335" customFormat="1" ht="9" customHeight="1">
      <c r="A59" s="336" t="s">
        <v>78</v>
      </c>
      <c r="B59" s="357">
        <v>452</v>
      </c>
      <c r="C59" s="393">
        <v>42.6</v>
      </c>
      <c r="D59" s="396">
        <v>843</v>
      </c>
      <c r="E59" s="393">
        <v>42.9</v>
      </c>
      <c r="F59" s="365">
        <v>1.9</v>
      </c>
      <c r="G59" s="396">
        <v>4594</v>
      </c>
      <c r="H59" s="393">
        <v>-8.1999999999999993</v>
      </c>
      <c r="I59" s="396">
        <v>9650</v>
      </c>
      <c r="J59" s="393">
        <v>-9.6999999999999993</v>
      </c>
      <c r="K59" s="365">
        <v>2.1</v>
      </c>
    </row>
    <row r="60" spans="1:11" s="18" customFormat="1" ht="9" customHeight="1">
      <c r="A60" s="336" t="s">
        <v>90</v>
      </c>
      <c r="B60" s="357">
        <v>1586</v>
      </c>
      <c r="C60" s="394">
        <v>1.5</v>
      </c>
      <c r="D60" s="396">
        <v>3398</v>
      </c>
      <c r="E60" s="393" t="s">
        <v>35</v>
      </c>
      <c r="F60" s="365">
        <v>2.1</v>
      </c>
      <c r="G60" s="396">
        <v>27379</v>
      </c>
      <c r="H60" s="393">
        <v>19.600000000000001</v>
      </c>
      <c r="I60" s="396">
        <v>54499</v>
      </c>
      <c r="J60" s="393">
        <v>15.9</v>
      </c>
      <c r="K60" s="365">
        <v>2</v>
      </c>
    </row>
    <row r="61" spans="1:11" s="18" customFormat="1" ht="9" customHeight="1">
      <c r="A61" s="336" t="s">
        <v>91</v>
      </c>
      <c r="B61" s="357">
        <v>116</v>
      </c>
      <c r="C61" s="394">
        <v>39.799999999999997</v>
      </c>
      <c r="D61" s="396">
        <v>260</v>
      </c>
      <c r="E61" s="393">
        <v>72.2</v>
      </c>
      <c r="F61" s="365">
        <v>2.2000000000000002</v>
      </c>
      <c r="G61" s="396">
        <v>1913</v>
      </c>
      <c r="H61" s="393">
        <v>15.6</v>
      </c>
      <c r="I61" s="396">
        <v>3800</v>
      </c>
      <c r="J61" s="393">
        <v>-1.9</v>
      </c>
      <c r="K61" s="365">
        <v>2</v>
      </c>
    </row>
    <row r="62" spans="1:11" s="18" customFormat="1" ht="9" customHeight="1">
      <c r="A62" s="336" t="s">
        <v>92</v>
      </c>
      <c r="B62" s="357">
        <v>1248</v>
      </c>
      <c r="C62" s="394">
        <v>0.2</v>
      </c>
      <c r="D62" s="396">
        <v>2642</v>
      </c>
      <c r="E62" s="394">
        <v>-3.9</v>
      </c>
      <c r="F62" s="365">
        <v>2.1</v>
      </c>
      <c r="G62" s="396">
        <v>20771</v>
      </c>
      <c r="H62" s="394">
        <v>22.4</v>
      </c>
      <c r="I62" s="396">
        <v>40531</v>
      </c>
      <c r="J62" s="393">
        <v>22.5</v>
      </c>
      <c r="K62" s="365">
        <v>2</v>
      </c>
    </row>
    <row r="63" spans="1:11" s="18" customFormat="1" ht="9" customHeight="1">
      <c r="A63" s="336" t="s">
        <v>108</v>
      </c>
      <c r="B63" s="359" t="s">
        <v>34</v>
      </c>
      <c r="C63" s="365" t="s">
        <v>34</v>
      </c>
      <c r="D63" s="360" t="s">
        <v>34</v>
      </c>
      <c r="E63" s="365" t="s">
        <v>34</v>
      </c>
      <c r="F63" s="365" t="s">
        <v>34</v>
      </c>
      <c r="G63" s="360" t="s">
        <v>34</v>
      </c>
      <c r="H63" s="365" t="s">
        <v>34</v>
      </c>
      <c r="I63" s="360" t="s">
        <v>34</v>
      </c>
      <c r="J63" s="365" t="s">
        <v>34</v>
      </c>
      <c r="K63" s="361" t="s">
        <v>34</v>
      </c>
    </row>
    <row r="64" spans="1:11" s="18" customFormat="1" ht="9" customHeight="1">
      <c r="A64" s="336" t="s">
        <v>93</v>
      </c>
      <c r="B64" s="357">
        <v>6</v>
      </c>
      <c r="C64" s="394" t="s">
        <v>35</v>
      </c>
      <c r="D64" s="357">
        <v>11</v>
      </c>
      <c r="E64" s="380">
        <v>37.5</v>
      </c>
      <c r="F64" s="365">
        <v>1.8</v>
      </c>
      <c r="G64" s="396">
        <v>299</v>
      </c>
      <c r="H64" s="394">
        <v>119.9</v>
      </c>
      <c r="I64" s="396">
        <v>666</v>
      </c>
      <c r="J64" s="394">
        <v>128.9</v>
      </c>
      <c r="K64" s="365">
        <v>2.2000000000000002</v>
      </c>
    </row>
    <row r="65" spans="1:11" s="18" customFormat="1" ht="9" customHeight="1">
      <c r="A65" s="336" t="s">
        <v>94</v>
      </c>
      <c r="B65" s="357">
        <v>52</v>
      </c>
      <c r="C65" s="394">
        <v>-27.8</v>
      </c>
      <c r="D65" s="396">
        <v>111</v>
      </c>
      <c r="E65" s="380">
        <v>-24</v>
      </c>
      <c r="F65" s="365">
        <v>2.1</v>
      </c>
      <c r="G65" s="396">
        <v>1350</v>
      </c>
      <c r="H65" s="394">
        <v>30.1</v>
      </c>
      <c r="I65" s="396">
        <v>3018</v>
      </c>
      <c r="J65" s="380">
        <v>7.2</v>
      </c>
      <c r="K65" s="365">
        <v>2.2000000000000002</v>
      </c>
    </row>
    <row r="66" spans="1:11" s="341" customFormat="1" ht="9" customHeight="1">
      <c r="A66" s="336" t="s">
        <v>95</v>
      </c>
      <c r="B66" s="357">
        <v>86</v>
      </c>
      <c r="C66" s="394">
        <v>6.2</v>
      </c>
      <c r="D66" s="396">
        <v>182</v>
      </c>
      <c r="E66" s="394">
        <v>-6.7</v>
      </c>
      <c r="F66" s="365">
        <v>2.1</v>
      </c>
      <c r="G66" s="396">
        <v>1496</v>
      </c>
      <c r="H66" s="365">
        <v>-3.2</v>
      </c>
      <c r="I66" s="396">
        <v>3242</v>
      </c>
      <c r="J66" s="365">
        <v>-13.3</v>
      </c>
      <c r="K66" s="365">
        <v>2.2000000000000002</v>
      </c>
    </row>
    <row r="67" spans="1:11" ht="9" customHeight="1">
      <c r="A67" s="336" t="s">
        <v>96</v>
      </c>
      <c r="B67" s="359" t="s">
        <v>34</v>
      </c>
      <c r="C67" s="365" t="s">
        <v>34</v>
      </c>
      <c r="D67" s="360" t="s">
        <v>34</v>
      </c>
      <c r="E67" s="365" t="s">
        <v>34</v>
      </c>
      <c r="F67" s="365" t="s">
        <v>34</v>
      </c>
      <c r="G67" s="360" t="s">
        <v>34</v>
      </c>
      <c r="H67" s="365" t="s">
        <v>34</v>
      </c>
      <c r="I67" s="360" t="s">
        <v>34</v>
      </c>
      <c r="J67" s="365" t="s">
        <v>34</v>
      </c>
      <c r="K67" s="361" t="s">
        <v>34</v>
      </c>
    </row>
    <row r="68" spans="1:11" s="335" customFormat="1" ht="9" customHeight="1">
      <c r="A68" s="336" t="s">
        <v>78</v>
      </c>
      <c r="B68" s="357">
        <v>78</v>
      </c>
      <c r="C68" s="394">
        <v>4</v>
      </c>
      <c r="D68" s="396">
        <v>192</v>
      </c>
      <c r="E68" s="380">
        <v>27.2</v>
      </c>
      <c r="F68" s="365">
        <v>2.5</v>
      </c>
      <c r="G68" s="396">
        <v>1550</v>
      </c>
      <c r="H68" s="394">
        <v>-0.4</v>
      </c>
      <c r="I68" s="396">
        <v>3242</v>
      </c>
      <c r="J68" s="380">
        <v>1</v>
      </c>
      <c r="K68" s="365">
        <v>2.1</v>
      </c>
    </row>
    <row r="69" spans="1:11" ht="9" customHeight="1">
      <c r="A69" s="336" t="s">
        <v>97</v>
      </c>
      <c r="B69" s="357">
        <v>161</v>
      </c>
      <c r="C69" s="394">
        <v>46.4</v>
      </c>
      <c r="D69" s="396">
        <v>388</v>
      </c>
      <c r="E69" s="394">
        <v>45.9</v>
      </c>
      <c r="F69" s="365">
        <v>2.4</v>
      </c>
      <c r="G69" s="396">
        <v>1684</v>
      </c>
      <c r="H69" s="394">
        <v>1.3</v>
      </c>
      <c r="I69" s="396">
        <v>3503</v>
      </c>
      <c r="J69" s="394">
        <v>-3.8</v>
      </c>
      <c r="K69" s="365">
        <v>2.1</v>
      </c>
    </row>
    <row r="70" spans="1:11" s="18" customFormat="1" ht="9" customHeight="1">
      <c r="A70" s="336" t="s">
        <v>98</v>
      </c>
      <c r="B70" s="357">
        <v>116</v>
      </c>
      <c r="C70" s="394">
        <v>19.600000000000001</v>
      </c>
      <c r="D70" s="396">
        <v>319</v>
      </c>
      <c r="E70" s="394">
        <v>38.700000000000003</v>
      </c>
      <c r="F70" s="365">
        <v>2.8</v>
      </c>
      <c r="G70" s="396">
        <v>1218</v>
      </c>
      <c r="H70" s="394">
        <v>-4.8</v>
      </c>
      <c r="I70" s="396">
        <v>2723</v>
      </c>
      <c r="J70" s="394">
        <v>0.6</v>
      </c>
      <c r="K70" s="365">
        <v>2.2000000000000002</v>
      </c>
    </row>
    <row r="71" spans="1:11" ht="9" customHeight="1">
      <c r="A71" s="336" t="s">
        <v>99</v>
      </c>
      <c r="B71" s="357">
        <v>45</v>
      </c>
      <c r="C71" s="394">
        <v>246.2</v>
      </c>
      <c r="D71" s="396">
        <v>69</v>
      </c>
      <c r="E71" s="394">
        <v>91.7</v>
      </c>
      <c r="F71" s="365">
        <v>1.5</v>
      </c>
      <c r="G71" s="396">
        <v>466</v>
      </c>
      <c r="H71" s="394">
        <v>21.7</v>
      </c>
      <c r="I71" s="396">
        <v>780</v>
      </c>
      <c r="J71" s="393">
        <v>-16.3</v>
      </c>
      <c r="K71" s="365">
        <v>1.7</v>
      </c>
    </row>
    <row r="72" spans="1:11" ht="9" customHeight="1">
      <c r="A72" s="336" t="s">
        <v>100</v>
      </c>
      <c r="B72" s="357">
        <v>14</v>
      </c>
      <c r="C72" s="393">
        <v>-89.6</v>
      </c>
      <c r="D72" s="396">
        <v>20</v>
      </c>
      <c r="E72" s="365">
        <v>-89.8</v>
      </c>
      <c r="F72" s="365">
        <v>1.4</v>
      </c>
      <c r="G72" s="396">
        <v>958</v>
      </c>
      <c r="H72" s="393">
        <v>-51.7</v>
      </c>
      <c r="I72" s="396">
        <v>1666</v>
      </c>
      <c r="J72" s="365">
        <v>-47.9</v>
      </c>
      <c r="K72" s="365">
        <v>1.7</v>
      </c>
    </row>
    <row r="73" spans="1:11" ht="9" customHeight="1">
      <c r="A73" s="342" t="s">
        <v>37</v>
      </c>
      <c r="B73" s="141"/>
      <c r="C73" s="368"/>
      <c r="D73" s="141"/>
      <c r="E73" s="142"/>
      <c r="F73" s="142"/>
      <c r="G73" s="141"/>
      <c r="H73" s="142"/>
      <c r="I73" s="141"/>
      <c r="J73" s="146"/>
      <c r="K73" s="146"/>
    </row>
    <row r="74" spans="1:11" ht="20.100000000000001" customHeight="1">
      <c r="A74" s="555" t="s">
        <v>272</v>
      </c>
      <c r="B74" s="556"/>
      <c r="C74" s="556"/>
      <c r="D74" s="556"/>
      <c r="E74" s="556"/>
      <c r="F74" s="556"/>
      <c r="G74" s="556"/>
      <c r="H74" s="556"/>
      <c r="I74" s="556"/>
      <c r="J74" s="556"/>
      <c r="K74" s="556"/>
    </row>
    <row r="75" spans="1:11" ht="9.75" customHeight="1">
      <c r="A75" s="539"/>
      <c r="B75" s="540"/>
      <c r="C75" s="540"/>
      <c r="D75" s="540"/>
      <c r="E75" s="540"/>
      <c r="F75" s="540"/>
      <c r="G75" s="540"/>
      <c r="H75" s="540"/>
      <c r="I75" s="540"/>
      <c r="J75" s="540"/>
      <c r="K75" s="540"/>
    </row>
  </sheetData>
  <mergeCells count="16">
    <mergeCell ref="A75:K75"/>
    <mergeCell ref="A1:K1"/>
    <mergeCell ref="A2:A5"/>
    <mergeCell ref="B2:F2"/>
    <mergeCell ref="G2:K2"/>
    <mergeCell ref="B3:C3"/>
    <mergeCell ref="D3:E3"/>
    <mergeCell ref="F3:F4"/>
    <mergeCell ref="G3:H3"/>
    <mergeCell ref="I3:J3"/>
    <mergeCell ref="K3:K4"/>
    <mergeCell ref="B4:B5"/>
    <mergeCell ref="D4:D5"/>
    <mergeCell ref="G4:G5"/>
    <mergeCell ref="I4:I5"/>
    <mergeCell ref="A74:K74"/>
  </mergeCells>
  <conditionalFormatting sqref="J73 H73 E73">
    <cfRule type="cellIs" dxfId="102" priority="12" operator="notBetween">
      <formula>-199</formula>
      <formula>199</formula>
    </cfRule>
  </conditionalFormatting>
  <conditionalFormatting sqref="J7">
    <cfRule type="cellIs" dxfId="101" priority="1" operator="notBetween">
      <formula>-199</formula>
      <formula>199</formula>
    </cfRule>
  </conditionalFormatting>
  <hyperlinks>
    <hyperlink ref="L1" location="'S1_Inhalt'!A1" display="Inhalt" xr:uid="{00000000-0004-0000-0900-000000000000}"/>
  </hyperlinks>
  <pageMargins left="0.59055118110236227" right="0.59055118110236227" top="0.59055118110236227" bottom="0.59055118110236227" header="0.19685039370078741" footer="0.19685039370078741"/>
  <pageSetup paperSize="9" firstPageNumber="8" orientation="portrait" useFirstPageNumber="1" r:id="rId1"/>
  <headerFooter scaleWithDoc="0">
    <oddFooter>&amp;L&amp;"Arial,Standard"&amp;8&amp;P&amp;R&amp;"Arial,Standard"&amp;7Statistisches Landesamt Bremen I Statistischer Bericht I Der Reiseverkehr im Land Bremen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S77"/>
  <sheetViews>
    <sheetView showGridLines="0" showZeros="0" zoomScale="130" zoomScaleNormal="130" zoomScaleSheetLayoutView="120" zoomScalePageLayoutView="120" workbookViewId="0">
      <selection sqref="A1:K1"/>
    </sheetView>
  </sheetViews>
  <sheetFormatPr baseColWidth="10" defaultColWidth="11.42578125" defaultRowHeight="9" customHeight="1"/>
  <cols>
    <col min="1" max="1" width="17.42578125" style="7" customWidth="1"/>
    <col min="2" max="2" width="6.85546875" style="7" customWidth="1"/>
    <col min="3" max="3" width="8.42578125" style="7" customWidth="1"/>
    <col min="4" max="4" width="6.85546875" style="7" customWidth="1"/>
    <col min="5" max="5" width="8.42578125" style="7" customWidth="1"/>
    <col min="6" max="6" width="6.7109375" style="7" customWidth="1"/>
    <col min="7" max="7" width="6.85546875" style="7" customWidth="1"/>
    <col min="8" max="8" width="8.42578125" style="7" customWidth="1"/>
    <col min="9" max="9" width="6.85546875" style="7" customWidth="1"/>
    <col min="10" max="10" width="8.42578125" style="7" customWidth="1"/>
    <col min="11" max="11" width="6.7109375" style="7" customWidth="1"/>
    <col min="12" max="12" width="11.42578125" style="7"/>
    <col min="13" max="13" width="3.5703125" style="7" customWidth="1"/>
    <col min="14" max="14" width="7.5703125" style="7" hidden="1" customWidth="1"/>
    <col min="15" max="18" width="11.42578125" style="7" hidden="1" customWidth="1"/>
    <col min="19" max="16384" width="11.42578125" style="7"/>
  </cols>
  <sheetData>
    <row r="1" spans="1:19" s="18" customFormat="1" ht="39.950000000000003" customHeight="1">
      <c r="A1" s="541" t="s">
        <v>273</v>
      </c>
      <c r="B1" s="541"/>
      <c r="C1" s="541"/>
      <c r="D1" s="541"/>
      <c r="E1" s="541"/>
      <c r="F1" s="541"/>
      <c r="G1" s="541"/>
      <c r="H1" s="541"/>
      <c r="I1" s="541"/>
      <c r="J1" s="541"/>
      <c r="K1" s="541"/>
      <c r="L1" s="333" t="s">
        <v>28</v>
      </c>
    </row>
    <row r="2" spans="1:19" s="18" customFormat="1" ht="12.2" customHeight="1">
      <c r="A2" s="542" t="s">
        <v>271</v>
      </c>
      <c r="B2" s="544" t="s">
        <v>371</v>
      </c>
      <c r="C2" s="545"/>
      <c r="D2" s="545"/>
      <c r="E2" s="545"/>
      <c r="F2" s="546"/>
      <c r="G2" s="547" t="s">
        <v>372</v>
      </c>
      <c r="H2" s="548"/>
      <c r="I2" s="548"/>
      <c r="J2" s="548"/>
      <c r="K2" s="548"/>
      <c r="S2" s="352"/>
    </row>
    <row r="3" spans="1:19" s="18" customFormat="1" ht="12.2" customHeight="1">
      <c r="A3" s="543"/>
      <c r="B3" s="544" t="s">
        <v>2</v>
      </c>
      <c r="C3" s="546"/>
      <c r="D3" s="544" t="s">
        <v>3</v>
      </c>
      <c r="E3" s="545"/>
      <c r="F3" s="549" t="s">
        <v>365</v>
      </c>
      <c r="G3" s="544" t="s">
        <v>2</v>
      </c>
      <c r="H3" s="546"/>
      <c r="I3" s="544" t="s">
        <v>3</v>
      </c>
      <c r="J3" s="545"/>
      <c r="K3" s="549" t="s">
        <v>365</v>
      </c>
      <c r="S3" s="352"/>
    </row>
    <row r="4" spans="1:19" s="18" customFormat="1" ht="48.2" customHeight="1">
      <c r="A4" s="543"/>
      <c r="B4" s="551" t="s">
        <v>0</v>
      </c>
      <c r="C4" s="186" t="s">
        <v>101</v>
      </c>
      <c r="D4" s="553" t="s">
        <v>0</v>
      </c>
      <c r="E4" s="186" t="s">
        <v>102</v>
      </c>
      <c r="F4" s="550"/>
      <c r="G4" s="553" t="s">
        <v>0</v>
      </c>
      <c r="H4" s="186" t="s">
        <v>101</v>
      </c>
      <c r="I4" s="553" t="s">
        <v>0</v>
      </c>
      <c r="J4" s="186" t="s">
        <v>101</v>
      </c>
      <c r="K4" s="550"/>
      <c r="S4" s="352"/>
    </row>
    <row r="5" spans="1:19" s="18" customFormat="1" ht="12.2" customHeight="1">
      <c r="A5" s="561"/>
      <c r="B5" s="558"/>
      <c r="C5" s="193" t="s">
        <v>24</v>
      </c>
      <c r="D5" s="554"/>
      <c r="E5" s="194" t="s">
        <v>24</v>
      </c>
      <c r="F5" s="193" t="s">
        <v>1</v>
      </c>
      <c r="G5" s="554"/>
      <c r="H5" s="193" t="s">
        <v>24</v>
      </c>
      <c r="I5" s="554"/>
      <c r="J5" s="194" t="s">
        <v>24</v>
      </c>
      <c r="K5" s="343" t="s">
        <v>1</v>
      </c>
    </row>
    <row r="6" spans="1:19" s="335" customFormat="1" ht="24.95" customHeight="1">
      <c r="A6" s="334" t="s">
        <v>112</v>
      </c>
      <c r="B6" s="140">
        <v>14838</v>
      </c>
      <c r="C6" s="393">
        <v>-4.8</v>
      </c>
      <c r="D6" s="140">
        <v>33447</v>
      </c>
      <c r="E6" s="146">
        <v>18.600000000000001</v>
      </c>
      <c r="F6" s="145">
        <v>2.2999999999999998</v>
      </c>
      <c r="G6" s="140">
        <v>237711</v>
      </c>
      <c r="H6" s="146">
        <v>2.9</v>
      </c>
      <c r="I6" s="140">
        <v>472074</v>
      </c>
      <c r="J6" s="145">
        <v>9.9</v>
      </c>
      <c r="K6" s="145">
        <v>2</v>
      </c>
      <c r="L6" s="344"/>
      <c r="M6" s="344"/>
    </row>
    <row r="7" spans="1:19" s="335" customFormat="1" ht="9" customHeight="1">
      <c r="A7" s="336" t="s">
        <v>109</v>
      </c>
      <c r="B7" s="141">
        <v>12914</v>
      </c>
      <c r="C7" s="394">
        <v>-8.6</v>
      </c>
      <c r="D7" s="141">
        <v>26317</v>
      </c>
      <c r="E7" s="146">
        <v>7.7</v>
      </c>
      <c r="F7" s="146">
        <v>2</v>
      </c>
      <c r="G7" s="141">
        <v>215221</v>
      </c>
      <c r="H7" s="146">
        <v>2.7</v>
      </c>
      <c r="I7" s="141">
        <v>415733</v>
      </c>
      <c r="J7" s="146">
        <v>8.6</v>
      </c>
      <c r="K7" s="146">
        <v>1.9</v>
      </c>
      <c r="L7" s="345"/>
      <c r="M7" s="345"/>
    </row>
    <row r="8" spans="1:19" s="18" customFormat="1" ht="9" customHeight="1">
      <c r="A8" s="336" t="s">
        <v>110</v>
      </c>
      <c r="B8" s="143">
        <v>1924</v>
      </c>
      <c r="C8" s="146">
        <v>31.5</v>
      </c>
      <c r="D8" s="143">
        <v>7130</v>
      </c>
      <c r="E8" s="146">
        <v>90.2</v>
      </c>
      <c r="F8" s="144">
        <v>3.7</v>
      </c>
      <c r="G8" s="143">
        <v>22490</v>
      </c>
      <c r="H8" s="144">
        <v>4.7</v>
      </c>
      <c r="I8" s="143">
        <v>56341</v>
      </c>
      <c r="J8" s="144">
        <v>20.2</v>
      </c>
      <c r="K8" s="144">
        <v>2.5</v>
      </c>
      <c r="L8" s="345"/>
      <c r="M8" s="345"/>
    </row>
    <row r="9" spans="1:19" s="18" customFormat="1" ht="15" customHeight="1">
      <c r="A9" s="337"/>
      <c r="B9" s="406" t="s">
        <v>42</v>
      </c>
      <c r="C9" s="144"/>
      <c r="D9" s="143"/>
      <c r="E9" s="144"/>
      <c r="F9" s="144"/>
      <c r="G9" s="143"/>
      <c r="H9" s="144"/>
      <c r="I9" s="143"/>
      <c r="J9" s="144"/>
      <c r="K9" s="144"/>
    </row>
    <row r="10" spans="1:19" s="335" customFormat="1" ht="10.15" customHeight="1">
      <c r="A10" s="176" t="s">
        <v>43</v>
      </c>
      <c r="B10" s="357">
        <v>1354</v>
      </c>
      <c r="C10" s="358">
        <v>24.7</v>
      </c>
      <c r="D10" s="357">
        <v>3908</v>
      </c>
      <c r="E10" s="358">
        <v>78.900000000000006</v>
      </c>
      <c r="F10" s="358">
        <v>2.9</v>
      </c>
      <c r="G10" s="357">
        <v>18142</v>
      </c>
      <c r="H10" s="358">
        <v>5.7</v>
      </c>
      <c r="I10" s="357">
        <v>41191</v>
      </c>
      <c r="J10" s="358">
        <v>18.100000000000001</v>
      </c>
      <c r="K10" s="358">
        <v>2.2999999999999998</v>
      </c>
      <c r="L10" s="346"/>
      <c r="M10" s="346"/>
    </row>
    <row r="11" spans="1:19" s="18" customFormat="1" ht="8.4499999999999993" customHeight="1">
      <c r="A11" s="175" t="s">
        <v>44</v>
      </c>
      <c r="B11" s="357">
        <v>19</v>
      </c>
      <c r="C11" s="394">
        <v>-55.8</v>
      </c>
      <c r="D11" s="357">
        <v>33</v>
      </c>
      <c r="E11" s="380">
        <v>-66.7</v>
      </c>
      <c r="F11" s="358">
        <v>1.7</v>
      </c>
      <c r="G11" s="357">
        <v>485</v>
      </c>
      <c r="H11" s="358">
        <v>-10.4</v>
      </c>
      <c r="I11" s="357">
        <v>845</v>
      </c>
      <c r="J11" s="380">
        <v>-21.2</v>
      </c>
      <c r="K11" s="358">
        <v>1.7</v>
      </c>
      <c r="L11" s="347"/>
      <c r="M11" s="347"/>
    </row>
    <row r="12" spans="1:19" s="335" customFormat="1" ht="8.4499999999999993" customHeight="1">
      <c r="A12" s="175" t="s">
        <v>45</v>
      </c>
      <c r="B12" s="357">
        <v>29</v>
      </c>
      <c r="C12" s="394">
        <v>-12.1</v>
      </c>
      <c r="D12" s="357">
        <v>29</v>
      </c>
      <c r="E12" s="358">
        <v>-17.100000000000001</v>
      </c>
      <c r="F12" s="358">
        <v>1</v>
      </c>
      <c r="G12" s="357">
        <v>389</v>
      </c>
      <c r="H12" s="358">
        <v>-1</v>
      </c>
      <c r="I12" s="357">
        <v>758</v>
      </c>
      <c r="J12" s="358">
        <v>57.3</v>
      </c>
      <c r="K12" s="358">
        <v>1.9</v>
      </c>
      <c r="L12" s="348"/>
      <c r="M12" s="348"/>
    </row>
    <row r="13" spans="1:19" s="18" customFormat="1" ht="9" customHeight="1">
      <c r="A13" s="175" t="s">
        <v>46</v>
      </c>
      <c r="B13" s="357">
        <v>73</v>
      </c>
      <c r="C13" s="394">
        <v>-45.1</v>
      </c>
      <c r="D13" s="357">
        <v>215</v>
      </c>
      <c r="E13" s="358">
        <v>-11.9</v>
      </c>
      <c r="F13" s="358">
        <v>2.9</v>
      </c>
      <c r="G13" s="357">
        <v>1830</v>
      </c>
      <c r="H13" s="358">
        <v>-8.5</v>
      </c>
      <c r="I13" s="357">
        <v>4261</v>
      </c>
      <c r="J13" s="358">
        <v>15.3</v>
      </c>
      <c r="K13" s="358">
        <v>2.2999999999999998</v>
      </c>
      <c r="L13" s="345"/>
      <c r="M13" s="345"/>
    </row>
    <row r="14" spans="1:19" s="18" customFormat="1" ht="9" customHeight="1">
      <c r="A14" s="175" t="s">
        <v>47</v>
      </c>
      <c r="B14" s="357">
        <v>17</v>
      </c>
      <c r="C14" s="394">
        <v>240</v>
      </c>
      <c r="D14" s="357">
        <v>59</v>
      </c>
      <c r="E14" s="394">
        <v>742.9</v>
      </c>
      <c r="F14" s="358">
        <v>3.5</v>
      </c>
      <c r="G14" s="357">
        <v>93</v>
      </c>
      <c r="H14" s="358">
        <v>69.099999999999994</v>
      </c>
      <c r="I14" s="357">
        <v>184</v>
      </c>
      <c r="J14" s="358">
        <v>106.7</v>
      </c>
      <c r="K14" s="358">
        <v>2</v>
      </c>
      <c r="L14" s="345"/>
      <c r="M14" s="345"/>
    </row>
    <row r="15" spans="1:19" s="18" customFormat="1" ht="9" customHeight="1">
      <c r="A15" s="175" t="s">
        <v>48</v>
      </c>
      <c r="B15" s="357">
        <v>40</v>
      </c>
      <c r="C15" s="394">
        <v>566.70000000000005</v>
      </c>
      <c r="D15" s="357">
        <v>199</v>
      </c>
      <c r="E15" s="362" t="s">
        <v>282</v>
      </c>
      <c r="F15" s="358">
        <v>5</v>
      </c>
      <c r="G15" s="357">
        <v>331</v>
      </c>
      <c r="H15" s="358">
        <v>38.5</v>
      </c>
      <c r="I15" s="357">
        <v>1091</v>
      </c>
      <c r="J15" s="358">
        <v>36.5</v>
      </c>
      <c r="K15" s="358">
        <v>3.3</v>
      </c>
      <c r="L15" s="345"/>
      <c r="M15" s="345"/>
    </row>
    <row r="16" spans="1:19" s="18" customFormat="1" ht="9" customHeight="1">
      <c r="A16" s="175" t="s">
        <v>49</v>
      </c>
      <c r="B16" s="357">
        <v>41</v>
      </c>
      <c r="C16" s="394">
        <v>20.6</v>
      </c>
      <c r="D16" s="357">
        <v>114</v>
      </c>
      <c r="E16" s="362">
        <v>54.1</v>
      </c>
      <c r="F16" s="358">
        <v>2.8</v>
      </c>
      <c r="G16" s="357">
        <v>520</v>
      </c>
      <c r="H16" s="358">
        <v>1</v>
      </c>
      <c r="I16" s="357">
        <v>1007</v>
      </c>
      <c r="J16" s="358">
        <v>1.7</v>
      </c>
      <c r="K16" s="358">
        <v>1.9</v>
      </c>
      <c r="L16" s="345"/>
      <c r="M16" s="345"/>
    </row>
    <row r="17" spans="1:13" s="18" customFormat="1" ht="9" customHeight="1">
      <c r="A17" s="175" t="s">
        <v>50</v>
      </c>
      <c r="B17" s="357">
        <v>11</v>
      </c>
      <c r="C17" s="358">
        <v>-47.6</v>
      </c>
      <c r="D17" s="357">
        <v>17</v>
      </c>
      <c r="E17" s="358">
        <v>-57.5</v>
      </c>
      <c r="F17" s="358">
        <v>1.5</v>
      </c>
      <c r="G17" s="357">
        <v>313</v>
      </c>
      <c r="H17" s="358">
        <v>69.2</v>
      </c>
      <c r="I17" s="357">
        <v>877</v>
      </c>
      <c r="J17" s="358">
        <v>220.1</v>
      </c>
      <c r="K17" s="358">
        <v>2.8</v>
      </c>
      <c r="L17" s="345"/>
      <c r="M17" s="345"/>
    </row>
    <row r="18" spans="1:13" s="18" customFormat="1" ht="9" customHeight="1">
      <c r="A18" s="175" t="s">
        <v>51</v>
      </c>
      <c r="B18" s="357">
        <v>14</v>
      </c>
      <c r="C18" s="358">
        <v>133.30000000000001</v>
      </c>
      <c r="D18" s="357">
        <v>50</v>
      </c>
      <c r="E18" s="394">
        <v>354.5</v>
      </c>
      <c r="F18" s="358">
        <v>3.6</v>
      </c>
      <c r="G18" s="357">
        <v>97</v>
      </c>
      <c r="H18" s="358">
        <v>9</v>
      </c>
      <c r="I18" s="357">
        <v>311</v>
      </c>
      <c r="J18" s="358">
        <v>48.1</v>
      </c>
      <c r="K18" s="358">
        <v>3.2</v>
      </c>
      <c r="L18" s="345"/>
      <c r="M18" s="345"/>
    </row>
    <row r="19" spans="1:13" s="18" customFormat="1" ht="9" customHeight="1">
      <c r="A19" s="175" t="s">
        <v>52</v>
      </c>
      <c r="B19" s="357">
        <v>0</v>
      </c>
      <c r="C19" s="358" t="s">
        <v>35</v>
      </c>
      <c r="D19" s="357">
        <v>0</v>
      </c>
      <c r="E19" s="358" t="s">
        <v>35</v>
      </c>
      <c r="F19" s="358" t="s">
        <v>35</v>
      </c>
      <c r="G19" s="357">
        <v>26</v>
      </c>
      <c r="H19" s="358">
        <v>23.8</v>
      </c>
      <c r="I19" s="357">
        <v>43</v>
      </c>
      <c r="J19" s="358">
        <v>22.9</v>
      </c>
      <c r="K19" s="358">
        <v>1.7</v>
      </c>
      <c r="L19" s="345"/>
      <c r="M19" s="345"/>
    </row>
    <row r="20" spans="1:13" s="18" customFormat="1" ht="9" customHeight="1">
      <c r="A20" s="175" t="s">
        <v>53</v>
      </c>
      <c r="B20" s="357">
        <v>78</v>
      </c>
      <c r="C20" s="394">
        <v>200</v>
      </c>
      <c r="D20" s="357">
        <v>458</v>
      </c>
      <c r="E20" s="362" t="s">
        <v>282</v>
      </c>
      <c r="F20" s="393">
        <v>5.9</v>
      </c>
      <c r="G20" s="357">
        <v>633</v>
      </c>
      <c r="H20" s="358">
        <v>12</v>
      </c>
      <c r="I20" s="357">
        <v>2546</v>
      </c>
      <c r="J20" s="358">
        <v>103.2</v>
      </c>
      <c r="K20" s="358">
        <v>4</v>
      </c>
      <c r="L20" s="345"/>
      <c r="M20" s="345"/>
    </row>
    <row r="21" spans="1:13" s="18" customFormat="1" ht="9" customHeight="1">
      <c r="A21" s="175" t="s">
        <v>54</v>
      </c>
      <c r="B21" s="357">
        <v>41</v>
      </c>
      <c r="C21" s="358">
        <v>925</v>
      </c>
      <c r="D21" s="357">
        <v>80</v>
      </c>
      <c r="E21" s="362" t="s">
        <v>282</v>
      </c>
      <c r="F21" s="358">
        <v>2</v>
      </c>
      <c r="G21" s="357">
        <v>479</v>
      </c>
      <c r="H21" s="358">
        <v>351.9</v>
      </c>
      <c r="I21" s="357">
        <v>968</v>
      </c>
      <c r="J21" s="358">
        <v>404.2</v>
      </c>
      <c r="K21" s="358">
        <v>2</v>
      </c>
      <c r="L21" s="345"/>
      <c r="M21" s="345"/>
    </row>
    <row r="22" spans="1:13" s="18" customFormat="1" ht="9" customHeight="1">
      <c r="A22" s="175" t="s">
        <v>55</v>
      </c>
      <c r="B22" s="357">
        <v>11</v>
      </c>
      <c r="C22" s="358" t="s">
        <v>35</v>
      </c>
      <c r="D22" s="357">
        <v>21</v>
      </c>
      <c r="E22" s="358" t="s">
        <v>35</v>
      </c>
      <c r="F22" s="358">
        <v>1.9</v>
      </c>
      <c r="G22" s="357">
        <v>59</v>
      </c>
      <c r="H22" s="358">
        <v>-6.3</v>
      </c>
      <c r="I22" s="357">
        <v>140</v>
      </c>
      <c r="J22" s="358">
        <v>-27.1</v>
      </c>
      <c r="K22" s="358">
        <v>2.4</v>
      </c>
      <c r="L22" s="345"/>
      <c r="M22" s="345"/>
    </row>
    <row r="23" spans="1:13" s="18" customFormat="1" ht="9" customHeight="1">
      <c r="A23" s="175" t="s">
        <v>56</v>
      </c>
      <c r="B23" s="357">
        <v>16</v>
      </c>
      <c r="C23" s="358">
        <v>6.7</v>
      </c>
      <c r="D23" s="357">
        <v>42</v>
      </c>
      <c r="E23" s="358">
        <v>180</v>
      </c>
      <c r="F23" s="358">
        <v>2.6</v>
      </c>
      <c r="G23" s="357">
        <v>168</v>
      </c>
      <c r="H23" s="358" t="s">
        <v>35</v>
      </c>
      <c r="I23" s="357">
        <v>393</v>
      </c>
      <c r="J23" s="358">
        <v>51.2</v>
      </c>
      <c r="K23" s="358">
        <v>2.2999999999999998</v>
      </c>
      <c r="L23" s="345"/>
      <c r="M23" s="345"/>
    </row>
    <row r="24" spans="1:13" s="18" customFormat="1" ht="9" customHeight="1">
      <c r="A24" s="175" t="s">
        <v>57</v>
      </c>
      <c r="B24" s="357">
        <v>13</v>
      </c>
      <c r="C24" s="358">
        <v>-13.3</v>
      </c>
      <c r="D24" s="357">
        <v>17</v>
      </c>
      <c r="E24" s="358">
        <v>-46.9</v>
      </c>
      <c r="F24" s="358">
        <v>1.3</v>
      </c>
      <c r="G24" s="357">
        <v>278</v>
      </c>
      <c r="H24" s="358">
        <v>19.8</v>
      </c>
      <c r="I24" s="357">
        <v>348</v>
      </c>
      <c r="J24" s="358">
        <v>11.9</v>
      </c>
      <c r="K24" s="358">
        <v>1.3</v>
      </c>
      <c r="L24" s="345"/>
      <c r="M24" s="345"/>
    </row>
    <row r="25" spans="1:13" s="18" customFormat="1" ht="9" customHeight="1">
      <c r="A25" s="175" t="s">
        <v>58</v>
      </c>
      <c r="B25" s="357">
        <v>0</v>
      </c>
      <c r="C25" s="358" t="s">
        <v>35</v>
      </c>
      <c r="D25" s="357">
        <v>0</v>
      </c>
      <c r="E25" s="358" t="s">
        <v>35</v>
      </c>
      <c r="F25" s="358" t="s">
        <v>35</v>
      </c>
      <c r="G25" s="357">
        <v>9</v>
      </c>
      <c r="H25" s="358">
        <v>-18.2</v>
      </c>
      <c r="I25" s="357">
        <v>25</v>
      </c>
      <c r="J25" s="358">
        <v>-24.2</v>
      </c>
      <c r="K25" s="358">
        <v>2.8</v>
      </c>
      <c r="L25" s="345"/>
      <c r="M25" s="345"/>
    </row>
    <row r="26" spans="1:13" s="18" customFormat="1" ht="9" customHeight="1">
      <c r="A26" s="175" t="s">
        <v>59</v>
      </c>
      <c r="B26" s="432">
        <v>235</v>
      </c>
      <c r="C26" s="394">
        <v>20.5</v>
      </c>
      <c r="D26" s="432">
        <v>432</v>
      </c>
      <c r="E26" s="394">
        <v>14</v>
      </c>
      <c r="F26" s="358">
        <v>1.8</v>
      </c>
      <c r="G26" s="357">
        <v>3470</v>
      </c>
      <c r="H26" s="358">
        <v>9.6</v>
      </c>
      <c r="I26" s="357">
        <v>6367</v>
      </c>
      <c r="J26" s="358">
        <v>4.5999999999999996</v>
      </c>
      <c r="K26" s="358">
        <v>1.8</v>
      </c>
      <c r="L26" s="345"/>
      <c r="M26" s="345"/>
    </row>
    <row r="27" spans="1:13" s="18" customFormat="1" ht="9" customHeight="1">
      <c r="A27" s="175" t="s">
        <v>60</v>
      </c>
      <c r="B27" s="357">
        <v>20</v>
      </c>
      <c r="C27" s="394">
        <v>150</v>
      </c>
      <c r="D27" s="357">
        <v>45</v>
      </c>
      <c r="E27" s="358">
        <v>221.4</v>
      </c>
      <c r="F27" s="358">
        <v>2.2999999999999998</v>
      </c>
      <c r="G27" s="357">
        <v>380</v>
      </c>
      <c r="H27" s="358">
        <v>-18.600000000000001</v>
      </c>
      <c r="I27" s="357">
        <v>817</v>
      </c>
      <c r="J27" s="358">
        <v>-17.600000000000001</v>
      </c>
      <c r="K27" s="358">
        <v>2.2000000000000002</v>
      </c>
      <c r="L27" s="345"/>
      <c r="M27" s="345"/>
    </row>
    <row r="28" spans="1:13" s="18" customFormat="1" ht="9" customHeight="1">
      <c r="A28" s="175" t="s">
        <v>61</v>
      </c>
      <c r="B28" s="357">
        <v>49</v>
      </c>
      <c r="C28" s="394">
        <v>11.4</v>
      </c>
      <c r="D28" s="357">
        <v>82</v>
      </c>
      <c r="E28" s="394">
        <v>-5.7</v>
      </c>
      <c r="F28" s="358">
        <v>1.7</v>
      </c>
      <c r="G28" s="357">
        <v>1186</v>
      </c>
      <c r="H28" s="358">
        <v>8.9</v>
      </c>
      <c r="I28" s="357">
        <v>2566</v>
      </c>
      <c r="J28" s="358">
        <v>22.6</v>
      </c>
      <c r="K28" s="358">
        <v>2.2000000000000002</v>
      </c>
      <c r="L28" s="345"/>
      <c r="M28" s="345"/>
    </row>
    <row r="29" spans="1:13" s="18" customFormat="1" ht="9" customHeight="1">
      <c r="A29" s="175" t="s">
        <v>62</v>
      </c>
      <c r="B29" s="357">
        <v>192</v>
      </c>
      <c r="C29" s="394">
        <v>62.7</v>
      </c>
      <c r="D29" s="357">
        <v>404</v>
      </c>
      <c r="E29" s="394">
        <v>53</v>
      </c>
      <c r="F29" s="358">
        <v>2.1</v>
      </c>
      <c r="G29" s="357">
        <v>1606</v>
      </c>
      <c r="H29" s="358">
        <v>12.3</v>
      </c>
      <c r="I29" s="357">
        <v>4093</v>
      </c>
      <c r="J29" s="358">
        <v>24.8</v>
      </c>
      <c r="K29" s="358">
        <v>2.5</v>
      </c>
      <c r="L29" s="345"/>
      <c r="M29" s="345"/>
    </row>
    <row r="30" spans="1:13" s="18" customFormat="1" ht="9" customHeight="1">
      <c r="A30" s="175" t="s">
        <v>63</v>
      </c>
      <c r="B30" s="357">
        <v>8</v>
      </c>
      <c r="C30" s="358">
        <v>-11.1</v>
      </c>
      <c r="D30" s="357">
        <v>9</v>
      </c>
      <c r="E30" s="394">
        <v>-30.8</v>
      </c>
      <c r="F30" s="358">
        <v>1.1000000000000001</v>
      </c>
      <c r="G30" s="357">
        <v>185</v>
      </c>
      <c r="H30" s="358">
        <v>-20.3</v>
      </c>
      <c r="I30" s="357">
        <v>401</v>
      </c>
      <c r="J30" s="358">
        <v>-62.6</v>
      </c>
      <c r="K30" s="358">
        <v>2.2000000000000002</v>
      </c>
      <c r="L30" s="345"/>
      <c r="M30" s="345"/>
    </row>
    <row r="31" spans="1:13" s="18" customFormat="1" ht="9" customHeight="1">
      <c r="A31" s="175" t="s">
        <v>64</v>
      </c>
      <c r="B31" s="357">
        <v>19</v>
      </c>
      <c r="C31" s="358">
        <v>5.6</v>
      </c>
      <c r="D31" s="357">
        <v>21</v>
      </c>
      <c r="E31" s="358">
        <v>-16</v>
      </c>
      <c r="F31" s="358">
        <v>1.1000000000000001</v>
      </c>
      <c r="G31" s="357">
        <v>427</v>
      </c>
      <c r="H31" s="358">
        <v>46.7</v>
      </c>
      <c r="I31" s="357">
        <v>1301</v>
      </c>
      <c r="J31" s="358">
        <v>165</v>
      </c>
      <c r="K31" s="358">
        <v>3</v>
      </c>
      <c r="L31" s="345"/>
      <c r="M31" s="345"/>
    </row>
    <row r="32" spans="1:13" s="18" customFormat="1" ht="9" customHeight="1">
      <c r="A32" s="175" t="s">
        <v>65</v>
      </c>
      <c r="B32" s="357">
        <v>8</v>
      </c>
      <c r="C32" s="358">
        <v>14.3</v>
      </c>
      <c r="D32" s="357">
        <v>9</v>
      </c>
      <c r="E32" s="358">
        <v>28.6</v>
      </c>
      <c r="F32" s="358">
        <v>1.1000000000000001</v>
      </c>
      <c r="G32" s="357">
        <v>126</v>
      </c>
      <c r="H32" s="358">
        <v>-4.5</v>
      </c>
      <c r="I32" s="357">
        <v>233</v>
      </c>
      <c r="J32" s="358">
        <v>18.899999999999999</v>
      </c>
      <c r="K32" s="358">
        <v>1.8</v>
      </c>
      <c r="L32" s="345"/>
      <c r="M32" s="345"/>
    </row>
    <row r="33" spans="1:13" s="18" customFormat="1" ht="9" customHeight="1">
      <c r="A33" s="175" t="s">
        <v>66</v>
      </c>
      <c r="B33" s="357">
        <v>47</v>
      </c>
      <c r="C33" s="358">
        <v>46.9</v>
      </c>
      <c r="D33" s="357">
        <v>110</v>
      </c>
      <c r="E33" s="358">
        <v>64.2</v>
      </c>
      <c r="F33" s="358">
        <v>2.2999999999999998</v>
      </c>
      <c r="G33" s="357">
        <v>618</v>
      </c>
      <c r="H33" s="358">
        <v>7.5</v>
      </c>
      <c r="I33" s="357">
        <v>1171</v>
      </c>
      <c r="J33" s="358">
        <v>25.5</v>
      </c>
      <c r="K33" s="358">
        <v>1.9</v>
      </c>
      <c r="L33" s="345"/>
      <c r="M33" s="345"/>
    </row>
    <row r="34" spans="1:13" s="18" customFormat="1" ht="9" customHeight="1">
      <c r="A34" s="175" t="s">
        <v>67</v>
      </c>
      <c r="B34" s="357">
        <v>81</v>
      </c>
      <c r="C34" s="362">
        <v>9.5</v>
      </c>
      <c r="D34" s="357">
        <v>176</v>
      </c>
      <c r="E34" s="358">
        <v>-17.399999999999999</v>
      </c>
      <c r="F34" s="358">
        <v>2.2000000000000002</v>
      </c>
      <c r="G34" s="357">
        <v>1670</v>
      </c>
      <c r="H34" s="358">
        <v>-1.3</v>
      </c>
      <c r="I34" s="357">
        <v>3289</v>
      </c>
      <c r="J34" s="358">
        <v>7.7</v>
      </c>
      <c r="K34" s="358">
        <v>2</v>
      </c>
      <c r="L34" s="345"/>
      <c r="M34" s="345"/>
    </row>
    <row r="35" spans="1:13" s="18" customFormat="1" ht="9" customHeight="1">
      <c r="A35" s="175" t="s">
        <v>68</v>
      </c>
      <c r="B35" s="357">
        <v>2</v>
      </c>
      <c r="C35" s="358">
        <v>-60</v>
      </c>
      <c r="D35" s="357">
        <v>2</v>
      </c>
      <c r="E35" s="358">
        <v>-71.400000000000006</v>
      </c>
      <c r="F35" s="358">
        <v>1</v>
      </c>
      <c r="G35" s="357">
        <v>72</v>
      </c>
      <c r="H35" s="358">
        <v>67.400000000000006</v>
      </c>
      <c r="I35" s="357">
        <v>136</v>
      </c>
      <c r="J35" s="358">
        <v>20.399999999999999</v>
      </c>
      <c r="K35" s="358">
        <v>1.9</v>
      </c>
      <c r="L35" s="345"/>
      <c r="M35" s="345"/>
    </row>
    <row r="36" spans="1:13" s="18" customFormat="1" ht="9" customHeight="1">
      <c r="A36" s="175" t="s">
        <v>69</v>
      </c>
      <c r="B36" s="357">
        <v>2</v>
      </c>
      <c r="C36" s="358" t="s">
        <v>35</v>
      </c>
      <c r="D36" s="357">
        <v>2</v>
      </c>
      <c r="E36" s="358">
        <v>-60</v>
      </c>
      <c r="F36" s="393">
        <v>1</v>
      </c>
      <c r="G36" s="357">
        <v>37</v>
      </c>
      <c r="H36" s="358">
        <v>-14</v>
      </c>
      <c r="I36" s="357">
        <v>82</v>
      </c>
      <c r="J36" s="358">
        <v>32.299999999999997</v>
      </c>
      <c r="K36" s="358">
        <v>2.2000000000000002</v>
      </c>
      <c r="L36" s="345"/>
      <c r="M36" s="345"/>
    </row>
    <row r="37" spans="1:13" s="18" customFormat="1" ht="9" customHeight="1">
      <c r="A37" s="175" t="s">
        <v>70</v>
      </c>
      <c r="B37" s="357">
        <v>52</v>
      </c>
      <c r="C37" s="358">
        <v>10.6</v>
      </c>
      <c r="D37" s="357">
        <v>155</v>
      </c>
      <c r="E37" s="358">
        <v>53.5</v>
      </c>
      <c r="F37" s="358">
        <v>3</v>
      </c>
      <c r="G37" s="357">
        <v>867</v>
      </c>
      <c r="H37" s="358">
        <v>-1.8</v>
      </c>
      <c r="I37" s="357">
        <v>2023</v>
      </c>
      <c r="J37" s="358">
        <v>-1.9</v>
      </c>
      <c r="K37" s="358">
        <v>2.2999999999999998</v>
      </c>
      <c r="L37" s="345"/>
      <c r="M37" s="345"/>
    </row>
    <row r="38" spans="1:13" s="18" customFormat="1" ht="9" customHeight="1">
      <c r="A38" s="175" t="s">
        <v>71</v>
      </c>
      <c r="B38" s="357">
        <v>68</v>
      </c>
      <c r="C38" s="362">
        <v>385.7</v>
      </c>
      <c r="D38" s="357">
        <v>399</v>
      </c>
      <c r="E38" s="362" t="s">
        <v>282</v>
      </c>
      <c r="F38" s="358">
        <v>5.9</v>
      </c>
      <c r="G38" s="357">
        <v>257</v>
      </c>
      <c r="H38" s="358">
        <v>22.4</v>
      </c>
      <c r="I38" s="357">
        <v>834</v>
      </c>
      <c r="J38" s="358">
        <v>113.3</v>
      </c>
      <c r="K38" s="358">
        <v>3.2</v>
      </c>
      <c r="L38" s="345"/>
      <c r="M38" s="345"/>
    </row>
    <row r="39" spans="1:13" s="18" customFormat="1" ht="9" customHeight="1">
      <c r="A39" s="175" t="s">
        <v>72</v>
      </c>
      <c r="B39" s="357">
        <v>24</v>
      </c>
      <c r="C39" s="358">
        <v>20</v>
      </c>
      <c r="D39" s="357">
        <v>83</v>
      </c>
      <c r="E39" s="358">
        <v>45.6</v>
      </c>
      <c r="F39" s="358">
        <v>3.5</v>
      </c>
      <c r="G39" s="357">
        <v>222</v>
      </c>
      <c r="H39" s="358">
        <v>-2.6</v>
      </c>
      <c r="I39" s="357">
        <v>471</v>
      </c>
      <c r="J39" s="358">
        <v>-27.1</v>
      </c>
      <c r="K39" s="358">
        <v>2.1</v>
      </c>
      <c r="L39" s="345"/>
      <c r="M39" s="345"/>
    </row>
    <row r="40" spans="1:13" s="18" customFormat="1" ht="9" customHeight="1">
      <c r="A40" s="175" t="s">
        <v>73</v>
      </c>
      <c r="B40" s="357">
        <v>0</v>
      </c>
      <c r="C40" s="357" t="s">
        <v>35</v>
      </c>
      <c r="D40" s="357">
        <v>0</v>
      </c>
      <c r="E40" s="357" t="s">
        <v>35</v>
      </c>
      <c r="F40" s="357" t="s">
        <v>35</v>
      </c>
      <c r="G40" s="357">
        <v>0</v>
      </c>
      <c r="H40" s="357">
        <v>0</v>
      </c>
      <c r="I40" s="357">
        <v>0</v>
      </c>
      <c r="J40" s="357">
        <v>0</v>
      </c>
      <c r="K40" s="357" t="s">
        <v>35</v>
      </c>
      <c r="L40" s="345"/>
      <c r="M40" s="345"/>
    </row>
    <row r="41" spans="1:13" s="18" customFormat="1" ht="9" customHeight="1">
      <c r="A41" s="175" t="s">
        <v>74</v>
      </c>
      <c r="B41" s="395">
        <v>8</v>
      </c>
      <c r="C41" s="358">
        <v>14.3</v>
      </c>
      <c r="D41" s="395">
        <v>30</v>
      </c>
      <c r="E41" s="358">
        <v>172.7</v>
      </c>
      <c r="F41" s="358">
        <v>3.8</v>
      </c>
      <c r="G41" s="357">
        <v>129</v>
      </c>
      <c r="H41" s="358">
        <v>53.6</v>
      </c>
      <c r="I41" s="357">
        <v>353</v>
      </c>
      <c r="J41" s="358">
        <v>112.7</v>
      </c>
      <c r="K41" s="358">
        <v>2.7</v>
      </c>
      <c r="L41" s="345"/>
      <c r="M41" s="345"/>
    </row>
    <row r="42" spans="1:13" s="18" customFormat="1" ht="9" customHeight="1">
      <c r="A42" s="175" t="s">
        <v>75</v>
      </c>
      <c r="B42" s="357">
        <v>116</v>
      </c>
      <c r="C42" s="358">
        <v>33.299999999999997</v>
      </c>
      <c r="D42" s="357">
        <v>549</v>
      </c>
      <c r="E42" s="362">
        <v>169.1</v>
      </c>
      <c r="F42" s="358">
        <v>4.7</v>
      </c>
      <c r="G42" s="357">
        <v>863</v>
      </c>
      <c r="H42" s="358">
        <v>-15.5</v>
      </c>
      <c r="I42" s="357">
        <v>2609</v>
      </c>
      <c r="J42" s="358">
        <v>3.9</v>
      </c>
      <c r="K42" s="358">
        <v>3</v>
      </c>
      <c r="L42" s="345"/>
      <c r="M42" s="345"/>
    </row>
    <row r="43" spans="1:13" s="18" customFormat="1" ht="9" customHeight="1">
      <c r="A43" s="175" t="s">
        <v>76</v>
      </c>
      <c r="B43" s="357">
        <v>2</v>
      </c>
      <c r="C43" s="358">
        <v>-75</v>
      </c>
      <c r="D43" s="357">
        <v>2</v>
      </c>
      <c r="E43" s="362">
        <v>-80</v>
      </c>
      <c r="F43" s="358">
        <v>1</v>
      </c>
      <c r="G43" s="357">
        <v>19</v>
      </c>
      <c r="H43" s="358">
        <v>-17.399999999999999</v>
      </c>
      <c r="I43" s="357">
        <v>24</v>
      </c>
      <c r="J43" s="358">
        <v>-36.799999999999997</v>
      </c>
      <c r="K43" s="358">
        <v>1.3</v>
      </c>
      <c r="L43" s="345"/>
      <c r="M43" s="345"/>
    </row>
    <row r="44" spans="1:13" s="18" customFormat="1" ht="9" customHeight="1">
      <c r="A44" s="175" t="s">
        <v>77</v>
      </c>
      <c r="B44" s="357" t="s">
        <v>34</v>
      </c>
      <c r="C44" s="394" t="s">
        <v>34</v>
      </c>
      <c r="D44" s="357" t="s">
        <v>34</v>
      </c>
      <c r="E44" s="362" t="s">
        <v>34</v>
      </c>
      <c r="F44" s="358" t="s">
        <v>34</v>
      </c>
      <c r="G44" s="357" t="s">
        <v>34</v>
      </c>
      <c r="H44" s="358" t="s">
        <v>34</v>
      </c>
      <c r="I44" s="357" t="s">
        <v>34</v>
      </c>
      <c r="J44" s="358" t="s">
        <v>34</v>
      </c>
      <c r="K44" s="358" t="s">
        <v>34</v>
      </c>
      <c r="L44" s="345"/>
      <c r="M44" s="345"/>
    </row>
    <row r="45" spans="1:13" s="18" customFormat="1" ht="9" customHeight="1">
      <c r="A45" s="175" t="s">
        <v>78</v>
      </c>
      <c r="B45" s="357">
        <v>18</v>
      </c>
      <c r="C45" s="394">
        <v>-64</v>
      </c>
      <c r="D45" s="357">
        <v>64</v>
      </c>
      <c r="E45" s="362">
        <v>-30.4</v>
      </c>
      <c r="F45" s="358">
        <v>3.6</v>
      </c>
      <c r="G45" s="357">
        <v>298</v>
      </c>
      <c r="H45" s="358">
        <v>-20.7</v>
      </c>
      <c r="I45" s="357">
        <v>624</v>
      </c>
      <c r="J45" s="358">
        <v>-21.9</v>
      </c>
      <c r="K45" s="358">
        <v>2.1</v>
      </c>
      <c r="L45" s="345"/>
      <c r="M45" s="345"/>
    </row>
    <row r="46" spans="1:13" s="18" customFormat="1" ht="9" customHeight="1">
      <c r="A46" s="175" t="s">
        <v>79</v>
      </c>
      <c r="B46" s="363">
        <v>19</v>
      </c>
      <c r="C46" s="358">
        <v>137.5</v>
      </c>
      <c r="D46" s="364">
        <v>24</v>
      </c>
      <c r="E46" s="358">
        <v>140</v>
      </c>
      <c r="F46" s="365">
        <v>1.3</v>
      </c>
      <c r="G46" s="364">
        <v>151</v>
      </c>
      <c r="H46" s="358">
        <v>-7.4</v>
      </c>
      <c r="I46" s="364">
        <v>366</v>
      </c>
      <c r="J46" s="358">
        <v>47</v>
      </c>
      <c r="K46" s="365">
        <v>2.4</v>
      </c>
      <c r="L46" s="345"/>
      <c r="M46" s="345"/>
    </row>
    <row r="47" spans="1:13" s="335" customFormat="1" ht="9" customHeight="1">
      <c r="A47" s="175" t="s">
        <v>80</v>
      </c>
      <c r="B47" s="357">
        <v>0</v>
      </c>
      <c r="C47" s="358" t="s">
        <v>35</v>
      </c>
      <c r="D47" s="357">
        <v>0</v>
      </c>
      <c r="E47" s="358" t="s">
        <v>35</v>
      </c>
      <c r="F47" s="365" t="s">
        <v>35</v>
      </c>
      <c r="G47" s="357">
        <v>17</v>
      </c>
      <c r="H47" s="358">
        <v>-41.4</v>
      </c>
      <c r="I47" s="357">
        <v>31</v>
      </c>
      <c r="J47" s="358">
        <v>-36.700000000000003</v>
      </c>
      <c r="K47" s="365">
        <v>1.8</v>
      </c>
      <c r="L47" s="345"/>
      <c r="M47" s="345"/>
    </row>
    <row r="48" spans="1:13" s="18" customFormat="1" ht="9" customHeight="1">
      <c r="A48" s="175" t="s">
        <v>81</v>
      </c>
      <c r="B48" s="359" t="s">
        <v>34</v>
      </c>
      <c r="C48" s="358" t="s">
        <v>34</v>
      </c>
      <c r="D48" s="360" t="s">
        <v>34</v>
      </c>
      <c r="E48" s="358" t="s">
        <v>34</v>
      </c>
      <c r="F48" s="361" t="s">
        <v>34</v>
      </c>
      <c r="G48" s="360" t="s">
        <v>34</v>
      </c>
      <c r="H48" s="358" t="s">
        <v>34</v>
      </c>
      <c r="I48" s="360" t="s">
        <v>34</v>
      </c>
      <c r="J48" s="358" t="s">
        <v>34</v>
      </c>
      <c r="K48" s="361" t="s">
        <v>34</v>
      </c>
      <c r="L48" s="345"/>
      <c r="M48" s="345"/>
    </row>
    <row r="49" spans="1:13" s="18" customFormat="1" ht="9" customHeight="1">
      <c r="A49" s="175" t="s">
        <v>78</v>
      </c>
      <c r="B49" s="357">
        <v>19</v>
      </c>
      <c r="C49" s="358">
        <v>137.5</v>
      </c>
      <c r="D49" s="357">
        <v>24</v>
      </c>
      <c r="E49" s="358">
        <v>140</v>
      </c>
      <c r="F49" s="358">
        <v>1.3</v>
      </c>
      <c r="G49" s="357">
        <v>134</v>
      </c>
      <c r="H49" s="358" t="s">
        <v>35</v>
      </c>
      <c r="I49" s="357">
        <v>335</v>
      </c>
      <c r="J49" s="358">
        <v>67.5</v>
      </c>
      <c r="K49" s="358">
        <v>2.5</v>
      </c>
      <c r="L49" s="345"/>
      <c r="M49" s="345"/>
    </row>
    <row r="50" spans="1:13" s="335" customFormat="1" ht="9" customHeight="1">
      <c r="A50" s="175" t="s">
        <v>82</v>
      </c>
      <c r="B50" s="357">
        <v>152</v>
      </c>
      <c r="C50" s="358">
        <v>8.6</v>
      </c>
      <c r="D50" s="357">
        <v>315</v>
      </c>
      <c r="E50" s="394">
        <v>46.5</v>
      </c>
      <c r="F50" s="358">
        <v>2.1</v>
      </c>
      <c r="G50" s="357">
        <v>1732</v>
      </c>
      <c r="H50" s="358">
        <v>-7.4</v>
      </c>
      <c r="I50" s="357">
        <v>3388</v>
      </c>
      <c r="J50" s="358">
        <v>-0.1</v>
      </c>
      <c r="K50" s="358">
        <v>2</v>
      </c>
      <c r="L50" s="345"/>
      <c r="M50" s="345"/>
    </row>
    <row r="51" spans="1:13" s="18" customFormat="1" ht="9" customHeight="1">
      <c r="A51" s="175" t="s">
        <v>83</v>
      </c>
      <c r="B51" s="357">
        <v>1</v>
      </c>
      <c r="C51" s="358">
        <v>-50</v>
      </c>
      <c r="D51" s="357">
        <v>1</v>
      </c>
      <c r="E51" s="394">
        <v>-66.7</v>
      </c>
      <c r="F51" s="358">
        <v>1</v>
      </c>
      <c r="G51" s="357">
        <v>58</v>
      </c>
      <c r="H51" s="394">
        <v>-58</v>
      </c>
      <c r="I51" s="357">
        <v>216</v>
      </c>
      <c r="J51" s="358">
        <v>-8.1</v>
      </c>
      <c r="K51" s="358">
        <v>3.7</v>
      </c>
      <c r="L51" s="345"/>
      <c r="M51" s="345"/>
    </row>
    <row r="52" spans="1:13" s="18" customFormat="1" ht="9" customHeight="1">
      <c r="A52" s="175" t="s">
        <v>107</v>
      </c>
      <c r="B52" s="357">
        <v>24</v>
      </c>
      <c r="C52" s="358">
        <v>-17.2</v>
      </c>
      <c r="D52" s="357">
        <v>53</v>
      </c>
      <c r="E52" s="358">
        <v>-3.6</v>
      </c>
      <c r="F52" s="358">
        <v>2.2000000000000002</v>
      </c>
      <c r="G52" s="357">
        <v>178</v>
      </c>
      <c r="H52" s="358">
        <v>-20.5</v>
      </c>
      <c r="I52" s="357">
        <v>317</v>
      </c>
      <c r="J52" s="394">
        <v>-39</v>
      </c>
      <c r="K52" s="358">
        <v>1.8</v>
      </c>
      <c r="L52" s="345"/>
      <c r="M52" s="345"/>
    </row>
    <row r="53" spans="1:13" s="18" customFormat="1" ht="9" customHeight="1">
      <c r="A53" s="175" t="s">
        <v>84</v>
      </c>
      <c r="B53" s="357">
        <v>31</v>
      </c>
      <c r="C53" s="362">
        <v>40.9</v>
      </c>
      <c r="D53" s="357">
        <v>44</v>
      </c>
      <c r="E53" s="358">
        <v>18.899999999999999</v>
      </c>
      <c r="F53" s="358">
        <v>1.4</v>
      </c>
      <c r="G53" s="357">
        <v>386</v>
      </c>
      <c r="H53" s="358">
        <v>55</v>
      </c>
      <c r="I53" s="357">
        <v>758</v>
      </c>
      <c r="J53" s="358">
        <v>99</v>
      </c>
      <c r="K53" s="358">
        <v>2</v>
      </c>
      <c r="L53" s="348"/>
      <c r="M53" s="348"/>
    </row>
    <row r="54" spans="1:13" s="18" customFormat="1" ht="9" customHeight="1">
      <c r="A54" s="175" t="s">
        <v>85</v>
      </c>
      <c r="B54" s="357">
        <v>0</v>
      </c>
      <c r="C54" s="358" t="s">
        <v>35</v>
      </c>
      <c r="D54" s="357">
        <v>0</v>
      </c>
      <c r="E54" s="358" t="s">
        <v>35</v>
      </c>
      <c r="F54" s="362" t="s">
        <v>35</v>
      </c>
      <c r="G54" s="357">
        <v>33</v>
      </c>
      <c r="H54" s="358" t="s">
        <v>35</v>
      </c>
      <c r="I54" s="357">
        <v>82</v>
      </c>
      <c r="J54" s="358">
        <v>90.7</v>
      </c>
      <c r="K54" s="358">
        <v>2.5</v>
      </c>
      <c r="L54" s="345"/>
      <c r="M54" s="345"/>
    </row>
    <row r="55" spans="1:13" s="18" customFormat="1" ht="9" customHeight="1">
      <c r="A55" s="175" t="s">
        <v>86</v>
      </c>
      <c r="B55" s="357">
        <v>8</v>
      </c>
      <c r="C55" s="358">
        <v>100</v>
      </c>
      <c r="D55" s="357">
        <v>12</v>
      </c>
      <c r="E55" s="358">
        <v>33.299999999999997</v>
      </c>
      <c r="F55" s="358">
        <v>1.5</v>
      </c>
      <c r="G55" s="357">
        <v>47</v>
      </c>
      <c r="H55" s="358">
        <v>-31.9</v>
      </c>
      <c r="I55" s="357">
        <v>81</v>
      </c>
      <c r="J55" s="358">
        <v>-68.7</v>
      </c>
      <c r="K55" s="358">
        <v>1.7</v>
      </c>
      <c r="L55" s="345"/>
      <c r="M55" s="345"/>
    </row>
    <row r="56" spans="1:13" s="18" customFormat="1" ht="9" customHeight="1">
      <c r="A56" s="175" t="s">
        <v>87</v>
      </c>
      <c r="B56" s="357">
        <v>8</v>
      </c>
      <c r="C56" s="394" t="s">
        <v>35</v>
      </c>
      <c r="D56" s="357">
        <v>32</v>
      </c>
      <c r="E56" s="394" t="s">
        <v>35</v>
      </c>
      <c r="F56" s="358">
        <v>4</v>
      </c>
      <c r="G56" s="177">
        <v>39</v>
      </c>
      <c r="H56" s="358">
        <v>178.6</v>
      </c>
      <c r="I56" s="177">
        <v>79</v>
      </c>
      <c r="J56" s="358">
        <v>315.8</v>
      </c>
      <c r="K56" s="356">
        <v>2</v>
      </c>
      <c r="L56" s="345"/>
      <c r="M56" s="345"/>
    </row>
    <row r="57" spans="1:13" s="18" customFormat="1" ht="9" customHeight="1">
      <c r="A57" s="175" t="s">
        <v>88</v>
      </c>
      <c r="B57" s="357">
        <v>0</v>
      </c>
      <c r="C57" s="357" t="s">
        <v>35</v>
      </c>
      <c r="D57" s="357">
        <v>0</v>
      </c>
      <c r="E57" s="357" t="s">
        <v>35</v>
      </c>
      <c r="F57" s="358" t="s">
        <v>35</v>
      </c>
      <c r="G57" s="357">
        <v>13</v>
      </c>
      <c r="H57" s="358">
        <v>85.7</v>
      </c>
      <c r="I57" s="357">
        <v>15</v>
      </c>
      <c r="J57" s="358" t="s">
        <v>35</v>
      </c>
      <c r="K57" s="356">
        <v>1.2</v>
      </c>
      <c r="L57" s="345"/>
      <c r="M57" s="345"/>
    </row>
    <row r="58" spans="1:13" s="18" customFormat="1" ht="9" customHeight="1">
      <c r="A58" s="175" t="s">
        <v>89</v>
      </c>
      <c r="B58" s="18" t="s">
        <v>34</v>
      </c>
      <c r="C58" s="18" t="s">
        <v>34</v>
      </c>
      <c r="D58" s="18" t="s">
        <v>34</v>
      </c>
      <c r="E58" s="18" t="s">
        <v>34</v>
      </c>
      <c r="F58" s="18" t="s">
        <v>34</v>
      </c>
      <c r="G58" s="18" t="s">
        <v>34</v>
      </c>
      <c r="H58" s="18" t="s">
        <v>34</v>
      </c>
      <c r="I58" s="18" t="s">
        <v>34</v>
      </c>
      <c r="J58" s="18" t="s">
        <v>34</v>
      </c>
      <c r="K58" s="18" t="s">
        <v>34</v>
      </c>
      <c r="L58" s="345"/>
      <c r="M58" s="345"/>
    </row>
    <row r="59" spans="1:13" s="335" customFormat="1" ht="9" customHeight="1">
      <c r="A59" s="175" t="s">
        <v>78</v>
      </c>
      <c r="B59" s="357">
        <v>80</v>
      </c>
      <c r="C59" s="358">
        <v>-2.4</v>
      </c>
      <c r="D59" s="357">
        <v>173</v>
      </c>
      <c r="E59" s="358">
        <v>57.3</v>
      </c>
      <c r="F59" s="358">
        <v>2.2000000000000002</v>
      </c>
      <c r="G59" s="357">
        <v>978</v>
      </c>
      <c r="H59" s="362">
        <v>-13.9</v>
      </c>
      <c r="I59" s="357">
        <v>1840</v>
      </c>
      <c r="J59" s="358">
        <v>-4.2</v>
      </c>
      <c r="K59" s="358">
        <v>1.9</v>
      </c>
      <c r="L59" s="345"/>
      <c r="M59" s="345"/>
    </row>
    <row r="60" spans="1:13" s="18" customFormat="1" ht="9" customHeight="1">
      <c r="A60" s="175" t="s">
        <v>90</v>
      </c>
      <c r="B60" s="357">
        <v>379</v>
      </c>
      <c r="C60" s="394">
        <v>71.5</v>
      </c>
      <c r="D60" s="357">
        <v>2829</v>
      </c>
      <c r="E60" s="358">
        <v>118.1</v>
      </c>
      <c r="F60" s="358">
        <v>7.5</v>
      </c>
      <c r="G60" s="357">
        <v>2330</v>
      </c>
      <c r="H60" s="358">
        <v>14.6</v>
      </c>
      <c r="I60" s="357">
        <v>11102</v>
      </c>
      <c r="J60" s="358">
        <v>41.6</v>
      </c>
      <c r="K60" s="358">
        <v>4.8</v>
      </c>
      <c r="L60" s="345"/>
      <c r="M60" s="345"/>
    </row>
    <row r="61" spans="1:13" s="18" customFormat="1" ht="9" customHeight="1">
      <c r="A61" s="175" t="s">
        <v>91</v>
      </c>
      <c r="B61" s="357">
        <v>35</v>
      </c>
      <c r="C61" s="358">
        <v>218.2</v>
      </c>
      <c r="D61" s="357">
        <v>250</v>
      </c>
      <c r="E61" s="358">
        <v>941.7</v>
      </c>
      <c r="F61" s="358">
        <v>7.1</v>
      </c>
      <c r="G61" s="357">
        <v>177</v>
      </c>
      <c r="H61" s="394">
        <v>-2.7</v>
      </c>
      <c r="I61" s="357">
        <v>866</v>
      </c>
      <c r="J61" s="358">
        <v>-5.9</v>
      </c>
      <c r="K61" s="358">
        <v>4.9000000000000004</v>
      </c>
      <c r="L61" s="345"/>
      <c r="M61" s="345"/>
    </row>
    <row r="62" spans="1:13" s="18" customFormat="1" ht="9" customHeight="1">
      <c r="A62" s="175" t="s">
        <v>92</v>
      </c>
      <c r="B62" s="357">
        <v>328</v>
      </c>
      <c r="C62" s="394">
        <v>63.2</v>
      </c>
      <c r="D62" s="357">
        <v>2516</v>
      </c>
      <c r="E62" s="358">
        <v>102.4</v>
      </c>
      <c r="F62" s="358">
        <v>7.7</v>
      </c>
      <c r="G62" s="357">
        <v>1931</v>
      </c>
      <c r="H62" s="358">
        <v>30.1</v>
      </c>
      <c r="I62" s="357">
        <v>9625</v>
      </c>
      <c r="J62" s="358">
        <v>54.6</v>
      </c>
      <c r="K62" s="358">
        <v>5</v>
      </c>
      <c r="L62" s="345"/>
      <c r="M62" s="345"/>
    </row>
    <row r="63" spans="1:13" s="18" customFormat="1" ht="9" customHeight="1">
      <c r="A63" s="175" t="s">
        <v>360</v>
      </c>
      <c r="B63" s="18" t="s">
        <v>34</v>
      </c>
      <c r="C63" s="18" t="s">
        <v>34</v>
      </c>
      <c r="D63" s="18" t="s">
        <v>34</v>
      </c>
      <c r="E63" s="18" t="s">
        <v>34</v>
      </c>
      <c r="F63" s="18" t="s">
        <v>34</v>
      </c>
      <c r="G63" s="18" t="s">
        <v>34</v>
      </c>
      <c r="H63" s="18" t="s">
        <v>34</v>
      </c>
      <c r="I63" s="18" t="s">
        <v>34</v>
      </c>
      <c r="J63" s="18" t="s">
        <v>34</v>
      </c>
      <c r="K63" s="18" t="s">
        <v>34</v>
      </c>
      <c r="L63" s="345"/>
      <c r="M63" s="345"/>
    </row>
    <row r="64" spans="1:13" s="18" customFormat="1" ht="9" customHeight="1">
      <c r="A64" s="175" t="s">
        <v>93</v>
      </c>
      <c r="B64" s="357">
        <v>0</v>
      </c>
      <c r="C64" s="357" t="s">
        <v>35</v>
      </c>
      <c r="D64" s="357">
        <v>0</v>
      </c>
      <c r="E64" s="357" t="s">
        <v>35</v>
      </c>
      <c r="F64" s="358" t="s">
        <v>35</v>
      </c>
      <c r="G64" s="357">
        <v>8</v>
      </c>
      <c r="H64" s="358">
        <v>-46.7</v>
      </c>
      <c r="I64" s="357">
        <v>20</v>
      </c>
      <c r="J64" s="358">
        <v>-4.8</v>
      </c>
      <c r="K64" s="358">
        <v>2.5</v>
      </c>
      <c r="L64" s="345"/>
      <c r="M64" s="345"/>
    </row>
    <row r="65" spans="1:13" s="18" customFormat="1" ht="9" customHeight="1">
      <c r="A65" s="175" t="s">
        <v>94</v>
      </c>
      <c r="B65" s="357">
        <v>6</v>
      </c>
      <c r="C65" s="394">
        <v>-14.3</v>
      </c>
      <c r="D65" s="357">
        <v>6</v>
      </c>
      <c r="E65" s="358">
        <v>-73.900000000000006</v>
      </c>
      <c r="F65" s="358">
        <v>1</v>
      </c>
      <c r="G65" s="357">
        <v>94</v>
      </c>
      <c r="H65" s="394">
        <v>-59</v>
      </c>
      <c r="I65" s="357">
        <v>266</v>
      </c>
      <c r="J65" s="394">
        <v>-44.4</v>
      </c>
      <c r="K65" s="358">
        <v>2.8</v>
      </c>
      <c r="L65" s="345"/>
      <c r="M65" s="345"/>
    </row>
    <row r="66" spans="1:13" s="341" customFormat="1" ht="9" customHeight="1">
      <c r="A66" s="175" t="s">
        <v>95</v>
      </c>
      <c r="B66" s="357">
        <v>0</v>
      </c>
      <c r="C66" s="394" t="s">
        <v>35</v>
      </c>
      <c r="D66" s="357">
        <v>0</v>
      </c>
      <c r="E66" s="358" t="s">
        <v>35</v>
      </c>
      <c r="F66" s="358" t="s">
        <v>35</v>
      </c>
      <c r="G66" s="357">
        <v>50</v>
      </c>
      <c r="H66" s="358">
        <v>16.3</v>
      </c>
      <c r="I66" s="357">
        <v>89</v>
      </c>
      <c r="J66" s="394">
        <v>50.8</v>
      </c>
      <c r="K66" s="358">
        <v>1.8</v>
      </c>
      <c r="L66" s="345"/>
      <c r="M66" s="345"/>
    </row>
    <row r="67" spans="1:13" ht="9" customHeight="1">
      <c r="A67" s="175" t="s">
        <v>96</v>
      </c>
      <c r="B67" s="357" t="s">
        <v>34</v>
      </c>
      <c r="C67" s="358" t="s">
        <v>34</v>
      </c>
      <c r="D67" s="357" t="s">
        <v>34</v>
      </c>
      <c r="E67" s="358" t="s">
        <v>34</v>
      </c>
      <c r="F67" s="358" t="s">
        <v>34</v>
      </c>
      <c r="G67" s="357" t="s">
        <v>34</v>
      </c>
      <c r="H67" s="358" t="s">
        <v>34</v>
      </c>
      <c r="I67" s="357" t="s">
        <v>34</v>
      </c>
      <c r="J67" s="358" t="s">
        <v>34</v>
      </c>
      <c r="K67" s="358" t="s">
        <v>34</v>
      </c>
      <c r="L67" s="345"/>
      <c r="M67" s="345"/>
    </row>
    <row r="68" spans="1:13" s="335" customFormat="1" ht="10.9" customHeight="1">
      <c r="A68" s="175" t="s">
        <v>78</v>
      </c>
      <c r="B68" s="433">
        <v>10</v>
      </c>
      <c r="C68" s="394">
        <v>900</v>
      </c>
      <c r="D68" s="433">
        <v>57</v>
      </c>
      <c r="E68" s="358">
        <v>850</v>
      </c>
      <c r="F68" s="358">
        <v>5.7</v>
      </c>
      <c r="G68" s="433">
        <v>70</v>
      </c>
      <c r="H68" s="433">
        <v>-12.5</v>
      </c>
      <c r="I68" s="433">
        <v>236</v>
      </c>
      <c r="J68" s="394">
        <v>72.3</v>
      </c>
      <c r="K68" s="358">
        <v>3.4</v>
      </c>
      <c r="L68" s="345"/>
      <c r="M68" s="345"/>
    </row>
    <row r="69" spans="1:13" ht="9" customHeight="1">
      <c r="A69" s="175" t="s">
        <v>97</v>
      </c>
      <c r="B69" s="357">
        <v>20</v>
      </c>
      <c r="C69" s="394">
        <v>300</v>
      </c>
      <c r="D69" s="357">
        <v>54</v>
      </c>
      <c r="E69" s="358">
        <v>38.5</v>
      </c>
      <c r="F69" s="358">
        <v>2.7</v>
      </c>
      <c r="G69" s="357">
        <v>101</v>
      </c>
      <c r="H69" s="358">
        <v>-24.6</v>
      </c>
      <c r="I69" s="357">
        <v>230</v>
      </c>
      <c r="J69" s="358">
        <v>-20.399999999999999</v>
      </c>
      <c r="K69" s="358">
        <v>2.2999999999999998</v>
      </c>
      <c r="L69" s="345"/>
      <c r="M69" s="345"/>
    </row>
    <row r="70" spans="1:13" s="18" customFormat="1" ht="9" customHeight="1">
      <c r="A70" s="175" t="s">
        <v>98</v>
      </c>
      <c r="B70" s="357">
        <v>12</v>
      </c>
      <c r="C70" s="394">
        <v>140</v>
      </c>
      <c r="D70" s="357">
        <v>42</v>
      </c>
      <c r="E70" s="358">
        <v>7.7</v>
      </c>
      <c r="F70" s="358">
        <v>3.5</v>
      </c>
      <c r="G70" s="357">
        <v>68</v>
      </c>
      <c r="H70" s="394">
        <v>-33.299999999999997</v>
      </c>
      <c r="I70" s="357">
        <v>159</v>
      </c>
      <c r="J70" s="358">
        <v>-27.4</v>
      </c>
      <c r="K70" s="358">
        <v>2.2999999999999998</v>
      </c>
    </row>
    <row r="71" spans="1:13" ht="9" customHeight="1">
      <c r="A71" s="175" t="s">
        <v>99</v>
      </c>
      <c r="B71" s="357">
        <v>8</v>
      </c>
      <c r="C71" s="394" t="s">
        <v>35</v>
      </c>
      <c r="D71" s="357">
        <v>12</v>
      </c>
      <c r="E71" s="358" t="s">
        <v>35</v>
      </c>
      <c r="F71" s="358">
        <v>1.5</v>
      </c>
      <c r="G71" s="357">
        <v>33</v>
      </c>
      <c r="H71" s="394">
        <v>3.1</v>
      </c>
      <c r="I71" s="357">
        <v>71</v>
      </c>
      <c r="J71" s="358">
        <v>1.4</v>
      </c>
      <c r="K71" s="358">
        <v>2.2000000000000002</v>
      </c>
      <c r="L71" s="18"/>
    </row>
    <row r="72" spans="1:13" ht="9.1999999999999993" customHeight="1">
      <c r="A72" s="175" t="s">
        <v>100</v>
      </c>
      <c r="B72" s="357">
        <v>0</v>
      </c>
      <c r="C72" s="358" t="s">
        <v>35</v>
      </c>
      <c r="D72" s="357">
        <v>0</v>
      </c>
      <c r="E72" s="358" t="s">
        <v>35</v>
      </c>
      <c r="F72" s="358" t="s">
        <v>35</v>
      </c>
      <c r="G72" s="357">
        <v>34</v>
      </c>
      <c r="H72" s="394">
        <v>-69.400000000000006</v>
      </c>
      <c r="I72" s="357">
        <v>64</v>
      </c>
      <c r="J72" s="358">
        <v>-72.900000000000006</v>
      </c>
      <c r="K72" s="358">
        <v>1.9</v>
      </c>
      <c r="L72" s="18"/>
    </row>
    <row r="73" spans="1:13" ht="9.1999999999999993" customHeight="1">
      <c r="A73" s="559" t="s">
        <v>37</v>
      </c>
      <c r="B73" s="559"/>
      <c r="C73" s="559"/>
      <c r="D73" s="559"/>
      <c r="E73" s="559"/>
      <c r="F73" s="559"/>
      <c r="G73" s="559"/>
      <c r="H73" s="559"/>
      <c r="I73" s="559"/>
      <c r="J73" s="559"/>
      <c r="K73" s="559"/>
    </row>
    <row r="74" spans="1:13" ht="20.100000000000001" customHeight="1">
      <c r="A74" s="555" t="s">
        <v>272</v>
      </c>
      <c r="B74" s="560"/>
      <c r="C74" s="560"/>
      <c r="D74" s="560"/>
      <c r="E74" s="560"/>
      <c r="F74" s="560"/>
      <c r="G74" s="560"/>
      <c r="H74" s="560"/>
      <c r="I74" s="560"/>
      <c r="J74" s="560"/>
      <c r="K74" s="560"/>
    </row>
    <row r="75" spans="1:13" ht="9.75" customHeight="1">
      <c r="A75" s="539"/>
      <c r="B75" s="557"/>
      <c r="C75" s="557"/>
      <c r="D75" s="557"/>
      <c r="E75" s="557"/>
      <c r="F75" s="557"/>
      <c r="G75" s="557"/>
      <c r="H75" s="557"/>
      <c r="I75" s="557"/>
      <c r="J75" s="557"/>
      <c r="K75" s="557"/>
    </row>
    <row r="76" spans="1:13" ht="9.1999999999999993" customHeight="1"/>
    <row r="77" spans="1:13" ht="9.1999999999999993" customHeight="1"/>
  </sheetData>
  <mergeCells count="17">
    <mergeCell ref="A1:K1"/>
    <mergeCell ref="A2:A5"/>
    <mergeCell ref="B2:F2"/>
    <mergeCell ref="G2:K2"/>
    <mergeCell ref="B3:C3"/>
    <mergeCell ref="D3:E3"/>
    <mergeCell ref="F3:F4"/>
    <mergeCell ref="G3:H3"/>
    <mergeCell ref="I3:J3"/>
    <mergeCell ref="K3:K4"/>
    <mergeCell ref="A75:K75"/>
    <mergeCell ref="B4:B5"/>
    <mergeCell ref="D4:D5"/>
    <mergeCell ref="G4:G5"/>
    <mergeCell ref="I4:I5"/>
    <mergeCell ref="A73:K73"/>
    <mergeCell ref="A74:K74"/>
  </mergeCells>
  <conditionalFormatting sqref="J6:J8 H8">
    <cfRule type="cellIs" dxfId="100" priority="8" operator="notBetween">
      <formula>-199</formula>
      <formula>199</formula>
    </cfRule>
  </conditionalFormatting>
  <conditionalFormatting sqref="F59">
    <cfRule type="cellIs" dxfId="99" priority="6" operator="notBetween">
      <formula>-199</formula>
      <formula>199</formula>
    </cfRule>
  </conditionalFormatting>
  <conditionalFormatting sqref="K61">
    <cfRule type="cellIs" dxfId="98" priority="4" operator="notBetween">
      <formula>-199</formula>
      <formula>199</formula>
    </cfRule>
  </conditionalFormatting>
  <conditionalFormatting sqref="F55">
    <cfRule type="cellIs" dxfId="97" priority="3" operator="notBetween">
      <formula>-199</formula>
      <formula>199</formula>
    </cfRule>
  </conditionalFormatting>
  <conditionalFormatting sqref="F56">
    <cfRule type="cellIs" dxfId="96" priority="2" operator="notBetween">
      <formula>-199</formula>
      <formula>199</formula>
    </cfRule>
  </conditionalFormatting>
  <conditionalFormatting sqref="F57">
    <cfRule type="cellIs" dxfId="95" priority="1" operator="notBetween">
      <formula>-199</formula>
      <formula>199</formula>
    </cfRule>
  </conditionalFormatting>
  <hyperlinks>
    <hyperlink ref="L1" location="'S1_Inhalt'!A1" display="Inhalt" xr:uid="{00000000-0004-0000-0A00-000000000000}"/>
  </hyperlinks>
  <pageMargins left="0.59055118110236227" right="0.59055118110236227" top="0.59055118110236227" bottom="0.59055118110236227" header="0.19685039370078741" footer="0.19685039370078741"/>
  <pageSetup paperSize="9" firstPageNumber="9" orientation="portrait" useFirstPageNumber="1" r:id="rId1"/>
  <headerFooter scaleWithDoc="0">
    <oddFooter>&amp;L&amp;"Arial,Standard"&amp;7Statistisches Landesamt Bremen I Statistischer Bericht I Der Reiseverkehr im Land Bremen&amp;R&amp;"Arial,Standard"&amp;8&amp;P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82"/>
  <sheetViews>
    <sheetView showGridLines="0" showZeros="0" zoomScale="130" zoomScaleNormal="130" zoomScaleSheetLayoutView="120" zoomScalePageLayoutView="120" workbookViewId="0">
      <selection sqref="A1:K1"/>
    </sheetView>
  </sheetViews>
  <sheetFormatPr baseColWidth="10" defaultColWidth="11.42578125" defaultRowHeight="9" customHeight="1"/>
  <cols>
    <col min="1" max="1" width="17.42578125" style="7" customWidth="1"/>
    <col min="2" max="2" width="6.85546875" style="7" customWidth="1"/>
    <col min="3" max="3" width="8.42578125" style="7" customWidth="1"/>
    <col min="4" max="4" width="6.85546875" style="7" customWidth="1"/>
    <col min="5" max="5" width="8.42578125" style="7" customWidth="1"/>
    <col min="6" max="6" width="6.7109375" style="7" customWidth="1"/>
    <col min="7" max="7" width="6.85546875" style="7" customWidth="1"/>
    <col min="8" max="8" width="8.42578125" style="7" customWidth="1"/>
    <col min="9" max="9" width="6.85546875" style="7" customWidth="1"/>
    <col min="10" max="10" width="8.42578125" style="7" customWidth="1"/>
    <col min="11" max="11" width="6.7109375" style="7" customWidth="1"/>
    <col min="12" max="15" width="11.42578125" style="7" customWidth="1"/>
    <col min="16" max="16384" width="11.42578125" style="7"/>
  </cols>
  <sheetData>
    <row r="1" spans="1:14" s="18" customFormat="1" ht="39.950000000000003" customHeight="1">
      <c r="A1" s="541" t="s">
        <v>274</v>
      </c>
      <c r="B1" s="541"/>
      <c r="C1" s="541"/>
      <c r="D1" s="541"/>
      <c r="E1" s="541"/>
      <c r="F1" s="541"/>
      <c r="G1" s="541"/>
      <c r="H1" s="541"/>
      <c r="I1" s="541"/>
      <c r="J1" s="541"/>
      <c r="K1" s="541"/>
      <c r="L1" s="333" t="s">
        <v>28</v>
      </c>
    </row>
    <row r="2" spans="1:14" s="18" customFormat="1" ht="12.2" customHeight="1">
      <c r="A2" s="542" t="s">
        <v>271</v>
      </c>
      <c r="B2" s="544" t="s">
        <v>371</v>
      </c>
      <c r="C2" s="545"/>
      <c r="D2" s="545"/>
      <c r="E2" s="545"/>
      <c r="F2" s="546"/>
      <c r="G2" s="547" t="s">
        <v>372</v>
      </c>
      <c r="H2" s="548"/>
      <c r="I2" s="548"/>
      <c r="J2" s="548"/>
      <c r="K2" s="548"/>
      <c r="M2" s="352"/>
    </row>
    <row r="3" spans="1:14" s="18" customFormat="1" ht="12.2" customHeight="1">
      <c r="A3" s="543"/>
      <c r="B3" s="544" t="s">
        <v>2</v>
      </c>
      <c r="C3" s="546"/>
      <c r="D3" s="544" t="s">
        <v>3</v>
      </c>
      <c r="E3" s="545"/>
      <c r="F3" s="549" t="s">
        <v>365</v>
      </c>
      <c r="G3" s="544" t="s">
        <v>2</v>
      </c>
      <c r="H3" s="546"/>
      <c r="I3" s="544" t="s">
        <v>3</v>
      </c>
      <c r="J3" s="545"/>
      <c r="K3" s="549" t="s">
        <v>365</v>
      </c>
    </row>
    <row r="4" spans="1:14" s="18" customFormat="1" ht="48.2" customHeight="1">
      <c r="A4" s="543"/>
      <c r="B4" s="551" t="s">
        <v>0</v>
      </c>
      <c r="C4" s="186" t="s">
        <v>101</v>
      </c>
      <c r="D4" s="553" t="s">
        <v>0</v>
      </c>
      <c r="E4" s="186" t="s">
        <v>102</v>
      </c>
      <c r="F4" s="550"/>
      <c r="G4" s="553" t="s">
        <v>0</v>
      </c>
      <c r="H4" s="186" t="s">
        <v>101</v>
      </c>
      <c r="I4" s="553" t="s">
        <v>0</v>
      </c>
      <c r="J4" s="186" t="s">
        <v>101</v>
      </c>
      <c r="K4" s="550"/>
      <c r="N4" s="352"/>
    </row>
    <row r="5" spans="1:14" s="18" customFormat="1" ht="12.2" customHeight="1">
      <c r="A5" s="561"/>
      <c r="B5" s="558"/>
      <c r="C5" s="193" t="s">
        <v>24</v>
      </c>
      <c r="D5" s="554"/>
      <c r="E5" s="194" t="s">
        <v>24</v>
      </c>
      <c r="F5" s="193" t="s">
        <v>1</v>
      </c>
      <c r="G5" s="554"/>
      <c r="H5" s="193" t="s">
        <v>24</v>
      </c>
      <c r="I5" s="554"/>
      <c r="J5" s="194" t="s">
        <v>24</v>
      </c>
      <c r="K5" s="343" t="s">
        <v>1</v>
      </c>
    </row>
    <row r="6" spans="1:14" s="335" customFormat="1" ht="24.95" customHeight="1">
      <c r="A6" s="334" t="s">
        <v>111</v>
      </c>
      <c r="B6" s="140">
        <v>129510</v>
      </c>
      <c r="C6" s="393">
        <v>0.7</v>
      </c>
      <c r="D6" s="140">
        <v>244117</v>
      </c>
      <c r="E6" s="393">
        <v>3.4</v>
      </c>
      <c r="F6" s="145">
        <v>1.9</v>
      </c>
      <c r="G6" s="140">
        <v>1579268</v>
      </c>
      <c r="H6" s="358">
        <v>3</v>
      </c>
      <c r="I6" s="140">
        <v>3016321</v>
      </c>
      <c r="J6" s="393">
        <v>3.4</v>
      </c>
      <c r="K6" s="145">
        <v>1.9</v>
      </c>
    </row>
    <row r="7" spans="1:14" s="335" customFormat="1" ht="9" customHeight="1">
      <c r="A7" s="336" t="s">
        <v>109</v>
      </c>
      <c r="B7" s="141">
        <v>105714</v>
      </c>
      <c r="C7" s="393">
        <v>1.3</v>
      </c>
      <c r="D7" s="141">
        <v>196671</v>
      </c>
      <c r="E7" s="393">
        <v>4.2</v>
      </c>
      <c r="F7" s="146">
        <v>1.9</v>
      </c>
      <c r="G7" s="141">
        <v>1289342</v>
      </c>
      <c r="H7" s="358">
        <v>3.7</v>
      </c>
      <c r="I7" s="141">
        <v>2458863</v>
      </c>
      <c r="J7" s="393">
        <v>3.4</v>
      </c>
      <c r="K7" s="146">
        <v>1.9</v>
      </c>
    </row>
    <row r="8" spans="1:14" s="18" customFormat="1" ht="9" customHeight="1">
      <c r="A8" s="336" t="s">
        <v>110</v>
      </c>
      <c r="B8" s="143">
        <v>23796</v>
      </c>
      <c r="C8" s="393">
        <v>-1.7</v>
      </c>
      <c r="D8" s="143">
        <v>47446</v>
      </c>
      <c r="E8" s="393">
        <v>0.4</v>
      </c>
      <c r="F8" s="144">
        <v>2</v>
      </c>
      <c r="G8" s="143">
        <v>289926</v>
      </c>
      <c r="H8" s="358">
        <v>-0.1</v>
      </c>
      <c r="I8" s="143">
        <v>557458</v>
      </c>
      <c r="J8" s="393">
        <v>3.1</v>
      </c>
      <c r="K8" s="144">
        <v>1.9</v>
      </c>
    </row>
    <row r="9" spans="1:14" s="18" customFormat="1" ht="15" customHeight="1">
      <c r="A9" s="337"/>
      <c r="B9" s="338" t="s">
        <v>42</v>
      </c>
      <c r="C9" s="345"/>
      <c r="D9" s="339"/>
      <c r="E9" s="345"/>
      <c r="F9" s="345"/>
      <c r="G9" s="339"/>
      <c r="H9" s="345"/>
      <c r="I9" s="339"/>
      <c r="J9" s="345"/>
      <c r="K9" s="345"/>
    </row>
    <row r="10" spans="1:14" s="335" customFormat="1" ht="10.15" customHeight="1">
      <c r="A10" s="340" t="s">
        <v>43</v>
      </c>
      <c r="B10" s="357">
        <v>19941</v>
      </c>
      <c r="C10" s="393">
        <v>-4.2</v>
      </c>
      <c r="D10" s="357">
        <v>37148</v>
      </c>
      <c r="E10" s="393">
        <v>-5.6</v>
      </c>
      <c r="F10" s="358">
        <v>1.9</v>
      </c>
      <c r="G10" s="357">
        <v>236074</v>
      </c>
      <c r="H10" s="358">
        <v>-1.9</v>
      </c>
      <c r="I10" s="357">
        <v>439425</v>
      </c>
      <c r="J10" s="358">
        <v>1.7</v>
      </c>
      <c r="K10" s="358">
        <v>1.9</v>
      </c>
    </row>
    <row r="11" spans="1:14" s="335" customFormat="1" ht="9" customHeight="1">
      <c r="A11" s="336" t="s">
        <v>44</v>
      </c>
      <c r="B11" s="357">
        <v>607</v>
      </c>
      <c r="C11" s="393">
        <v>-48</v>
      </c>
      <c r="D11" s="357">
        <v>1141</v>
      </c>
      <c r="E11" s="393">
        <v>-59</v>
      </c>
      <c r="F11" s="358">
        <v>1.9</v>
      </c>
      <c r="G11" s="357">
        <v>17793</v>
      </c>
      <c r="H11" s="358">
        <v>4.4000000000000004</v>
      </c>
      <c r="I11" s="357">
        <v>33320</v>
      </c>
      <c r="J11" s="358">
        <v>15.6</v>
      </c>
      <c r="K11" s="358">
        <v>1.9</v>
      </c>
    </row>
    <row r="12" spans="1:14" s="18" customFormat="1" ht="9" customHeight="1">
      <c r="A12" s="336" t="s">
        <v>45</v>
      </c>
      <c r="B12" s="357">
        <v>147</v>
      </c>
      <c r="C12" s="358">
        <v>65.2</v>
      </c>
      <c r="D12" s="357">
        <v>195</v>
      </c>
      <c r="E12" s="358">
        <v>72.599999999999994</v>
      </c>
      <c r="F12" s="358">
        <v>1.3</v>
      </c>
      <c r="G12" s="357">
        <v>2133</v>
      </c>
      <c r="H12" s="358">
        <v>39</v>
      </c>
      <c r="I12" s="357">
        <v>4069</v>
      </c>
      <c r="J12" s="358">
        <v>72.900000000000006</v>
      </c>
      <c r="K12" s="358">
        <v>1.9</v>
      </c>
    </row>
    <row r="13" spans="1:14" s="18" customFormat="1" ht="9" customHeight="1">
      <c r="A13" s="336" t="s">
        <v>46</v>
      </c>
      <c r="B13" s="357">
        <v>1264</v>
      </c>
      <c r="C13" s="394">
        <v>-11.2</v>
      </c>
      <c r="D13" s="357">
        <v>2529</v>
      </c>
      <c r="E13" s="394">
        <v>-11.4</v>
      </c>
      <c r="F13" s="358">
        <v>2</v>
      </c>
      <c r="G13" s="357">
        <v>22342</v>
      </c>
      <c r="H13" s="358">
        <v>-4.2</v>
      </c>
      <c r="I13" s="357">
        <v>39511</v>
      </c>
      <c r="J13" s="358">
        <v>-3.2</v>
      </c>
      <c r="K13" s="358">
        <v>1.8</v>
      </c>
    </row>
    <row r="14" spans="1:14" s="18" customFormat="1" ht="9" customHeight="1">
      <c r="A14" s="336" t="s">
        <v>47</v>
      </c>
      <c r="B14" s="357">
        <v>63</v>
      </c>
      <c r="C14" s="393">
        <v>61.5</v>
      </c>
      <c r="D14" s="357">
        <v>283</v>
      </c>
      <c r="E14" s="394">
        <v>241</v>
      </c>
      <c r="F14" s="358">
        <v>4.5</v>
      </c>
      <c r="G14" s="357">
        <v>806</v>
      </c>
      <c r="H14" s="358">
        <v>3.9</v>
      </c>
      <c r="I14" s="357">
        <v>1927</v>
      </c>
      <c r="J14" s="358">
        <v>10.199999999999999</v>
      </c>
      <c r="K14" s="358">
        <v>2.4</v>
      </c>
    </row>
    <row r="15" spans="1:14" s="18" customFormat="1" ht="9" customHeight="1">
      <c r="A15" s="336" t="s">
        <v>48</v>
      </c>
      <c r="B15" s="357">
        <v>239</v>
      </c>
      <c r="C15" s="393">
        <v>26.5</v>
      </c>
      <c r="D15" s="357">
        <v>505</v>
      </c>
      <c r="E15" s="358">
        <v>59.3</v>
      </c>
      <c r="F15" s="358">
        <v>2.1</v>
      </c>
      <c r="G15" s="357">
        <v>3256</v>
      </c>
      <c r="H15" s="358">
        <v>-5.8</v>
      </c>
      <c r="I15" s="357">
        <v>6021</v>
      </c>
      <c r="J15" s="358">
        <v>-5</v>
      </c>
      <c r="K15" s="358">
        <v>1.8</v>
      </c>
    </row>
    <row r="16" spans="1:14" s="18" customFormat="1" ht="9" customHeight="1">
      <c r="A16" s="336" t="s">
        <v>49</v>
      </c>
      <c r="B16" s="357">
        <v>889</v>
      </c>
      <c r="C16" s="393">
        <v>22.3</v>
      </c>
      <c r="D16" s="357">
        <v>1666</v>
      </c>
      <c r="E16" s="393">
        <v>22.7</v>
      </c>
      <c r="F16" s="358">
        <v>1.9</v>
      </c>
      <c r="G16" s="357">
        <v>14272</v>
      </c>
      <c r="H16" s="358">
        <v>4.5</v>
      </c>
      <c r="I16" s="357">
        <v>25010</v>
      </c>
      <c r="J16" s="358">
        <v>6.3</v>
      </c>
      <c r="K16" s="358">
        <v>1.8</v>
      </c>
    </row>
    <row r="17" spans="1:11" s="18" customFormat="1" ht="9" customHeight="1">
      <c r="A17" s="336" t="s">
        <v>50</v>
      </c>
      <c r="B17" s="357">
        <v>127</v>
      </c>
      <c r="C17" s="393">
        <v>-10.6</v>
      </c>
      <c r="D17" s="357">
        <v>249</v>
      </c>
      <c r="E17" s="393">
        <v>-26.3</v>
      </c>
      <c r="F17" s="358">
        <v>2</v>
      </c>
      <c r="G17" s="357">
        <v>1735</v>
      </c>
      <c r="H17" s="358">
        <v>23.7</v>
      </c>
      <c r="I17" s="357">
        <v>3849</v>
      </c>
      <c r="J17" s="358">
        <v>35.299999999999997</v>
      </c>
      <c r="K17" s="358">
        <v>2.2000000000000002</v>
      </c>
    </row>
    <row r="18" spans="1:11" s="18" customFormat="1" ht="9" customHeight="1">
      <c r="A18" s="336" t="s">
        <v>51</v>
      </c>
      <c r="B18" s="357">
        <v>103</v>
      </c>
      <c r="C18" s="358">
        <v>128.9</v>
      </c>
      <c r="D18" s="357">
        <v>204</v>
      </c>
      <c r="E18" s="394">
        <v>106.1</v>
      </c>
      <c r="F18" s="358">
        <v>2</v>
      </c>
      <c r="G18" s="357">
        <v>1166</v>
      </c>
      <c r="H18" s="358">
        <v>5.2</v>
      </c>
      <c r="I18" s="357">
        <v>2429</v>
      </c>
      <c r="J18" s="358">
        <v>7.8</v>
      </c>
      <c r="K18" s="358">
        <v>2.1</v>
      </c>
    </row>
    <row r="19" spans="1:11" s="18" customFormat="1" ht="9" customHeight="1">
      <c r="A19" s="336" t="s">
        <v>52</v>
      </c>
      <c r="B19" s="357">
        <v>0</v>
      </c>
      <c r="C19" s="393" t="s">
        <v>35</v>
      </c>
      <c r="D19" s="357">
        <v>0</v>
      </c>
      <c r="E19" s="393" t="s">
        <v>35</v>
      </c>
      <c r="F19" s="358" t="s">
        <v>35</v>
      </c>
      <c r="G19" s="357">
        <v>321</v>
      </c>
      <c r="H19" s="358">
        <v>80.3</v>
      </c>
      <c r="I19" s="357">
        <v>1112</v>
      </c>
      <c r="J19" s="358">
        <v>250.8</v>
      </c>
      <c r="K19" s="358">
        <v>3.5</v>
      </c>
    </row>
    <row r="20" spans="1:11" s="18" customFormat="1" ht="9" customHeight="1">
      <c r="A20" s="336" t="s">
        <v>53</v>
      </c>
      <c r="B20" s="357">
        <v>485</v>
      </c>
      <c r="C20" s="393">
        <v>-2.8</v>
      </c>
      <c r="D20" s="357">
        <v>1469</v>
      </c>
      <c r="E20" s="358">
        <v>51.3</v>
      </c>
      <c r="F20" s="358">
        <v>3</v>
      </c>
      <c r="G20" s="357">
        <v>8797</v>
      </c>
      <c r="H20" s="358">
        <v>1.4</v>
      </c>
      <c r="I20" s="357">
        <v>18592</v>
      </c>
      <c r="J20" s="358">
        <v>7.8</v>
      </c>
      <c r="K20" s="358">
        <v>2.1</v>
      </c>
    </row>
    <row r="21" spans="1:11" s="18" customFormat="1" ht="9" customHeight="1">
      <c r="A21" s="336" t="s">
        <v>54</v>
      </c>
      <c r="B21" s="357">
        <v>148</v>
      </c>
      <c r="C21" s="393">
        <v>138.69999999999999</v>
      </c>
      <c r="D21" s="357">
        <v>216</v>
      </c>
      <c r="E21" s="393">
        <v>11.9</v>
      </c>
      <c r="F21" s="358">
        <v>1.5</v>
      </c>
      <c r="G21" s="357">
        <v>1860</v>
      </c>
      <c r="H21" s="358">
        <v>56</v>
      </c>
      <c r="I21" s="357">
        <v>3565</v>
      </c>
      <c r="J21" s="358">
        <v>2.2000000000000002</v>
      </c>
      <c r="K21" s="358">
        <v>1.9</v>
      </c>
    </row>
    <row r="22" spans="1:11" s="18" customFormat="1" ht="9" customHeight="1">
      <c r="A22" s="336" t="s">
        <v>55</v>
      </c>
      <c r="B22" s="357">
        <v>106</v>
      </c>
      <c r="C22" s="394">
        <v>-17.8</v>
      </c>
      <c r="D22" s="357">
        <v>209</v>
      </c>
      <c r="E22" s="394">
        <v>-20.5</v>
      </c>
      <c r="F22" s="358">
        <v>2</v>
      </c>
      <c r="G22" s="357">
        <v>970</v>
      </c>
      <c r="H22" s="358">
        <v>11.8</v>
      </c>
      <c r="I22" s="357">
        <v>1848</v>
      </c>
      <c r="J22" s="394">
        <v>16.5</v>
      </c>
      <c r="K22" s="358">
        <v>1.9</v>
      </c>
    </row>
    <row r="23" spans="1:11" s="18" customFormat="1" ht="9" customHeight="1">
      <c r="A23" s="336" t="s">
        <v>56</v>
      </c>
      <c r="B23" s="357">
        <v>102</v>
      </c>
      <c r="C23" s="358">
        <v>-5.6</v>
      </c>
      <c r="D23" s="357">
        <v>200</v>
      </c>
      <c r="E23" s="358">
        <v>-2.9</v>
      </c>
      <c r="F23" s="358">
        <v>2</v>
      </c>
      <c r="G23" s="357">
        <v>1616</v>
      </c>
      <c r="H23" s="358">
        <v>-39.299999999999997</v>
      </c>
      <c r="I23" s="357">
        <v>2829</v>
      </c>
      <c r="J23" s="358">
        <v>-35.9</v>
      </c>
      <c r="K23" s="358">
        <v>1.8</v>
      </c>
    </row>
    <row r="24" spans="1:11" s="18" customFormat="1" ht="9" customHeight="1">
      <c r="A24" s="336" t="s">
        <v>57</v>
      </c>
      <c r="B24" s="357">
        <v>111</v>
      </c>
      <c r="C24" s="358">
        <v>-41.6</v>
      </c>
      <c r="D24" s="357">
        <v>175</v>
      </c>
      <c r="E24" s="393">
        <v>-39.200000000000003</v>
      </c>
      <c r="F24" s="358">
        <v>1.6</v>
      </c>
      <c r="G24" s="357">
        <v>2230</v>
      </c>
      <c r="H24" s="358">
        <v>19</v>
      </c>
      <c r="I24" s="357">
        <v>4407</v>
      </c>
      <c r="J24" s="358">
        <v>47.6</v>
      </c>
      <c r="K24" s="358">
        <v>2</v>
      </c>
    </row>
    <row r="25" spans="1:11" s="18" customFormat="1" ht="9" customHeight="1">
      <c r="A25" s="336" t="s">
        <v>58</v>
      </c>
      <c r="B25" s="357">
        <v>21</v>
      </c>
      <c r="C25" s="358">
        <v>90.9</v>
      </c>
      <c r="D25" s="357">
        <v>31</v>
      </c>
      <c r="E25" s="393">
        <v>72.2</v>
      </c>
      <c r="F25" s="358">
        <v>1.5</v>
      </c>
      <c r="G25" s="357">
        <v>124</v>
      </c>
      <c r="H25" s="394">
        <v>26.5</v>
      </c>
      <c r="I25" s="357">
        <v>270</v>
      </c>
      <c r="J25" s="358">
        <v>39.200000000000003</v>
      </c>
      <c r="K25" s="358">
        <v>2.2000000000000002</v>
      </c>
    </row>
    <row r="26" spans="1:11" s="18" customFormat="1" ht="9" customHeight="1">
      <c r="A26" s="336" t="s">
        <v>59</v>
      </c>
      <c r="B26" s="357">
        <v>8406</v>
      </c>
      <c r="C26" s="393">
        <v>-8.4</v>
      </c>
      <c r="D26" s="357">
        <v>13094</v>
      </c>
      <c r="E26" s="393">
        <v>-15.5</v>
      </c>
      <c r="F26" s="358">
        <v>1.6</v>
      </c>
      <c r="G26" s="357">
        <v>54589</v>
      </c>
      <c r="H26" s="358">
        <v>-10.9</v>
      </c>
      <c r="I26" s="357">
        <v>94298</v>
      </c>
      <c r="J26" s="358">
        <v>-6</v>
      </c>
      <c r="K26" s="358">
        <v>1.7</v>
      </c>
    </row>
    <row r="27" spans="1:11" s="18" customFormat="1" ht="9" customHeight="1">
      <c r="A27" s="336" t="s">
        <v>60</v>
      </c>
      <c r="B27" s="357">
        <v>326</v>
      </c>
      <c r="C27" s="394">
        <v>39.9</v>
      </c>
      <c r="D27" s="357">
        <v>641</v>
      </c>
      <c r="E27" s="393">
        <v>57.1</v>
      </c>
      <c r="F27" s="358">
        <v>2</v>
      </c>
      <c r="G27" s="357">
        <v>5840</v>
      </c>
      <c r="H27" s="358">
        <v>-7.3</v>
      </c>
      <c r="I27" s="357">
        <v>10209</v>
      </c>
      <c r="J27" s="358">
        <v>-0.1</v>
      </c>
      <c r="K27" s="358">
        <v>1.7</v>
      </c>
    </row>
    <row r="28" spans="1:11" s="18" customFormat="1" ht="9" customHeight="1">
      <c r="A28" s="336" t="s">
        <v>61</v>
      </c>
      <c r="B28" s="357">
        <v>430</v>
      </c>
      <c r="C28" s="393">
        <v>-19</v>
      </c>
      <c r="D28" s="357">
        <v>921</v>
      </c>
      <c r="E28" s="393">
        <v>-15.4</v>
      </c>
      <c r="F28" s="358">
        <v>2.1</v>
      </c>
      <c r="G28" s="357">
        <v>9112</v>
      </c>
      <c r="H28" s="358">
        <v>7.8</v>
      </c>
      <c r="I28" s="357">
        <v>19010</v>
      </c>
      <c r="J28" s="358">
        <v>11.1</v>
      </c>
      <c r="K28" s="358">
        <v>2.1</v>
      </c>
    </row>
    <row r="29" spans="1:11" s="18" customFormat="1" ht="9" customHeight="1">
      <c r="A29" s="336" t="s">
        <v>62</v>
      </c>
      <c r="B29" s="357">
        <v>796</v>
      </c>
      <c r="C29" s="358">
        <v>57.6</v>
      </c>
      <c r="D29" s="357">
        <v>1583</v>
      </c>
      <c r="E29" s="358">
        <v>61.2</v>
      </c>
      <c r="F29" s="358">
        <v>2</v>
      </c>
      <c r="G29" s="357">
        <v>9633</v>
      </c>
      <c r="H29" s="358">
        <v>-3.5</v>
      </c>
      <c r="I29" s="357">
        <v>19661</v>
      </c>
      <c r="J29" s="358">
        <v>-2.2999999999999998</v>
      </c>
      <c r="K29" s="358">
        <v>2</v>
      </c>
    </row>
    <row r="30" spans="1:11" s="18" customFormat="1" ht="9" customHeight="1">
      <c r="A30" s="336" t="s">
        <v>63</v>
      </c>
      <c r="B30" s="357">
        <v>133</v>
      </c>
      <c r="C30" s="358">
        <v>-16.899999999999999</v>
      </c>
      <c r="D30" s="357">
        <v>246</v>
      </c>
      <c r="E30" s="362">
        <v>-40.4</v>
      </c>
      <c r="F30" s="358">
        <v>1.8</v>
      </c>
      <c r="G30" s="357">
        <v>2127</v>
      </c>
      <c r="H30" s="358">
        <v>-5</v>
      </c>
      <c r="I30" s="357">
        <v>4610</v>
      </c>
      <c r="J30" s="358">
        <v>-15.7</v>
      </c>
      <c r="K30" s="358">
        <v>2.2000000000000002</v>
      </c>
    </row>
    <row r="31" spans="1:11" s="18" customFormat="1" ht="9" customHeight="1">
      <c r="A31" s="336" t="s">
        <v>64</v>
      </c>
      <c r="B31" s="357">
        <v>202</v>
      </c>
      <c r="C31" s="358">
        <v>8.6</v>
      </c>
      <c r="D31" s="357">
        <v>309</v>
      </c>
      <c r="E31" s="358">
        <v>-4</v>
      </c>
      <c r="F31" s="358">
        <v>1.5</v>
      </c>
      <c r="G31" s="357">
        <v>3386</v>
      </c>
      <c r="H31" s="358">
        <v>7.8</v>
      </c>
      <c r="I31" s="357">
        <v>6612</v>
      </c>
      <c r="J31" s="358">
        <v>22.3</v>
      </c>
      <c r="K31" s="358">
        <v>2</v>
      </c>
    </row>
    <row r="32" spans="1:11" s="18" customFormat="1" ht="9" customHeight="1">
      <c r="A32" s="336" t="s">
        <v>65</v>
      </c>
      <c r="B32" s="357">
        <v>77</v>
      </c>
      <c r="C32" s="358">
        <v>-27.4</v>
      </c>
      <c r="D32" s="357">
        <v>248</v>
      </c>
      <c r="E32" s="358">
        <v>-9.8000000000000007</v>
      </c>
      <c r="F32" s="358">
        <v>3.2</v>
      </c>
      <c r="G32" s="357">
        <v>1124</v>
      </c>
      <c r="H32" s="358">
        <v>1.1000000000000001</v>
      </c>
      <c r="I32" s="357">
        <v>2656</v>
      </c>
      <c r="J32" s="358">
        <v>2</v>
      </c>
      <c r="K32" s="358">
        <v>2.4</v>
      </c>
    </row>
    <row r="33" spans="1:11" s="18" customFormat="1" ht="9" customHeight="1">
      <c r="A33" s="336" t="s">
        <v>66</v>
      </c>
      <c r="B33" s="357">
        <v>613</v>
      </c>
      <c r="C33" s="394">
        <v>-29.2</v>
      </c>
      <c r="D33" s="357">
        <v>1263</v>
      </c>
      <c r="E33" s="394">
        <v>-26.6</v>
      </c>
      <c r="F33" s="358">
        <v>2.1</v>
      </c>
      <c r="G33" s="357">
        <v>15096</v>
      </c>
      <c r="H33" s="394">
        <v>-8.5</v>
      </c>
      <c r="I33" s="357">
        <v>23748</v>
      </c>
      <c r="J33" s="358">
        <v>-5.0999999999999996</v>
      </c>
      <c r="K33" s="358">
        <v>1.6</v>
      </c>
    </row>
    <row r="34" spans="1:11" s="18" customFormat="1" ht="9" customHeight="1">
      <c r="A34" s="336" t="s">
        <v>67</v>
      </c>
      <c r="B34" s="357">
        <v>569</v>
      </c>
      <c r="C34" s="393">
        <v>-5.8</v>
      </c>
      <c r="D34" s="357">
        <v>1175</v>
      </c>
      <c r="E34" s="393">
        <v>-6.1</v>
      </c>
      <c r="F34" s="358">
        <v>2.1</v>
      </c>
      <c r="G34" s="357">
        <v>10689</v>
      </c>
      <c r="H34" s="358">
        <v>-4.7</v>
      </c>
      <c r="I34" s="357">
        <v>20998</v>
      </c>
      <c r="J34" s="358">
        <v>-0.1</v>
      </c>
      <c r="K34" s="358">
        <v>2</v>
      </c>
    </row>
    <row r="35" spans="1:11" s="18" customFormat="1" ht="9" customHeight="1">
      <c r="A35" s="336" t="s">
        <v>68</v>
      </c>
      <c r="B35" s="357">
        <v>89</v>
      </c>
      <c r="C35" s="358">
        <v>117.1</v>
      </c>
      <c r="D35" s="357">
        <v>140</v>
      </c>
      <c r="E35" s="358">
        <v>89.2</v>
      </c>
      <c r="F35" s="358">
        <v>1.6</v>
      </c>
      <c r="G35" s="357">
        <v>1130</v>
      </c>
      <c r="H35" s="393">
        <v>54</v>
      </c>
      <c r="I35" s="357">
        <v>2035</v>
      </c>
      <c r="J35" s="358">
        <v>24.5</v>
      </c>
      <c r="K35" s="358">
        <v>1.8</v>
      </c>
    </row>
    <row r="36" spans="1:11" s="18" customFormat="1" ht="9" customHeight="1">
      <c r="A36" s="336" t="s">
        <v>69</v>
      </c>
      <c r="B36" s="357">
        <v>27</v>
      </c>
      <c r="C36" s="358">
        <v>-3.6</v>
      </c>
      <c r="D36" s="357">
        <v>48</v>
      </c>
      <c r="E36" s="394">
        <v>-36.799999999999997</v>
      </c>
      <c r="F36" s="358">
        <v>1.8</v>
      </c>
      <c r="G36" s="357">
        <v>703</v>
      </c>
      <c r="H36" s="393">
        <v>32.4</v>
      </c>
      <c r="I36" s="357">
        <v>1573</v>
      </c>
      <c r="J36" s="394">
        <v>-5.3</v>
      </c>
      <c r="K36" s="358">
        <v>2.2000000000000002</v>
      </c>
    </row>
    <row r="37" spans="1:11" s="18" customFormat="1" ht="9" customHeight="1">
      <c r="A37" s="336" t="s">
        <v>70</v>
      </c>
      <c r="B37" s="357">
        <v>1102</v>
      </c>
      <c r="C37" s="393">
        <v>35.200000000000003</v>
      </c>
      <c r="D37" s="357">
        <v>2241</v>
      </c>
      <c r="E37" s="393">
        <v>32.1</v>
      </c>
      <c r="F37" s="358">
        <v>2</v>
      </c>
      <c r="G37" s="357">
        <v>11050</v>
      </c>
      <c r="H37" s="358">
        <v>9.9</v>
      </c>
      <c r="I37" s="357">
        <v>21335</v>
      </c>
      <c r="J37" s="358">
        <v>8.9</v>
      </c>
      <c r="K37" s="358">
        <v>1.9</v>
      </c>
    </row>
    <row r="38" spans="1:11" s="18" customFormat="1" ht="9" customHeight="1">
      <c r="A38" s="336" t="s">
        <v>71</v>
      </c>
      <c r="B38" s="357">
        <v>177</v>
      </c>
      <c r="C38" s="393">
        <v>45.1</v>
      </c>
      <c r="D38" s="357">
        <v>594</v>
      </c>
      <c r="E38" s="393">
        <v>89.2</v>
      </c>
      <c r="F38" s="358">
        <v>3.4</v>
      </c>
      <c r="G38" s="357">
        <v>2399</v>
      </c>
      <c r="H38" s="358">
        <v>-8.3000000000000007</v>
      </c>
      <c r="I38" s="357">
        <v>5215</v>
      </c>
      <c r="J38" s="358">
        <v>-26.8</v>
      </c>
      <c r="K38" s="358">
        <v>2.2000000000000002</v>
      </c>
    </row>
    <row r="39" spans="1:11" s="18" customFormat="1" ht="9" customHeight="1">
      <c r="A39" s="336" t="s">
        <v>72</v>
      </c>
      <c r="B39" s="357">
        <v>701</v>
      </c>
      <c r="C39" s="393">
        <v>-13.1</v>
      </c>
      <c r="D39" s="357">
        <v>1495</v>
      </c>
      <c r="E39" s="393">
        <v>-15.4</v>
      </c>
      <c r="F39" s="358">
        <v>2.1</v>
      </c>
      <c r="G39" s="357">
        <v>7383</v>
      </c>
      <c r="H39" s="358">
        <v>25.4</v>
      </c>
      <c r="I39" s="357">
        <v>15211</v>
      </c>
      <c r="J39" s="358">
        <v>24.6</v>
      </c>
      <c r="K39" s="358">
        <v>2.1</v>
      </c>
    </row>
    <row r="40" spans="1:11" s="18" customFormat="1" ht="9" customHeight="1">
      <c r="A40" s="336" t="s">
        <v>73</v>
      </c>
      <c r="B40" s="357">
        <v>0</v>
      </c>
      <c r="C40" s="357" t="s">
        <v>35</v>
      </c>
      <c r="D40" s="357">
        <v>0</v>
      </c>
      <c r="E40" s="357" t="s">
        <v>35</v>
      </c>
      <c r="F40" s="357" t="s">
        <v>35</v>
      </c>
      <c r="G40" s="357">
        <v>0</v>
      </c>
      <c r="H40" s="357">
        <v>0</v>
      </c>
      <c r="I40" s="357">
        <v>0</v>
      </c>
      <c r="J40" s="357">
        <v>0</v>
      </c>
      <c r="K40" s="357" t="s">
        <v>35</v>
      </c>
    </row>
    <row r="41" spans="1:11" s="18" customFormat="1" ht="9" customHeight="1">
      <c r="A41" s="336" t="s">
        <v>74</v>
      </c>
      <c r="B41" s="357">
        <v>102</v>
      </c>
      <c r="C41" s="393">
        <v>14.6</v>
      </c>
      <c r="D41" s="357">
        <v>398</v>
      </c>
      <c r="E41" s="393">
        <v>153.5</v>
      </c>
      <c r="F41" s="358">
        <v>3.9</v>
      </c>
      <c r="G41" s="357">
        <v>1449</v>
      </c>
      <c r="H41" s="358">
        <v>6.9</v>
      </c>
      <c r="I41" s="357">
        <v>3626</v>
      </c>
      <c r="J41" s="358">
        <v>15.1</v>
      </c>
      <c r="K41" s="358">
        <v>2.5</v>
      </c>
    </row>
    <row r="42" spans="1:11" s="18" customFormat="1" ht="9" customHeight="1">
      <c r="A42" s="336" t="s">
        <v>75</v>
      </c>
      <c r="B42" s="357">
        <v>1450</v>
      </c>
      <c r="C42" s="394">
        <v>-1.7</v>
      </c>
      <c r="D42" s="357">
        <v>3072</v>
      </c>
      <c r="E42" s="393">
        <v>4</v>
      </c>
      <c r="F42" s="358">
        <v>2.1</v>
      </c>
      <c r="G42" s="357">
        <v>17215</v>
      </c>
      <c r="H42" s="394">
        <v>-2.5</v>
      </c>
      <c r="I42" s="357">
        <v>32328</v>
      </c>
      <c r="J42" s="358">
        <v>-2.2000000000000002</v>
      </c>
      <c r="K42" s="358">
        <v>1.9</v>
      </c>
    </row>
    <row r="43" spans="1:11" s="18" customFormat="1" ht="9" customHeight="1">
      <c r="A43" s="336" t="s">
        <v>76</v>
      </c>
      <c r="B43" s="357">
        <v>27</v>
      </c>
      <c r="C43" s="393">
        <v>8</v>
      </c>
      <c r="D43" s="357">
        <v>62</v>
      </c>
      <c r="E43" s="393">
        <v>59</v>
      </c>
      <c r="F43" s="358">
        <v>2.2999999999999998</v>
      </c>
      <c r="G43" s="357">
        <v>289</v>
      </c>
      <c r="H43" s="358">
        <v>46.7</v>
      </c>
      <c r="I43" s="357">
        <v>521</v>
      </c>
      <c r="J43" s="394">
        <v>8.8000000000000007</v>
      </c>
      <c r="K43" s="358">
        <v>1.8</v>
      </c>
    </row>
    <row r="44" spans="1:11" s="18" customFormat="1" ht="9" customHeight="1">
      <c r="A44" s="336" t="s">
        <v>77</v>
      </c>
      <c r="B44" s="359" t="s">
        <v>34</v>
      </c>
      <c r="C44" s="358" t="s">
        <v>34</v>
      </c>
      <c r="D44" s="360" t="s">
        <v>34</v>
      </c>
      <c r="E44" s="358" t="s">
        <v>34</v>
      </c>
      <c r="F44" s="358" t="s">
        <v>34</v>
      </c>
      <c r="G44" s="360" t="s">
        <v>34</v>
      </c>
      <c r="H44" s="358" t="s">
        <v>34</v>
      </c>
      <c r="I44" s="360" t="s">
        <v>34</v>
      </c>
      <c r="J44" s="358" t="s">
        <v>34</v>
      </c>
      <c r="K44" s="361" t="s">
        <v>34</v>
      </c>
    </row>
    <row r="45" spans="1:11" s="18" customFormat="1" ht="9" customHeight="1">
      <c r="A45" s="336" t="s">
        <v>78</v>
      </c>
      <c r="B45" s="357">
        <v>302</v>
      </c>
      <c r="C45" s="393">
        <v>38.5</v>
      </c>
      <c r="D45" s="357">
        <v>546</v>
      </c>
      <c r="E45" s="393">
        <v>30.6</v>
      </c>
      <c r="F45" s="358">
        <v>1.8</v>
      </c>
      <c r="G45" s="357">
        <v>3439</v>
      </c>
      <c r="H45" s="358">
        <v>-4.5999999999999996</v>
      </c>
      <c r="I45" s="357">
        <v>7020</v>
      </c>
      <c r="J45" s="394">
        <v>-0.8</v>
      </c>
      <c r="K45" s="358">
        <v>2</v>
      </c>
    </row>
    <row r="46" spans="1:11" s="335" customFormat="1" ht="9" customHeight="1">
      <c r="A46" s="336" t="s">
        <v>79</v>
      </c>
      <c r="B46" s="357">
        <v>193</v>
      </c>
      <c r="C46" s="358">
        <v>27.8</v>
      </c>
      <c r="D46" s="357">
        <v>401</v>
      </c>
      <c r="E46" s="393">
        <v>3.1</v>
      </c>
      <c r="F46" s="358">
        <v>2.1</v>
      </c>
      <c r="G46" s="357">
        <v>2571</v>
      </c>
      <c r="H46" s="358">
        <v>8.6</v>
      </c>
      <c r="I46" s="357">
        <v>5839</v>
      </c>
      <c r="J46" s="358">
        <v>-5.8</v>
      </c>
      <c r="K46" s="358">
        <v>2.2999999999999998</v>
      </c>
    </row>
    <row r="47" spans="1:11" s="18" customFormat="1" ht="9" customHeight="1">
      <c r="A47" s="336" t="s">
        <v>80</v>
      </c>
      <c r="B47" s="357">
        <v>22</v>
      </c>
      <c r="C47" s="394">
        <v>10</v>
      </c>
      <c r="D47" s="357">
        <v>63</v>
      </c>
      <c r="E47" s="394">
        <v>-39.4</v>
      </c>
      <c r="F47" s="358">
        <v>2.9</v>
      </c>
      <c r="G47" s="357">
        <v>564</v>
      </c>
      <c r="H47" s="358">
        <v>27</v>
      </c>
      <c r="I47" s="357">
        <v>1497</v>
      </c>
      <c r="J47" s="358">
        <v>23.8</v>
      </c>
      <c r="K47" s="358">
        <v>2.7</v>
      </c>
    </row>
    <row r="48" spans="1:11" s="18" customFormat="1" ht="9" customHeight="1">
      <c r="A48" s="336" t="s">
        <v>81</v>
      </c>
      <c r="B48" s="18" t="s">
        <v>34</v>
      </c>
      <c r="C48" s="18" t="s">
        <v>34</v>
      </c>
      <c r="D48" s="18" t="s">
        <v>34</v>
      </c>
      <c r="E48" s="18" t="s">
        <v>34</v>
      </c>
      <c r="F48" s="18" t="s">
        <v>34</v>
      </c>
      <c r="G48" s="18" t="s">
        <v>34</v>
      </c>
      <c r="H48" s="18" t="s">
        <v>34</v>
      </c>
      <c r="I48" s="18" t="s">
        <v>34</v>
      </c>
      <c r="J48" s="18" t="s">
        <v>34</v>
      </c>
      <c r="K48" s="18" t="s">
        <v>34</v>
      </c>
    </row>
    <row r="49" spans="1:11" s="335" customFormat="1" ht="9" customHeight="1">
      <c r="A49" s="336" t="s">
        <v>78</v>
      </c>
      <c r="B49" s="357">
        <v>171</v>
      </c>
      <c r="C49" s="393">
        <v>30.5</v>
      </c>
      <c r="D49" s="357">
        <v>338</v>
      </c>
      <c r="E49" s="358">
        <v>18.600000000000001</v>
      </c>
      <c r="F49" s="358">
        <v>2</v>
      </c>
      <c r="G49" s="357">
        <v>2007</v>
      </c>
      <c r="H49" s="358">
        <v>4.4000000000000004</v>
      </c>
      <c r="I49" s="357">
        <v>4342</v>
      </c>
      <c r="J49" s="358">
        <v>-13</v>
      </c>
      <c r="K49" s="358">
        <v>2.2000000000000002</v>
      </c>
    </row>
    <row r="50" spans="1:11" s="18" customFormat="1" ht="9" customHeight="1">
      <c r="A50" s="336" t="s">
        <v>82</v>
      </c>
      <c r="B50" s="357">
        <v>1502</v>
      </c>
      <c r="C50" s="393">
        <v>25.5</v>
      </c>
      <c r="D50" s="357">
        <v>3208</v>
      </c>
      <c r="E50" s="358">
        <v>38.4</v>
      </c>
      <c r="F50" s="358">
        <v>2.1</v>
      </c>
      <c r="G50" s="357">
        <v>18795</v>
      </c>
      <c r="H50" s="358">
        <v>1.6</v>
      </c>
      <c r="I50" s="357">
        <v>41130</v>
      </c>
      <c r="J50" s="358">
        <v>2.2999999999999998</v>
      </c>
      <c r="K50" s="358">
        <v>2.2000000000000002</v>
      </c>
    </row>
    <row r="51" spans="1:11" s="18" customFormat="1" ht="9" customHeight="1">
      <c r="A51" s="336" t="s">
        <v>83</v>
      </c>
      <c r="B51" s="357">
        <v>100</v>
      </c>
      <c r="C51" s="393">
        <v>-20.6</v>
      </c>
      <c r="D51" s="357">
        <v>183</v>
      </c>
      <c r="E51" s="393">
        <v>-37.799999999999997</v>
      </c>
      <c r="F51" s="358">
        <v>1.8</v>
      </c>
      <c r="G51" s="357">
        <v>1525</v>
      </c>
      <c r="H51" s="358">
        <v>-8.6</v>
      </c>
      <c r="I51" s="357">
        <v>3801</v>
      </c>
      <c r="J51" s="358">
        <v>-19.2</v>
      </c>
      <c r="K51" s="358">
        <v>2.5</v>
      </c>
    </row>
    <row r="52" spans="1:11" s="18" customFormat="1" ht="9" customHeight="1">
      <c r="A52" s="336" t="s">
        <v>107</v>
      </c>
      <c r="B52" s="357">
        <v>363</v>
      </c>
      <c r="C52" s="358">
        <v>32.5</v>
      </c>
      <c r="D52" s="357">
        <v>646</v>
      </c>
      <c r="E52" s="358">
        <v>33.5</v>
      </c>
      <c r="F52" s="358">
        <v>1.8</v>
      </c>
      <c r="G52" s="357">
        <v>4929</v>
      </c>
      <c r="H52" s="358">
        <v>2.7</v>
      </c>
      <c r="I52" s="357">
        <v>9044</v>
      </c>
      <c r="J52" s="358">
        <v>-10</v>
      </c>
      <c r="K52" s="358">
        <v>1.8</v>
      </c>
    </row>
    <row r="53" spans="1:11" s="18" customFormat="1" ht="9" customHeight="1">
      <c r="A53" s="336" t="s">
        <v>84</v>
      </c>
      <c r="B53" s="357">
        <v>163</v>
      </c>
      <c r="C53" s="362">
        <v>50.9</v>
      </c>
      <c r="D53" s="357">
        <v>622</v>
      </c>
      <c r="E53" s="358">
        <v>102.6</v>
      </c>
      <c r="F53" s="358">
        <v>3.8</v>
      </c>
      <c r="G53" s="357">
        <v>2240</v>
      </c>
      <c r="H53" s="358">
        <v>31.9</v>
      </c>
      <c r="I53" s="357">
        <v>7024</v>
      </c>
      <c r="J53" s="358">
        <v>60.8</v>
      </c>
      <c r="K53" s="358">
        <v>3.1</v>
      </c>
    </row>
    <row r="54" spans="1:11" s="18" customFormat="1" ht="9" customHeight="1">
      <c r="A54" s="336" t="s">
        <v>85</v>
      </c>
      <c r="B54" s="357">
        <v>90</v>
      </c>
      <c r="C54" s="358">
        <v>100</v>
      </c>
      <c r="D54" s="357">
        <v>203</v>
      </c>
      <c r="E54" s="358">
        <v>88</v>
      </c>
      <c r="F54" s="358">
        <v>2.2999999999999998</v>
      </c>
      <c r="G54" s="357">
        <v>798</v>
      </c>
      <c r="H54" s="358">
        <v>15.7</v>
      </c>
      <c r="I54" s="357">
        <v>1869</v>
      </c>
      <c r="J54" s="394">
        <v>21.8</v>
      </c>
      <c r="K54" s="358">
        <v>2.2999999999999998</v>
      </c>
    </row>
    <row r="55" spans="1:11" s="18" customFormat="1" ht="9" customHeight="1">
      <c r="A55" s="336" t="s">
        <v>86</v>
      </c>
      <c r="B55" s="357">
        <v>142</v>
      </c>
      <c r="C55" s="393">
        <v>-14.5</v>
      </c>
      <c r="D55" s="357">
        <v>266</v>
      </c>
      <c r="E55" s="358">
        <v>9</v>
      </c>
      <c r="F55" s="358">
        <v>1.9</v>
      </c>
      <c r="G55" s="357">
        <v>2030</v>
      </c>
      <c r="H55" s="358">
        <v>17.600000000000001</v>
      </c>
      <c r="I55" s="357">
        <v>4006</v>
      </c>
      <c r="J55" s="358">
        <v>12.2</v>
      </c>
      <c r="K55" s="358">
        <v>2</v>
      </c>
    </row>
    <row r="56" spans="1:11" s="18" customFormat="1" ht="9" customHeight="1">
      <c r="A56" s="336" t="s">
        <v>87</v>
      </c>
      <c r="B56" s="357">
        <v>81</v>
      </c>
      <c r="C56" s="393">
        <v>92.9</v>
      </c>
      <c r="D56" s="357">
        <v>149</v>
      </c>
      <c r="E56" s="358">
        <v>40.6</v>
      </c>
      <c r="F56" s="358">
        <v>1.8</v>
      </c>
      <c r="G56" s="357">
        <v>944</v>
      </c>
      <c r="H56" s="358">
        <v>1.1000000000000001</v>
      </c>
      <c r="I56" s="357">
        <v>2376</v>
      </c>
      <c r="J56" s="358">
        <v>28.1</v>
      </c>
      <c r="K56" s="358">
        <v>2.5</v>
      </c>
    </row>
    <row r="57" spans="1:11" s="18" customFormat="1" ht="9" customHeight="1">
      <c r="A57" s="336" t="s">
        <v>88</v>
      </c>
      <c r="B57" s="357">
        <v>31</v>
      </c>
      <c r="C57" s="358">
        <v>-16.2</v>
      </c>
      <c r="D57" s="357">
        <v>123</v>
      </c>
      <c r="E57" s="394">
        <v>64</v>
      </c>
      <c r="F57" s="358">
        <v>4</v>
      </c>
      <c r="G57" s="357">
        <v>757</v>
      </c>
      <c r="H57" s="358">
        <v>-10.7</v>
      </c>
      <c r="I57" s="357">
        <v>1520</v>
      </c>
      <c r="J57" s="358">
        <v>1.1000000000000001</v>
      </c>
      <c r="K57" s="358">
        <v>2</v>
      </c>
    </row>
    <row r="58" spans="1:11" s="335" customFormat="1" ht="9" customHeight="1">
      <c r="A58" s="336" t="s">
        <v>89</v>
      </c>
      <c r="B58" s="359" t="s">
        <v>34</v>
      </c>
      <c r="C58" s="358" t="s">
        <v>34</v>
      </c>
      <c r="D58" s="360" t="s">
        <v>34</v>
      </c>
      <c r="E58" s="358" t="s">
        <v>34</v>
      </c>
      <c r="F58" s="358" t="s">
        <v>34</v>
      </c>
      <c r="G58" s="360" t="s">
        <v>34</v>
      </c>
      <c r="H58" s="358" t="s">
        <v>34</v>
      </c>
      <c r="I58" s="360" t="s">
        <v>34</v>
      </c>
      <c r="J58" s="358" t="s">
        <v>34</v>
      </c>
      <c r="K58" s="361" t="s">
        <v>34</v>
      </c>
    </row>
    <row r="59" spans="1:11" s="18" customFormat="1" ht="9" customHeight="1">
      <c r="A59" s="336" t="s">
        <v>78</v>
      </c>
      <c r="B59" s="357">
        <v>532</v>
      </c>
      <c r="C59" s="358">
        <v>33.299999999999997</v>
      </c>
      <c r="D59" s="357">
        <v>1016</v>
      </c>
      <c r="E59" s="358">
        <v>45.1</v>
      </c>
      <c r="F59" s="358">
        <v>1.9</v>
      </c>
      <c r="G59" s="357">
        <v>5572</v>
      </c>
      <c r="H59" s="358">
        <v>-9.1999999999999993</v>
      </c>
      <c r="I59" s="357">
        <v>11490</v>
      </c>
      <c r="J59" s="358">
        <v>-8.8000000000000007</v>
      </c>
      <c r="K59" s="358">
        <v>2.1</v>
      </c>
    </row>
    <row r="60" spans="1:11" s="18" customFormat="1" ht="9" customHeight="1">
      <c r="A60" s="336" t="s">
        <v>90</v>
      </c>
      <c r="B60" s="357">
        <v>1965</v>
      </c>
      <c r="C60" s="394">
        <v>10.1</v>
      </c>
      <c r="D60" s="357">
        <v>6227</v>
      </c>
      <c r="E60" s="393">
        <v>32.6</v>
      </c>
      <c r="F60" s="358">
        <v>3.2</v>
      </c>
      <c r="G60" s="357">
        <v>29709</v>
      </c>
      <c r="H60" s="358">
        <v>19.2</v>
      </c>
      <c r="I60" s="357">
        <v>65601</v>
      </c>
      <c r="J60" s="358">
        <v>19.600000000000001</v>
      </c>
      <c r="K60" s="358">
        <v>2.2000000000000002</v>
      </c>
    </row>
    <row r="61" spans="1:11" s="18" customFormat="1" ht="9" customHeight="1">
      <c r="A61" s="336" t="s">
        <v>91</v>
      </c>
      <c r="B61" s="357">
        <v>151</v>
      </c>
      <c r="C61" s="394">
        <v>60.6</v>
      </c>
      <c r="D61" s="357">
        <v>510</v>
      </c>
      <c r="E61" s="394">
        <v>191.4</v>
      </c>
      <c r="F61" s="358">
        <v>3.4</v>
      </c>
      <c r="G61" s="357">
        <v>2090</v>
      </c>
      <c r="H61" s="358">
        <v>13.8</v>
      </c>
      <c r="I61" s="357">
        <v>4666</v>
      </c>
      <c r="J61" s="358">
        <v>-2.7</v>
      </c>
      <c r="K61" s="358">
        <v>2.2000000000000002</v>
      </c>
    </row>
    <row r="62" spans="1:11" s="18" customFormat="1" ht="9" customHeight="1">
      <c r="A62" s="336" t="s">
        <v>92</v>
      </c>
      <c r="B62" s="357">
        <v>1576</v>
      </c>
      <c r="C62" s="394">
        <v>8.9</v>
      </c>
      <c r="D62" s="357">
        <v>5158</v>
      </c>
      <c r="E62" s="393">
        <v>29.2</v>
      </c>
      <c r="F62" s="358">
        <v>3.3</v>
      </c>
      <c r="G62" s="357">
        <v>22702</v>
      </c>
      <c r="H62" s="358">
        <v>23</v>
      </c>
      <c r="I62" s="357">
        <v>50156</v>
      </c>
      <c r="J62" s="358">
        <v>27.6</v>
      </c>
      <c r="K62" s="358">
        <v>2.2000000000000002</v>
      </c>
    </row>
    <row r="63" spans="1:11" s="18" customFormat="1" ht="9" customHeight="1">
      <c r="A63" s="336" t="s">
        <v>108</v>
      </c>
      <c r="B63" s="359" t="s">
        <v>34</v>
      </c>
      <c r="C63" s="18" t="s">
        <v>34</v>
      </c>
      <c r="D63" s="360" t="s">
        <v>34</v>
      </c>
      <c r="E63" s="358" t="s">
        <v>34</v>
      </c>
      <c r="F63" s="358" t="s">
        <v>34</v>
      </c>
      <c r="G63" s="360" t="s">
        <v>34</v>
      </c>
      <c r="H63" s="394" t="s">
        <v>34</v>
      </c>
      <c r="I63" s="360" t="s">
        <v>34</v>
      </c>
      <c r="J63" s="358" t="s">
        <v>34</v>
      </c>
      <c r="K63" s="361" t="s">
        <v>34</v>
      </c>
    </row>
    <row r="64" spans="1:11" s="18" customFormat="1" ht="9" customHeight="1">
      <c r="A64" s="336" t="s">
        <v>93</v>
      </c>
      <c r="B64" s="357">
        <v>6</v>
      </c>
      <c r="C64" s="394" t="s">
        <v>35</v>
      </c>
      <c r="D64" s="357">
        <v>11</v>
      </c>
      <c r="E64" s="380">
        <v>37.5</v>
      </c>
      <c r="F64" s="358">
        <v>1.8</v>
      </c>
      <c r="G64" s="357">
        <v>307</v>
      </c>
      <c r="H64" s="394">
        <v>103.3</v>
      </c>
      <c r="I64" s="357">
        <v>686</v>
      </c>
      <c r="J64" s="393">
        <v>119.9</v>
      </c>
      <c r="K64" s="358">
        <v>2.2000000000000002</v>
      </c>
    </row>
    <row r="65" spans="1:11" s="341" customFormat="1" ht="9" customHeight="1">
      <c r="A65" s="336" t="s">
        <v>94</v>
      </c>
      <c r="B65" s="357">
        <v>58</v>
      </c>
      <c r="C65" s="394">
        <v>-26.6</v>
      </c>
      <c r="D65" s="357">
        <v>117</v>
      </c>
      <c r="E65" s="380">
        <v>-30.8</v>
      </c>
      <c r="F65" s="358">
        <v>2</v>
      </c>
      <c r="G65" s="357">
        <v>1444</v>
      </c>
      <c r="H65" s="394">
        <v>14</v>
      </c>
      <c r="I65" s="357">
        <v>3284</v>
      </c>
      <c r="J65" s="393">
        <v>-0.3</v>
      </c>
      <c r="K65" s="358">
        <v>2.2999999999999998</v>
      </c>
    </row>
    <row r="66" spans="1:11" ht="9" customHeight="1">
      <c r="A66" s="336" t="s">
        <v>95</v>
      </c>
      <c r="B66" s="357">
        <v>86</v>
      </c>
      <c r="C66" s="394">
        <v>4.9000000000000004</v>
      </c>
      <c r="D66" s="357">
        <v>182</v>
      </c>
      <c r="E66" s="394">
        <v>-7.1</v>
      </c>
      <c r="F66" s="358">
        <v>2.1</v>
      </c>
      <c r="G66" s="357">
        <v>1546</v>
      </c>
      <c r="H66" s="358">
        <v>-2.6</v>
      </c>
      <c r="I66" s="357">
        <v>3331</v>
      </c>
      <c r="J66" s="358">
        <v>-12.3</v>
      </c>
      <c r="K66" s="358">
        <v>2.2000000000000002</v>
      </c>
    </row>
    <row r="67" spans="1:11" s="335" customFormat="1" ht="9" customHeight="1">
      <c r="A67" s="336" t="s">
        <v>96</v>
      </c>
      <c r="B67" s="359" t="s">
        <v>34</v>
      </c>
      <c r="C67" s="358" t="s">
        <v>34</v>
      </c>
      <c r="D67" s="360" t="s">
        <v>34</v>
      </c>
      <c r="E67" s="358" t="s">
        <v>34</v>
      </c>
      <c r="F67" s="358" t="s">
        <v>34</v>
      </c>
      <c r="G67" s="360" t="s">
        <v>34</v>
      </c>
      <c r="H67" s="358" t="s">
        <v>34</v>
      </c>
      <c r="I67" s="360" t="s">
        <v>34</v>
      </c>
      <c r="J67" s="358" t="s">
        <v>34</v>
      </c>
      <c r="K67" s="361" t="s">
        <v>34</v>
      </c>
    </row>
    <row r="68" spans="1:11" ht="9" customHeight="1">
      <c r="A68" s="336" t="s">
        <v>78</v>
      </c>
      <c r="B68" s="357">
        <v>88</v>
      </c>
      <c r="C68" s="358">
        <v>15.8</v>
      </c>
      <c r="D68" s="357">
        <v>249</v>
      </c>
      <c r="E68" s="362">
        <v>58.6</v>
      </c>
      <c r="F68" s="358">
        <v>2.8</v>
      </c>
      <c r="G68" s="357">
        <v>1620</v>
      </c>
      <c r="H68" s="394">
        <v>-1</v>
      </c>
      <c r="I68" s="357">
        <v>3478</v>
      </c>
      <c r="J68" s="393">
        <v>3.9</v>
      </c>
      <c r="K68" s="358">
        <v>2.1</v>
      </c>
    </row>
    <row r="69" spans="1:11" s="18" customFormat="1" ht="9" customHeight="1">
      <c r="A69" s="336" t="s">
        <v>97</v>
      </c>
      <c r="B69" s="357">
        <v>181</v>
      </c>
      <c r="C69" s="358">
        <v>57.4</v>
      </c>
      <c r="D69" s="357">
        <v>442</v>
      </c>
      <c r="E69" s="394">
        <v>44.9</v>
      </c>
      <c r="F69" s="358">
        <v>2.4</v>
      </c>
      <c r="G69" s="357">
        <v>1785</v>
      </c>
      <c r="H69" s="394">
        <v>-0.6</v>
      </c>
      <c r="I69" s="357">
        <v>3733</v>
      </c>
      <c r="J69" s="393">
        <v>-5</v>
      </c>
      <c r="K69" s="358">
        <v>2.1</v>
      </c>
    </row>
    <row r="70" spans="1:11" s="18" customFormat="1" ht="9" customHeight="1">
      <c r="A70" s="336" t="s">
        <v>98</v>
      </c>
      <c r="B70" s="357">
        <v>128</v>
      </c>
      <c r="C70" s="394">
        <v>25.5</v>
      </c>
      <c r="D70" s="357">
        <v>361</v>
      </c>
      <c r="E70" s="394">
        <v>34.200000000000003</v>
      </c>
      <c r="F70" s="358">
        <v>2.8</v>
      </c>
      <c r="G70" s="357">
        <v>1286</v>
      </c>
      <c r="H70" s="394">
        <v>-6.9</v>
      </c>
      <c r="I70" s="357">
        <v>2882</v>
      </c>
      <c r="J70" s="394">
        <v>-1.5</v>
      </c>
      <c r="K70" s="358">
        <v>2.2000000000000002</v>
      </c>
    </row>
    <row r="71" spans="1:11" ht="9" customHeight="1">
      <c r="A71" s="336" t="s">
        <v>99</v>
      </c>
      <c r="B71" s="357">
        <v>53</v>
      </c>
      <c r="C71" s="394">
        <v>307.7</v>
      </c>
      <c r="D71" s="357">
        <v>81</v>
      </c>
      <c r="E71" s="394">
        <v>125</v>
      </c>
      <c r="F71" s="358">
        <v>1.5</v>
      </c>
      <c r="G71" s="357">
        <v>499</v>
      </c>
      <c r="H71" s="358">
        <v>20.2</v>
      </c>
      <c r="I71" s="357">
        <v>851</v>
      </c>
      <c r="J71" s="393">
        <v>-15.1</v>
      </c>
      <c r="K71" s="358">
        <v>1.7</v>
      </c>
    </row>
    <row r="72" spans="1:11" ht="9" customHeight="1">
      <c r="A72" s="336" t="s">
        <v>100</v>
      </c>
      <c r="B72" s="357">
        <v>14</v>
      </c>
      <c r="C72" s="393">
        <v>-89.9</v>
      </c>
      <c r="D72" s="357">
        <v>20</v>
      </c>
      <c r="E72" s="393">
        <v>-90</v>
      </c>
      <c r="F72" s="358">
        <v>1.4</v>
      </c>
      <c r="G72" s="357">
        <v>992</v>
      </c>
      <c r="H72" s="358">
        <v>-52.7</v>
      </c>
      <c r="I72" s="357">
        <v>1730</v>
      </c>
      <c r="J72" s="393">
        <v>-49.6</v>
      </c>
      <c r="K72" s="358">
        <v>1.7</v>
      </c>
    </row>
    <row r="73" spans="1:11" ht="9" customHeight="1">
      <c r="A73" s="341" t="s">
        <v>37</v>
      </c>
      <c r="B73" s="349"/>
      <c r="C73" s="350"/>
      <c r="D73" s="349"/>
      <c r="E73" s="350"/>
      <c r="F73" s="350"/>
      <c r="G73" s="349"/>
      <c r="H73" s="350"/>
      <c r="I73" s="349"/>
      <c r="J73" s="350"/>
      <c r="K73" s="350"/>
    </row>
    <row r="74" spans="1:11" ht="20.100000000000001" customHeight="1">
      <c r="A74" s="555" t="s">
        <v>272</v>
      </c>
      <c r="B74" s="560"/>
      <c r="C74" s="560"/>
      <c r="D74" s="560"/>
      <c r="E74" s="560"/>
      <c r="F74" s="560"/>
      <c r="G74" s="560"/>
      <c r="H74" s="560"/>
      <c r="I74" s="560"/>
      <c r="J74" s="560"/>
      <c r="K74" s="560"/>
    </row>
    <row r="75" spans="1:11" ht="9.75" customHeight="1">
      <c r="A75" s="539"/>
      <c r="B75" s="557"/>
      <c r="C75" s="557"/>
      <c r="D75" s="557"/>
      <c r="E75" s="557"/>
      <c r="F75" s="557"/>
      <c r="G75" s="557"/>
      <c r="H75" s="557"/>
      <c r="I75" s="557"/>
      <c r="J75" s="557"/>
      <c r="K75" s="557"/>
    </row>
    <row r="76" spans="1:11" ht="8.4499999999999993" customHeight="1"/>
    <row r="77" spans="1:11" ht="8.4499999999999993" customHeight="1"/>
    <row r="78" spans="1:11" ht="8.4499999999999993" customHeight="1"/>
    <row r="79" spans="1:11" ht="8.4499999999999993" customHeight="1"/>
    <row r="80" spans="1:11" ht="8.4499999999999993" customHeight="1"/>
    <row r="81" ht="8.4499999999999993" customHeight="1"/>
    <row r="82" ht="18" customHeight="1"/>
  </sheetData>
  <mergeCells count="16">
    <mergeCell ref="A75:K75"/>
    <mergeCell ref="A1:K1"/>
    <mergeCell ref="A2:A5"/>
    <mergeCell ref="B2:F2"/>
    <mergeCell ref="G2:K2"/>
    <mergeCell ref="B3:C3"/>
    <mergeCell ref="D3:E3"/>
    <mergeCell ref="F3:F4"/>
    <mergeCell ref="G3:H3"/>
    <mergeCell ref="I3:J3"/>
    <mergeCell ref="K3:K4"/>
    <mergeCell ref="B4:B5"/>
    <mergeCell ref="D4:D5"/>
    <mergeCell ref="G4:G5"/>
    <mergeCell ref="I4:I5"/>
    <mergeCell ref="A74:K74"/>
  </mergeCells>
  <hyperlinks>
    <hyperlink ref="L1" location="'S1_Inhalt'!A1" display="Inhalt" xr:uid="{00000000-0004-0000-0B00-000000000000}"/>
  </hyperlinks>
  <pageMargins left="0.59055118110236227" right="0.59055118110236227" top="0.59055118110236227" bottom="0.59055118110236227" header="0.19685039370078741" footer="0.19685039370078741"/>
  <pageSetup paperSize="9" firstPageNumber="10" orientation="portrait" useFirstPageNumber="1" r:id="rId1"/>
  <headerFooter scaleWithDoc="0">
    <oddHeader xml:space="preserve">&amp;R&amp;"Arial,Standard"&amp;6
</oddHeader>
    <oddFooter>&amp;L&amp;"Arial,Standard"&amp;8&amp;P&amp;R&amp;"Arial,Standard"&amp;7Statistisches Landesamt Bremen I Statistischer Bericht I Der Reiseverkehr im Land Bremen</oddFooter>
  </headerFooter>
  <rowBreaks count="1" manualBreakCount="1">
    <brk id="74" max="10"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120" zoomScaleNormal="120" zoomScalePageLayoutView="120" workbookViewId="0"/>
  </sheetViews>
  <sheetFormatPr baseColWidth="10" defaultColWidth="11.42578125" defaultRowHeight="12.75"/>
  <cols>
    <col min="1" max="10" width="10.7109375" style="355" customWidth="1"/>
    <col min="11" max="16384" width="11.42578125" style="355"/>
  </cols>
  <sheetData/>
  <pageMargins left="0" right="0" top="0" bottom="0" header="0" footer="0"/>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5">
    <tabColor rgb="FFFFC000"/>
  </sheetPr>
  <dimension ref="A1:P85"/>
  <sheetViews>
    <sheetView zoomScale="120" zoomScaleNormal="120" workbookViewId="0">
      <selection activeCell="E84" sqref="E84"/>
    </sheetView>
  </sheetViews>
  <sheetFormatPr baseColWidth="10" defaultColWidth="11.42578125" defaultRowHeight="10.5"/>
  <cols>
    <col min="1" max="1" width="9.5703125" style="410" customWidth="1"/>
    <col min="2" max="2" width="7.5703125" style="410" bestFit="1" customWidth="1"/>
    <col min="3" max="3" width="8.5703125" style="410" bestFit="1" customWidth="1"/>
    <col min="4" max="4" width="10" style="410" bestFit="1" customWidth="1"/>
    <col min="5" max="5" width="7.42578125" style="410" bestFit="1" customWidth="1"/>
    <col min="6" max="6" width="9.140625" style="410" bestFit="1" customWidth="1"/>
    <col min="7" max="7" width="7.5703125" style="410" bestFit="1" customWidth="1"/>
    <col min="8" max="8" width="9.28515625" style="410" bestFit="1" customWidth="1"/>
    <col min="9" max="9" width="6.42578125" style="410" customWidth="1"/>
    <col min="10" max="10" width="9.28515625" style="410" bestFit="1" customWidth="1"/>
    <col min="11" max="11" width="11.5703125" style="410" bestFit="1" customWidth="1"/>
    <col min="12" max="12" width="15.7109375" style="410" bestFit="1" customWidth="1"/>
    <col min="13" max="16384" width="11.42578125" style="410"/>
  </cols>
  <sheetData>
    <row r="1" spans="1:12" ht="12.75" customHeight="1">
      <c r="A1" s="562" t="s">
        <v>25</v>
      </c>
      <c r="B1" s="563"/>
      <c r="C1" s="563"/>
      <c r="D1" s="563"/>
      <c r="E1" s="563"/>
      <c r="F1" s="563"/>
      <c r="G1" s="563"/>
      <c r="H1" s="563"/>
      <c r="I1" s="563"/>
      <c r="J1" s="563"/>
    </row>
    <row r="2" spans="1:12" ht="12.75" customHeight="1">
      <c r="A2" s="564" t="s">
        <v>23</v>
      </c>
      <c r="B2" s="565"/>
      <c r="C2" s="566" t="s">
        <v>366</v>
      </c>
      <c r="D2" s="566"/>
      <c r="E2" s="566"/>
      <c r="F2" s="566"/>
      <c r="G2" s="566" t="s">
        <v>366</v>
      </c>
      <c r="H2" s="566"/>
      <c r="I2" s="566"/>
      <c r="J2" s="566"/>
    </row>
    <row r="3" spans="1:12" ht="12.75" customHeight="1">
      <c r="A3" s="564"/>
      <c r="B3" s="565"/>
      <c r="C3" s="566" t="s">
        <v>7</v>
      </c>
      <c r="D3" s="566"/>
      <c r="E3" s="566" t="s">
        <v>31</v>
      </c>
      <c r="F3" s="566"/>
      <c r="G3" s="566" t="s">
        <v>7</v>
      </c>
      <c r="H3" s="566"/>
      <c r="I3" s="566" t="s">
        <v>31</v>
      </c>
      <c r="J3" s="566"/>
    </row>
    <row r="4" spans="1:12" ht="45">
      <c r="A4" s="564"/>
      <c r="B4" s="565"/>
      <c r="C4" s="565" t="s">
        <v>0</v>
      </c>
      <c r="D4" s="411" t="s">
        <v>22</v>
      </c>
      <c r="E4" s="565" t="s">
        <v>0</v>
      </c>
      <c r="F4" s="411" t="s">
        <v>22</v>
      </c>
      <c r="G4" s="565" t="s">
        <v>0</v>
      </c>
      <c r="H4" s="411" t="s">
        <v>22</v>
      </c>
      <c r="I4" s="565" t="s">
        <v>0</v>
      </c>
      <c r="J4" s="411" t="s">
        <v>22</v>
      </c>
    </row>
    <row r="5" spans="1:12" ht="11.25">
      <c r="A5" s="564"/>
      <c r="B5" s="565"/>
      <c r="C5" s="565"/>
      <c r="D5" s="411" t="s">
        <v>24</v>
      </c>
      <c r="E5" s="565"/>
      <c r="F5" s="411" t="s">
        <v>24</v>
      </c>
      <c r="G5" s="565"/>
      <c r="H5" s="411" t="s">
        <v>24</v>
      </c>
      <c r="I5" s="565"/>
      <c r="J5" s="411" t="s">
        <v>24</v>
      </c>
    </row>
    <row r="6" spans="1:12" ht="11.25">
      <c r="A6" s="570" t="s">
        <v>26</v>
      </c>
      <c r="B6" s="571"/>
      <c r="C6" s="568" t="s">
        <v>4</v>
      </c>
      <c r="D6" s="569"/>
      <c r="E6" s="569"/>
      <c r="F6" s="569"/>
      <c r="G6" s="569"/>
      <c r="H6" s="569"/>
      <c r="I6" s="569"/>
      <c r="J6" s="569"/>
    </row>
    <row r="7" spans="1:12" ht="12.75">
      <c r="A7" s="10">
        <v>2000</v>
      </c>
      <c r="B7" s="11">
        <v>105</v>
      </c>
      <c r="C7" s="157">
        <v>1075864</v>
      </c>
      <c r="D7" s="159"/>
      <c r="E7" s="157">
        <v>260232</v>
      </c>
      <c r="F7" s="155"/>
      <c r="G7" s="160"/>
      <c r="H7" s="158">
        <f>C7*100/$C$7</f>
        <v>100</v>
      </c>
      <c r="I7" s="160"/>
      <c r="J7" s="158">
        <f>E7*100/$E$7</f>
        <v>100</v>
      </c>
    </row>
    <row r="8" spans="1:12" ht="12.75">
      <c r="A8" s="10">
        <v>2001</v>
      </c>
      <c r="B8" s="11">
        <v>105</v>
      </c>
      <c r="C8" s="157">
        <v>1036982</v>
      </c>
      <c r="D8" s="159"/>
      <c r="E8" s="157">
        <v>222900</v>
      </c>
      <c r="F8" s="155"/>
      <c r="G8" s="160"/>
      <c r="H8" s="158">
        <f t="shared" ref="H8:H44" si="0">C8*100/$C$7</f>
        <v>96.385974435430498</v>
      </c>
      <c r="I8" s="160"/>
      <c r="J8" s="158">
        <f t="shared" ref="J8:J44" si="1">E8*100/$E$7</f>
        <v>85.654339205017067</v>
      </c>
    </row>
    <row r="9" spans="1:12" ht="12.75">
      <c r="A9" s="10">
        <v>2002</v>
      </c>
      <c r="B9" s="11">
        <v>105</v>
      </c>
      <c r="C9" s="157">
        <v>998586</v>
      </c>
      <c r="D9" s="159"/>
      <c r="E9" s="157">
        <v>208648</v>
      </c>
      <c r="F9" s="155"/>
      <c r="G9" s="160"/>
      <c r="H9" s="158">
        <f t="shared" si="0"/>
        <v>92.817121866704341</v>
      </c>
      <c r="I9" s="160"/>
      <c r="J9" s="158">
        <f t="shared" si="1"/>
        <v>80.177687601832204</v>
      </c>
      <c r="K9" s="410">
        <v>2002</v>
      </c>
    </row>
    <row r="10" spans="1:12" ht="19.149999999999999" customHeight="1">
      <c r="A10" s="10">
        <v>2003</v>
      </c>
      <c r="B10" s="11">
        <v>105</v>
      </c>
      <c r="C10" s="157">
        <v>1043092</v>
      </c>
      <c r="D10" s="159"/>
      <c r="E10" s="157">
        <v>215780</v>
      </c>
      <c r="F10" s="155"/>
      <c r="G10" s="160"/>
      <c r="H10" s="158">
        <f t="shared" si="0"/>
        <v>96.95389008276139</v>
      </c>
      <c r="I10" s="160"/>
      <c r="J10" s="158">
        <f t="shared" si="1"/>
        <v>82.918319038396504</v>
      </c>
      <c r="K10" s="410">
        <v>2003</v>
      </c>
      <c r="L10" s="416" t="s">
        <v>138</v>
      </c>
    </row>
    <row r="11" spans="1:12" ht="19.149999999999999" customHeight="1">
      <c r="A11" s="10">
        <v>2004</v>
      </c>
      <c r="B11" s="11">
        <v>105</v>
      </c>
      <c r="C11" s="157">
        <v>1165660</v>
      </c>
      <c r="D11" s="159"/>
      <c r="E11" s="157">
        <v>262068</v>
      </c>
      <c r="F11" s="155"/>
      <c r="G11" s="160"/>
      <c r="H11" s="158">
        <f t="shared" si="0"/>
        <v>108.3464080961906</v>
      </c>
      <c r="I11" s="160"/>
      <c r="J11" s="158">
        <f t="shared" si="1"/>
        <v>100.7055243013926</v>
      </c>
      <c r="K11" s="410">
        <v>2004</v>
      </c>
    </row>
    <row r="12" spans="1:12" ht="19.149999999999999" customHeight="1">
      <c r="A12" s="10">
        <v>2005</v>
      </c>
      <c r="B12" s="11">
        <v>105</v>
      </c>
      <c r="C12" s="157">
        <v>1083071</v>
      </c>
      <c r="D12" s="159"/>
      <c r="E12" s="157">
        <v>254187</v>
      </c>
      <c r="F12" s="155"/>
      <c r="G12" s="160"/>
      <c r="H12" s="158">
        <f t="shared" si="0"/>
        <v>100.66988020790733</v>
      </c>
      <c r="I12" s="160"/>
      <c r="J12" s="158">
        <f t="shared" si="1"/>
        <v>97.677072765839711</v>
      </c>
      <c r="K12" s="410">
        <v>2005</v>
      </c>
    </row>
    <row r="13" spans="1:12" ht="19.149999999999999" customHeight="1">
      <c r="A13" s="10">
        <v>2006</v>
      </c>
      <c r="B13" s="11">
        <v>105</v>
      </c>
      <c r="C13" s="157">
        <v>1174864</v>
      </c>
      <c r="D13" s="159"/>
      <c r="E13" s="157">
        <v>296200</v>
      </c>
      <c r="F13" s="155"/>
      <c r="G13" s="160"/>
      <c r="H13" s="158">
        <f t="shared" si="0"/>
        <v>109.20190656068053</v>
      </c>
      <c r="I13" s="160"/>
      <c r="J13" s="158">
        <f t="shared" si="1"/>
        <v>113.82151311137754</v>
      </c>
      <c r="K13" s="410">
        <v>2006</v>
      </c>
    </row>
    <row r="14" spans="1:12" ht="19.149999999999999" customHeight="1">
      <c r="A14" s="10">
        <v>2007</v>
      </c>
      <c r="B14" s="11">
        <v>105</v>
      </c>
      <c r="C14" s="157">
        <v>1228902</v>
      </c>
      <c r="D14" s="159"/>
      <c r="E14" s="157">
        <v>310159</v>
      </c>
      <c r="F14" s="155"/>
      <c r="G14" s="160"/>
      <c r="H14" s="158">
        <f t="shared" si="0"/>
        <v>114.22466036599421</v>
      </c>
      <c r="I14" s="160"/>
      <c r="J14" s="158">
        <f t="shared" si="1"/>
        <v>119.18557287343602</v>
      </c>
      <c r="K14" s="410">
        <v>2007</v>
      </c>
    </row>
    <row r="15" spans="1:12" ht="19.149999999999999" customHeight="1">
      <c r="A15" s="10">
        <v>2008</v>
      </c>
      <c r="B15" s="11">
        <v>105</v>
      </c>
      <c r="C15" s="157">
        <v>1275236</v>
      </c>
      <c r="D15" s="159"/>
      <c r="E15" s="157">
        <v>308405</v>
      </c>
      <c r="F15" s="155"/>
      <c r="G15" s="160"/>
      <c r="H15" s="158">
        <f t="shared" si="0"/>
        <v>118.53133853349495</v>
      </c>
      <c r="I15" s="160"/>
      <c r="J15" s="158">
        <f t="shared" si="1"/>
        <v>118.51155891665898</v>
      </c>
      <c r="K15" s="410">
        <v>2008</v>
      </c>
    </row>
    <row r="16" spans="1:12" ht="19.149999999999999" customHeight="1">
      <c r="A16" s="10">
        <v>2009</v>
      </c>
      <c r="B16" s="11">
        <v>105</v>
      </c>
      <c r="C16" s="157">
        <v>1240306</v>
      </c>
      <c r="D16" s="159"/>
      <c r="E16" s="157">
        <v>328580</v>
      </c>
      <c r="F16" s="155"/>
      <c r="G16" s="156"/>
      <c r="H16" s="158">
        <f t="shared" si="0"/>
        <v>115.28464564294372</v>
      </c>
      <c r="I16" s="160"/>
      <c r="J16" s="158">
        <f t="shared" si="1"/>
        <v>126.26425650957607</v>
      </c>
      <c r="K16" s="410">
        <v>2009</v>
      </c>
    </row>
    <row r="17" spans="1:11" ht="19.149999999999999" customHeight="1">
      <c r="A17" s="10">
        <v>2010</v>
      </c>
      <c r="B17" s="11">
        <v>105</v>
      </c>
      <c r="C17" s="157">
        <v>1352754</v>
      </c>
      <c r="D17" s="159"/>
      <c r="E17" s="157">
        <v>333532</v>
      </c>
      <c r="F17" s="155"/>
      <c r="G17" s="156"/>
      <c r="H17" s="158">
        <f t="shared" si="0"/>
        <v>125.73652431905892</v>
      </c>
      <c r="I17" s="160"/>
      <c r="J17" s="158">
        <f t="shared" si="1"/>
        <v>128.16717390636049</v>
      </c>
      <c r="K17" s="410">
        <v>2010</v>
      </c>
    </row>
    <row r="18" spans="1:11" ht="19.149999999999999" customHeight="1">
      <c r="A18" s="10">
        <v>2011</v>
      </c>
      <c r="B18" s="11">
        <v>105</v>
      </c>
      <c r="C18" s="157">
        <v>1452521</v>
      </c>
      <c r="D18" s="159"/>
      <c r="E18" s="157">
        <v>347725</v>
      </c>
      <c r="F18" s="159"/>
      <c r="G18" s="156"/>
      <c r="H18" s="158">
        <f t="shared" si="0"/>
        <v>135.00972241844696</v>
      </c>
      <c r="I18" s="160"/>
      <c r="J18" s="158">
        <f t="shared" si="1"/>
        <v>133.62115343232193</v>
      </c>
      <c r="K18" s="410">
        <v>2011</v>
      </c>
    </row>
    <row r="19" spans="1:11" ht="18.2" customHeight="1">
      <c r="A19" s="10">
        <v>2012</v>
      </c>
      <c r="B19" s="11">
        <v>105</v>
      </c>
      <c r="C19" s="157">
        <v>1456469</v>
      </c>
      <c r="D19" s="159"/>
      <c r="E19" s="157">
        <v>345469</v>
      </c>
      <c r="F19" s="159"/>
      <c r="G19" s="156"/>
      <c r="H19" s="158">
        <f t="shared" si="0"/>
        <v>135.37668329826076</v>
      </c>
      <c r="I19" s="156"/>
      <c r="J19" s="158">
        <f t="shared" si="1"/>
        <v>132.75423468289833</v>
      </c>
      <c r="K19" s="410">
        <v>2012</v>
      </c>
    </row>
    <row r="20" spans="1:11" ht="18.2" customHeight="1">
      <c r="A20" s="10">
        <v>2013</v>
      </c>
      <c r="B20" s="11">
        <v>105</v>
      </c>
      <c r="C20" s="157">
        <v>1568853</v>
      </c>
      <c r="D20" s="159"/>
      <c r="E20" s="157">
        <v>382858</v>
      </c>
      <c r="F20" s="159"/>
      <c r="G20" s="156"/>
      <c r="H20" s="158">
        <f t="shared" si="0"/>
        <v>145.8226132671044</v>
      </c>
      <c r="I20" s="156"/>
      <c r="J20" s="158">
        <f t="shared" si="1"/>
        <v>147.12179901011405</v>
      </c>
      <c r="K20" s="410">
        <v>2013</v>
      </c>
    </row>
    <row r="21" spans="1:11" ht="18.2" customHeight="1">
      <c r="A21" s="10">
        <v>2014</v>
      </c>
      <c r="B21" s="11">
        <v>105</v>
      </c>
      <c r="C21" s="157">
        <v>1694428</v>
      </c>
      <c r="D21" s="159"/>
      <c r="E21" s="157">
        <v>414948</v>
      </c>
      <c r="F21" s="159"/>
      <c r="G21" s="156"/>
      <c r="H21" s="158">
        <f t="shared" si="0"/>
        <v>157.49462757374539</v>
      </c>
      <c r="I21" s="156"/>
      <c r="J21" s="158">
        <f t="shared" si="1"/>
        <v>159.45310338467215</v>
      </c>
      <c r="K21" s="410">
        <v>2014</v>
      </c>
    </row>
    <row r="22" spans="1:11" ht="18.2" customHeight="1">
      <c r="A22" s="10">
        <v>2015</v>
      </c>
      <c r="B22" s="11">
        <v>105</v>
      </c>
      <c r="C22" s="157">
        <v>1757857</v>
      </c>
      <c r="D22" s="159"/>
      <c r="E22" s="157">
        <v>425263</v>
      </c>
      <c r="F22" s="159"/>
      <c r="G22" s="156"/>
      <c r="H22" s="158">
        <f t="shared" si="0"/>
        <v>163.39026122260807</v>
      </c>
      <c r="I22" s="156"/>
      <c r="J22" s="158">
        <f t="shared" si="1"/>
        <v>163.41687417381414</v>
      </c>
      <c r="K22" s="410">
        <v>2015</v>
      </c>
    </row>
    <row r="23" spans="1:11" ht="18.2" customHeight="1">
      <c r="A23" s="10">
        <v>2016</v>
      </c>
      <c r="B23" s="11">
        <v>105</v>
      </c>
      <c r="C23" s="157">
        <v>1771036</v>
      </c>
      <c r="D23" s="159"/>
      <c r="E23" s="157">
        <v>411084</v>
      </c>
      <c r="F23" s="159"/>
      <c r="G23" s="156"/>
      <c r="H23" s="158">
        <f t="shared" si="0"/>
        <v>164.615230177792</v>
      </c>
      <c r="I23" s="156"/>
      <c r="J23" s="158">
        <f t="shared" si="1"/>
        <v>157.96827446278706</v>
      </c>
      <c r="K23" s="410">
        <v>2016</v>
      </c>
    </row>
    <row r="24" spans="1:11" ht="18.2" customHeight="1">
      <c r="A24" s="10">
        <v>2017</v>
      </c>
      <c r="B24" s="11">
        <v>105</v>
      </c>
      <c r="C24" s="157">
        <v>1812278</v>
      </c>
      <c r="D24" s="159"/>
      <c r="E24" s="157">
        <v>414902</v>
      </c>
      <c r="F24" s="159"/>
      <c r="G24" s="156"/>
      <c r="H24" s="158">
        <f t="shared" si="0"/>
        <v>168.44861432299993</v>
      </c>
      <c r="I24" s="156"/>
      <c r="J24" s="158">
        <f t="shared" si="1"/>
        <v>159.43542684988779</v>
      </c>
      <c r="K24" s="410">
        <v>2017</v>
      </c>
    </row>
    <row r="25" spans="1:11" ht="18.2" customHeight="1">
      <c r="A25" s="10">
        <v>2018</v>
      </c>
      <c r="B25" s="11">
        <v>105</v>
      </c>
      <c r="C25" s="157">
        <v>1906364</v>
      </c>
      <c r="D25" s="159"/>
      <c r="E25" s="157">
        <v>432128</v>
      </c>
      <c r="F25" s="159"/>
      <c r="G25" s="156"/>
      <c r="H25" s="158">
        <f t="shared" si="0"/>
        <v>177.19377170348668</v>
      </c>
      <c r="I25" s="156"/>
      <c r="J25" s="158">
        <f t="shared" si="1"/>
        <v>166.05490485413017</v>
      </c>
      <c r="K25" s="410">
        <v>2018</v>
      </c>
    </row>
    <row r="26" spans="1:11" ht="18.2" customHeight="1">
      <c r="A26" s="10">
        <v>2019</v>
      </c>
      <c r="B26" s="11">
        <v>105</v>
      </c>
      <c r="C26" s="157">
        <v>2108322</v>
      </c>
      <c r="D26" s="159"/>
      <c r="E26" s="157">
        <v>452953</v>
      </c>
      <c r="F26" s="159"/>
      <c r="G26" s="156"/>
      <c r="H26" s="158">
        <f t="shared" si="0"/>
        <v>195.96547519017273</v>
      </c>
      <c r="I26" s="156"/>
      <c r="J26" s="158">
        <f t="shared" si="1"/>
        <v>174.05737956899998</v>
      </c>
      <c r="K26" s="410">
        <v>2019</v>
      </c>
    </row>
    <row r="27" spans="1:11" ht="18.2" customHeight="1">
      <c r="A27" s="10">
        <v>2020</v>
      </c>
      <c r="B27" s="11">
        <v>105</v>
      </c>
      <c r="C27" s="12">
        <v>1041770</v>
      </c>
      <c r="D27" s="13"/>
      <c r="E27" s="12">
        <v>155698</v>
      </c>
      <c r="F27" s="13"/>
      <c r="G27" s="12"/>
      <c r="H27" s="158">
        <f t="shared" si="0"/>
        <v>96.831012098183407</v>
      </c>
      <c r="I27" s="12"/>
      <c r="J27" s="158">
        <f t="shared" si="1"/>
        <v>59.830458975068403</v>
      </c>
      <c r="K27" s="410">
        <v>2020</v>
      </c>
    </row>
    <row r="28" spans="1:11" ht="18.2" customHeight="1">
      <c r="A28" s="10">
        <v>2021</v>
      </c>
      <c r="B28" s="11">
        <v>105</v>
      </c>
      <c r="C28" s="12">
        <v>1159980</v>
      </c>
      <c r="D28" s="13"/>
      <c r="E28" s="12">
        <v>164792</v>
      </c>
      <c r="F28" s="13"/>
      <c r="G28" s="12"/>
      <c r="H28" s="158">
        <f t="shared" si="0"/>
        <v>107.81846032584043</v>
      </c>
      <c r="I28" s="12"/>
      <c r="J28" s="158">
        <f t="shared" si="1"/>
        <v>63.325033047434594</v>
      </c>
      <c r="K28" s="410">
        <v>2021</v>
      </c>
    </row>
    <row r="29" spans="1:11" ht="18.2" customHeight="1">
      <c r="A29" s="412">
        <v>2022</v>
      </c>
      <c r="B29" s="414">
        <v>105</v>
      </c>
      <c r="C29" s="417">
        <v>1953460</v>
      </c>
      <c r="D29" s="418"/>
      <c r="E29" s="417">
        <v>363667</v>
      </c>
      <c r="F29" s="418"/>
      <c r="G29" s="417"/>
      <c r="H29" s="158">
        <f t="shared" si="0"/>
        <v>181.57127666693933</v>
      </c>
      <c r="I29" s="12"/>
      <c r="J29" s="158">
        <f t="shared" si="1"/>
        <v>139.74722555258384</v>
      </c>
      <c r="K29" s="410">
        <v>2022</v>
      </c>
    </row>
    <row r="30" spans="1:11" ht="18.2" customHeight="1">
      <c r="A30" s="412">
        <v>2023</v>
      </c>
      <c r="B30" s="414">
        <v>105</v>
      </c>
      <c r="C30" s="417">
        <v>2133078</v>
      </c>
      <c r="D30" s="418"/>
      <c r="E30" s="417">
        <v>436109</v>
      </c>
      <c r="F30" s="418"/>
      <c r="G30" s="417"/>
      <c r="H30" s="158">
        <f t="shared" si="0"/>
        <v>198.26650952164957</v>
      </c>
      <c r="I30" s="12"/>
      <c r="J30" s="158">
        <f t="shared" si="1"/>
        <v>167.58469365796674</v>
      </c>
    </row>
    <row r="31" spans="1:11" ht="11.25">
      <c r="A31" s="412">
        <v>2024</v>
      </c>
      <c r="B31" s="414">
        <v>105</v>
      </c>
      <c r="C31" s="417">
        <v>2210753</v>
      </c>
      <c r="D31" s="418"/>
      <c r="E31" s="417">
        <v>464298</v>
      </c>
      <c r="F31" s="418"/>
      <c r="G31" s="417"/>
      <c r="H31" s="158">
        <f t="shared" si="0"/>
        <v>205.48628822973907</v>
      </c>
      <c r="I31" s="12"/>
      <c r="J31" s="158">
        <f t="shared" si="1"/>
        <v>178.41695102831321</v>
      </c>
    </row>
    <row r="32" spans="1:11" ht="11.25">
      <c r="A32" s="412">
        <v>2025</v>
      </c>
      <c r="B32" s="414">
        <v>105</v>
      </c>
      <c r="C32" s="417">
        <v>2256978</v>
      </c>
      <c r="D32" s="418"/>
      <c r="E32" s="417">
        <v>468878</v>
      </c>
      <c r="F32" s="418"/>
      <c r="G32" s="417"/>
      <c r="H32" s="158">
        <f t="shared" si="0"/>
        <v>209.78283500516795</v>
      </c>
      <c r="I32" s="12"/>
      <c r="J32" s="158">
        <f t="shared" si="1"/>
        <v>180.1769190568416</v>
      </c>
    </row>
    <row r="33" spans="1:16" ht="11.25">
      <c r="A33" s="414" t="s">
        <v>10</v>
      </c>
      <c r="B33" s="414">
        <v>105</v>
      </c>
      <c r="C33" s="440">
        <v>134831</v>
      </c>
      <c r="D33" s="441"/>
      <c r="E33" s="440">
        <v>24361</v>
      </c>
      <c r="F33" s="419"/>
      <c r="H33" s="158">
        <f t="shared" si="0"/>
        <v>12.532346095789059</v>
      </c>
      <c r="I33" s="420"/>
      <c r="J33" s="158">
        <f t="shared" si="1"/>
        <v>9.3612622582925997</v>
      </c>
      <c r="K33" s="421"/>
      <c r="L33" s="422" t="s">
        <v>278</v>
      </c>
    </row>
    <row r="34" spans="1:16" ht="11.25">
      <c r="A34" s="414" t="s">
        <v>11</v>
      </c>
      <c r="B34" s="414">
        <v>105</v>
      </c>
      <c r="C34" s="440">
        <v>139850</v>
      </c>
      <c r="D34" s="442"/>
      <c r="E34" s="440">
        <v>25864</v>
      </c>
      <c r="F34" s="418"/>
      <c r="H34" s="158">
        <f t="shared" si="0"/>
        <v>12.998854873850226</v>
      </c>
      <c r="J34" s="158">
        <f t="shared" si="1"/>
        <v>9.93882381874635</v>
      </c>
      <c r="L34" s="410" t="s">
        <v>279</v>
      </c>
    </row>
    <row r="35" spans="1:16" ht="11.25">
      <c r="A35" s="414" t="s">
        <v>12</v>
      </c>
      <c r="B35" s="414">
        <v>105</v>
      </c>
      <c r="C35" s="440">
        <v>166518</v>
      </c>
      <c r="D35" s="442"/>
      <c r="E35" s="440">
        <v>30312</v>
      </c>
      <c r="F35" s="418"/>
      <c r="H35" s="158">
        <f t="shared" si="0"/>
        <v>15.477606835064655</v>
      </c>
      <c r="J35" s="158">
        <f t="shared" si="1"/>
        <v>11.648067877893572</v>
      </c>
    </row>
    <row r="36" spans="1:16" ht="11.25">
      <c r="A36" s="414" t="s">
        <v>13</v>
      </c>
      <c r="B36" s="414">
        <v>105</v>
      </c>
      <c r="C36" s="440">
        <v>180864</v>
      </c>
      <c r="D36" s="442"/>
      <c r="E36" s="440">
        <v>36575</v>
      </c>
      <c r="F36" s="418"/>
      <c r="H36" s="158">
        <f t="shared" si="0"/>
        <v>16.811046749403271</v>
      </c>
      <c r="J36" s="158">
        <f t="shared" si="1"/>
        <v>14.054766516031849</v>
      </c>
      <c r="M36" s="423"/>
      <c r="N36" s="423"/>
      <c r="O36" s="423"/>
      <c r="P36" s="423"/>
    </row>
    <row r="37" spans="1:16" ht="11.25">
      <c r="A37" s="414" t="s">
        <v>14</v>
      </c>
      <c r="B37" s="414">
        <v>105</v>
      </c>
      <c r="C37" s="440">
        <v>202916</v>
      </c>
      <c r="D37" s="442"/>
      <c r="E37" s="440">
        <v>36643</v>
      </c>
      <c r="F37" s="418"/>
      <c r="H37" s="158">
        <f t="shared" si="0"/>
        <v>18.860748198657081</v>
      </c>
      <c r="J37" s="158">
        <f t="shared" si="1"/>
        <v>14.080897045713057</v>
      </c>
      <c r="L37" s="421"/>
      <c r="M37" s="421"/>
      <c r="N37" s="421"/>
    </row>
    <row r="38" spans="1:16" ht="11.25">
      <c r="A38" s="414" t="s">
        <v>15</v>
      </c>
      <c r="B38" s="414">
        <v>105</v>
      </c>
      <c r="C38" s="440">
        <v>191063</v>
      </c>
      <c r="D38" s="442"/>
      <c r="E38" s="440">
        <v>42463</v>
      </c>
      <c r="F38" s="418"/>
      <c r="H38" s="158">
        <f t="shared" si="0"/>
        <v>17.7590290222556</v>
      </c>
      <c r="J38" s="158">
        <f t="shared" si="1"/>
        <v>16.317362968428171</v>
      </c>
    </row>
    <row r="39" spans="1:16" ht="11.25">
      <c r="A39" s="414" t="s">
        <v>16</v>
      </c>
      <c r="B39" s="414">
        <v>105</v>
      </c>
      <c r="C39" s="440">
        <v>211215</v>
      </c>
      <c r="D39" s="442"/>
      <c r="E39" s="440">
        <v>61747</v>
      </c>
      <c r="F39" s="418"/>
      <c r="H39" s="158">
        <f t="shared" si="0"/>
        <v>19.632128224385237</v>
      </c>
      <c r="J39" s="158">
        <f t="shared" si="1"/>
        <v>23.727673768022381</v>
      </c>
    </row>
    <row r="40" spans="1:16" ht="11.25">
      <c r="A40" s="414" t="s">
        <v>17</v>
      </c>
      <c r="B40" s="414">
        <v>105</v>
      </c>
      <c r="C40" s="440">
        <v>221033</v>
      </c>
      <c r="D40" s="442"/>
      <c r="E40" s="440">
        <v>52244</v>
      </c>
      <c r="F40" s="418"/>
      <c r="H40" s="158">
        <f t="shared" si="0"/>
        <v>20.544697099261615</v>
      </c>
      <c r="J40" s="158">
        <f t="shared" si="1"/>
        <v>20.075932245073627</v>
      </c>
    </row>
    <row r="41" spans="1:16" ht="11.25">
      <c r="A41" s="414" t="s">
        <v>18</v>
      </c>
      <c r="B41" s="414">
        <v>105</v>
      </c>
      <c r="C41" s="440">
        <v>200063</v>
      </c>
      <c r="D41" s="442"/>
      <c r="E41" s="440">
        <v>34479</v>
      </c>
      <c r="F41" s="418"/>
      <c r="H41" s="158">
        <f t="shared" si="0"/>
        <v>18.595565982317467</v>
      </c>
      <c r="J41" s="158">
        <f t="shared" si="1"/>
        <v>13.249331365858158</v>
      </c>
    </row>
    <row r="42" spans="1:16" ht="11.25">
      <c r="A42" s="414" t="s">
        <v>19</v>
      </c>
      <c r="B42" s="414">
        <v>105</v>
      </c>
      <c r="C42" s="440">
        <v>207845</v>
      </c>
      <c r="D42" s="442"/>
      <c r="E42" s="440">
        <v>36282</v>
      </c>
      <c r="F42" s="418"/>
      <c r="H42" s="158">
        <f t="shared" si="0"/>
        <v>19.318891607117628</v>
      </c>
      <c r="J42" s="158">
        <f t="shared" si="1"/>
        <v>13.94217467490547</v>
      </c>
    </row>
    <row r="43" spans="1:16" ht="11.25">
      <c r="A43" s="414" t="s">
        <v>20</v>
      </c>
      <c r="B43" s="414">
        <v>105</v>
      </c>
      <c r="C43" s="440">
        <v>193099</v>
      </c>
      <c r="D43" s="442"/>
      <c r="E43" s="440">
        <v>46110</v>
      </c>
      <c r="F43" s="418"/>
      <c r="H43" s="158">
        <f t="shared" si="0"/>
        <v>17.94827227233182</v>
      </c>
      <c r="J43" s="158">
        <f t="shared" si="1"/>
        <v>17.718804758830583</v>
      </c>
    </row>
    <row r="44" spans="1:16" ht="11.25">
      <c r="A44" s="414" t="s">
        <v>21</v>
      </c>
      <c r="B44" s="414">
        <v>105</v>
      </c>
      <c r="C44" s="440">
        <v>191223</v>
      </c>
      <c r="D44" s="442"/>
      <c r="E44" s="440">
        <v>38294</v>
      </c>
      <c r="F44" s="418"/>
      <c r="H44" s="158">
        <f t="shared" si="0"/>
        <v>17.773900790434478</v>
      </c>
      <c r="J44" s="158">
        <f t="shared" si="1"/>
        <v>14.715330935472963</v>
      </c>
      <c r="L44" s="421"/>
      <c r="M44" s="421"/>
    </row>
    <row r="45" spans="1:16" ht="11.25">
      <c r="A45" s="567"/>
      <c r="B45" s="567"/>
      <c r="C45" s="568" t="s">
        <v>5</v>
      </c>
      <c r="D45" s="569"/>
      <c r="E45" s="569"/>
      <c r="F45" s="569"/>
      <c r="G45" s="569"/>
      <c r="H45" s="569"/>
      <c r="I45" s="569"/>
      <c r="J45" s="569"/>
      <c r="L45" s="421"/>
      <c r="M45" s="421"/>
    </row>
    <row r="46" spans="1:16">
      <c r="A46" s="10">
        <v>2000</v>
      </c>
      <c r="B46" s="11">
        <v>105</v>
      </c>
      <c r="C46" s="157">
        <v>172844</v>
      </c>
      <c r="D46" s="159"/>
      <c r="E46" s="157">
        <v>35024</v>
      </c>
      <c r="F46" s="159"/>
      <c r="G46" s="156"/>
      <c r="H46" s="158">
        <f>C46*100/$C$46</f>
        <v>100</v>
      </c>
      <c r="I46" s="156"/>
      <c r="J46" s="158">
        <f>E46*100/$E$46</f>
        <v>100</v>
      </c>
      <c r="L46" s="421"/>
      <c r="M46" s="421"/>
    </row>
    <row r="47" spans="1:16">
      <c r="A47" s="10">
        <v>2001</v>
      </c>
      <c r="B47" s="11">
        <v>105</v>
      </c>
      <c r="C47" s="157">
        <v>178540</v>
      </c>
      <c r="D47" s="159"/>
      <c r="E47" s="157">
        <v>32526</v>
      </c>
      <c r="F47" s="159"/>
      <c r="G47" s="156"/>
      <c r="H47" s="158">
        <f t="shared" ref="H47:H83" si="2">C47*100/$C$46</f>
        <v>103.2954571752563</v>
      </c>
      <c r="I47" s="156"/>
      <c r="J47" s="158">
        <f t="shared" ref="J47:J83" si="3">E47*100/$E$46</f>
        <v>92.867747830059386</v>
      </c>
      <c r="L47" s="421"/>
      <c r="M47" s="421"/>
    </row>
    <row r="48" spans="1:16">
      <c r="A48" s="10">
        <v>2002</v>
      </c>
      <c r="B48" s="11">
        <v>105</v>
      </c>
      <c r="C48" s="157">
        <v>174656</v>
      </c>
      <c r="D48" s="159"/>
      <c r="E48" s="157">
        <v>31604</v>
      </c>
      <c r="F48" s="159"/>
      <c r="G48" s="156"/>
      <c r="H48" s="158">
        <f t="shared" si="2"/>
        <v>101.04834417162297</v>
      </c>
      <c r="I48" s="156"/>
      <c r="J48" s="158">
        <f t="shared" si="3"/>
        <v>90.235267245317502</v>
      </c>
    </row>
    <row r="49" spans="1:10" ht="18.2" customHeight="1">
      <c r="A49" s="10">
        <v>2003</v>
      </c>
      <c r="B49" s="11">
        <v>105</v>
      </c>
      <c r="C49" s="157">
        <v>164331</v>
      </c>
      <c r="D49" s="159"/>
      <c r="E49" s="157">
        <v>29306</v>
      </c>
      <c r="F49" s="159"/>
      <c r="G49" s="156"/>
      <c r="H49" s="158">
        <f t="shared" si="2"/>
        <v>95.074749485084823</v>
      </c>
      <c r="I49" s="156"/>
      <c r="J49" s="158">
        <f t="shared" si="3"/>
        <v>83.67405207857469</v>
      </c>
    </row>
    <row r="50" spans="1:10" ht="18.2" customHeight="1">
      <c r="A50" s="10">
        <v>2004</v>
      </c>
      <c r="B50" s="11">
        <v>105</v>
      </c>
      <c r="C50" s="157">
        <v>178711</v>
      </c>
      <c r="D50" s="159"/>
      <c r="E50" s="157">
        <v>27044</v>
      </c>
      <c r="F50" s="159"/>
      <c r="G50" s="156"/>
      <c r="H50" s="158">
        <f t="shared" si="2"/>
        <v>103.39439031728033</v>
      </c>
      <c r="I50" s="156"/>
      <c r="J50" s="158">
        <f t="shared" si="3"/>
        <v>77.215623572407495</v>
      </c>
    </row>
    <row r="51" spans="1:10" ht="18.2" customHeight="1">
      <c r="A51" s="10">
        <v>2005</v>
      </c>
      <c r="B51" s="11">
        <v>105</v>
      </c>
      <c r="C51" s="157">
        <v>185744</v>
      </c>
      <c r="D51" s="159"/>
      <c r="E51" s="157">
        <v>31781</v>
      </c>
      <c r="F51" s="159"/>
      <c r="G51" s="156"/>
      <c r="H51" s="158">
        <f t="shared" si="2"/>
        <v>107.46337738075952</v>
      </c>
      <c r="I51" s="156"/>
      <c r="J51" s="158">
        <f t="shared" si="3"/>
        <v>90.740634993147552</v>
      </c>
    </row>
    <row r="52" spans="1:10" ht="18.2" customHeight="1">
      <c r="A52" s="10">
        <v>2006</v>
      </c>
      <c r="B52" s="11">
        <v>105</v>
      </c>
      <c r="C52" s="157">
        <v>188275</v>
      </c>
      <c r="D52" s="159"/>
      <c r="E52" s="157">
        <v>35134</v>
      </c>
      <c r="F52" s="159"/>
      <c r="G52" s="156"/>
      <c r="H52" s="158">
        <f t="shared" si="2"/>
        <v>108.92770359399228</v>
      </c>
      <c r="I52" s="156"/>
      <c r="J52" s="158">
        <f t="shared" si="3"/>
        <v>100.3140703517588</v>
      </c>
    </row>
    <row r="53" spans="1:10" ht="18.2" customHeight="1">
      <c r="A53" s="10">
        <v>2007</v>
      </c>
      <c r="B53" s="11">
        <v>105</v>
      </c>
      <c r="C53" s="157">
        <v>186462</v>
      </c>
      <c r="D53" s="159"/>
      <c r="E53" s="157">
        <v>37512</v>
      </c>
      <c r="F53" s="159"/>
      <c r="G53" s="156"/>
      <c r="H53" s="158">
        <f t="shared" si="2"/>
        <v>107.8787808659832</v>
      </c>
      <c r="I53" s="156"/>
      <c r="J53" s="158">
        <f t="shared" si="3"/>
        <v>107.10370031978073</v>
      </c>
    </row>
    <row r="54" spans="1:10" ht="18.2" customHeight="1">
      <c r="A54" s="10">
        <v>2008</v>
      </c>
      <c r="B54" s="11">
        <v>105</v>
      </c>
      <c r="C54" s="157">
        <v>224466</v>
      </c>
      <c r="D54" s="159"/>
      <c r="E54" s="157">
        <v>43247</v>
      </c>
      <c r="F54" s="159"/>
      <c r="G54" s="156"/>
      <c r="H54" s="158">
        <f t="shared" si="2"/>
        <v>129.86623776353244</v>
      </c>
      <c r="I54" s="156"/>
      <c r="J54" s="158">
        <f t="shared" si="3"/>
        <v>123.47818638647784</v>
      </c>
    </row>
    <row r="55" spans="1:10" ht="18.2" customHeight="1">
      <c r="A55" s="10">
        <v>2009</v>
      </c>
      <c r="B55" s="11">
        <v>105</v>
      </c>
      <c r="C55" s="157">
        <v>240119</v>
      </c>
      <c r="D55" s="159"/>
      <c r="E55" s="157">
        <v>36944</v>
      </c>
      <c r="F55" s="159"/>
      <c r="G55" s="156"/>
      <c r="H55" s="158">
        <f t="shared" si="2"/>
        <v>138.92238087524009</v>
      </c>
      <c r="I55" s="156"/>
      <c r="J55" s="158">
        <f t="shared" si="3"/>
        <v>105.48195523069894</v>
      </c>
    </row>
    <row r="56" spans="1:10" ht="18.2" customHeight="1">
      <c r="A56" s="10">
        <v>2010</v>
      </c>
      <c r="B56" s="11">
        <v>105</v>
      </c>
      <c r="C56" s="157">
        <v>293993</v>
      </c>
      <c r="D56" s="159"/>
      <c r="E56" s="157">
        <v>35323</v>
      </c>
      <c r="F56" s="159"/>
      <c r="G56" s="156"/>
      <c r="H56" s="158">
        <f t="shared" si="2"/>
        <v>170.09152762028188</v>
      </c>
      <c r="I56" s="156"/>
      <c r="J56" s="158">
        <f t="shared" si="3"/>
        <v>100.85370031978073</v>
      </c>
    </row>
    <row r="57" spans="1:10" ht="18.2" customHeight="1">
      <c r="A57" s="10">
        <v>2011</v>
      </c>
      <c r="B57" s="11">
        <v>105</v>
      </c>
      <c r="C57" s="157">
        <v>307009</v>
      </c>
      <c r="D57" s="159"/>
      <c r="E57" s="157">
        <v>34656</v>
      </c>
      <c r="F57" s="159"/>
      <c r="G57" s="156"/>
      <c r="H57" s="158">
        <f t="shared" si="2"/>
        <v>177.62201754182962</v>
      </c>
      <c r="I57" s="156"/>
      <c r="J57" s="158">
        <f t="shared" si="3"/>
        <v>98.949291914116031</v>
      </c>
    </row>
    <row r="58" spans="1:10" ht="18.2" customHeight="1">
      <c r="A58" s="10">
        <v>2012</v>
      </c>
      <c r="B58" s="11">
        <v>105</v>
      </c>
      <c r="C58" s="157">
        <v>296173</v>
      </c>
      <c r="D58" s="159"/>
      <c r="E58" s="157">
        <v>33474</v>
      </c>
      <c r="F58" s="159"/>
      <c r="G58" s="156"/>
      <c r="H58" s="158">
        <f t="shared" si="2"/>
        <v>171.35278054199162</v>
      </c>
      <c r="I58" s="156"/>
      <c r="J58" s="158">
        <f t="shared" si="3"/>
        <v>95.574463225216988</v>
      </c>
    </row>
    <row r="59" spans="1:10" ht="18.2" customHeight="1">
      <c r="A59" s="10">
        <v>2013</v>
      </c>
      <c r="B59" s="11">
        <v>105</v>
      </c>
      <c r="C59" s="157">
        <v>297051</v>
      </c>
      <c r="D59" s="159"/>
      <c r="E59" s="157">
        <v>36497</v>
      </c>
      <c r="F59" s="159"/>
      <c r="G59" s="156"/>
      <c r="H59" s="158">
        <f t="shared" si="2"/>
        <v>171.86075304899217</v>
      </c>
      <c r="I59" s="156"/>
      <c r="J59" s="158">
        <f t="shared" si="3"/>
        <v>104.20568752855185</v>
      </c>
    </row>
    <row r="60" spans="1:10" ht="18.2" customHeight="1">
      <c r="A60" s="10">
        <v>2014</v>
      </c>
      <c r="B60" s="11">
        <v>105</v>
      </c>
      <c r="C60" s="157">
        <v>321251</v>
      </c>
      <c r="D60" s="159"/>
      <c r="E60" s="157">
        <v>43003</v>
      </c>
      <c r="F60" s="159"/>
      <c r="G60" s="156"/>
      <c r="H60" s="158">
        <f t="shared" si="2"/>
        <v>185.8618175927426</v>
      </c>
      <c r="I60" s="156"/>
      <c r="J60" s="158">
        <f t="shared" si="3"/>
        <v>122.78152124257652</v>
      </c>
    </row>
    <row r="61" spans="1:10" ht="18.2" customHeight="1">
      <c r="A61" s="10">
        <v>2015</v>
      </c>
      <c r="B61" s="11">
        <v>105</v>
      </c>
      <c r="C61" s="157">
        <v>325123</v>
      </c>
      <c r="D61" s="159"/>
      <c r="E61" s="157">
        <v>45155</v>
      </c>
      <c r="F61" s="159"/>
      <c r="G61" s="156"/>
      <c r="H61" s="158">
        <f t="shared" si="2"/>
        <v>188.10198791974267</v>
      </c>
      <c r="I61" s="156"/>
      <c r="J61" s="158">
        <f t="shared" si="3"/>
        <v>128.92587939698493</v>
      </c>
    </row>
    <row r="62" spans="1:10" ht="18.2" customHeight="1">
      <c r="A62" s="10">
        <v>2016</v>
      </c>
      <c r="B62" s="11">
        <v>105</v>
      </c>
      <c r="C62" s="157">
        <v>347599</v>
      </c>
      <c r="D62" s="159"/>
      <c r="E62" s="157">
        <v>48996</v>
      </c>
      <c r="F62" s="159"/>
      <c r="G62" s="156"/>
      <c r="H62" s="158">
        <f t="shared" si="2"/>
        <v>201.1056212538474</v>
      </c>
      <c r="I62" s="156"/>
      <c r="J62" s="158">
        <f t="shared" si="3"/>
        <v>139.8926450433988</v>
      </c>
    </row>
    <row r="63" spans="1:10" ht="18.2" customHeight="1">
      <c r="A63" s="10">
        <v>2017</v>
      </c>
      <c r="B63" s="11">
        <v>105</v>
      </c>
      <c r="C63" s="157">
        <v>350120</v>
      </c>
      <c r="D63" s="159"/>
      <c r="E63" s="157">
        <v>51012</v>
      </c>
      <c r="F63" s="159"/>
      <c r="G63" s="156"/>
      <c r="H63" s="158">
        <f t="shared" si="2"/>
        <v>202.56416190321909</v>
      </c>
      <c r="I63" s="156"/>
      <c r="J63" s="158">
        <f t="shared" si="3"/>
        <v>145.64869803563272</v>
      </c>
    </row>
    <row r="64" spans="1:10" ht="18.2" customHeight="1">
      <c r="A64" s="10">
        <v>2018</v>
      </c>
      <c r="B64" s="11">
        <v>105</v>
      </c>
      <c r="C64" s="157">
        <v>391054</v>
      </c>
      <c r="D64" s="159"/>
      <c r="E64" s="157">
        <v>61064</v>
      </c>
      <c r="F64" s="159"/>
      <c r="G64" s="156"/>
      <c r="H64" s="158">
        <f t="shared" si="2"/>
        <v>226.24678901205712</v>
      </c>
      <c r="I64" s="156"/>
      <c r="J64" s="158">
        <f t="shared" si="3"/>
        <v>174.34901781635449</v>
      </c>
    </row>
    <row r="65" spans="1:10" ht="18.2" customHeight="1">
      <c r="A65" s="10">
        <v>2019</v>
      </c>
      <c r="B65" s="11">
        <v>105</v>
      </c>
      <c r="C65" s="157">
        <v>399259</v>
      </c>
      <c r="D65" s="159"/>
      <c r="E65" s="157">
        <v>50115</v>
      </c>
      <c r="F65" s="159"/>
      <c r="G65" s="156"/>
      <c r="H65" s="158">
        <f t="shared" si="2"/>
        <v>230.99384416005185</v>
      </c>
      <c r="I65" s="156"/>
      <c r="J65" s="158">
        <f t="shared" si="3"/>
        <v>143.08759707629054</v>
      </c>
    </row>
    <row r="66" spans="1:10" ht="18.2" customHeight="1">
      <c r="A66" s="10">
        <v>2020</v>
      </c>
      <c r="B66" s="11"/>
      <c r="C66" s="12">
        <v>251889</v>
      </c>
      <c r="D66" s="13"/>
      <c r="E66" s="12">
        <v>25541</v>
      </c>
      <c r="F66" s="13"/>
      <c r="G66" s="8"/>
      <c r="H66" s="158">
        <f t="shared" si="2"/>
        <v>145.73198953970055</v>
      </c>
      <c r="I66" s="8"/>
      <c r="J66" s="158">
        <f t="shared" si="3"/>
        <v>72.924280493375974</v>
      </c>
    </row>
    <row r="67" spans="1:10" ht="18.2" customHeight="1">
      <c r="A67" s="10">
        <v>2021</v>
      </c>
      <c r="B67" s="11"/>
      <c r="C67" s="12">
        <v>285329</v>
      </c>
      <c r="D67" s="13"/>
      <c r="E67" s="12">
        <v>29021</v>
      </c>
      <c r="F67" s="13"/>
      <c r="G67" s="8"/>
      <c r="H67" s="158">
        <f t="shared" si="2"/>
        <v>165.07891509106477</v>
      </c>
      <c r="I67" s="8"/>
      <c r="J67" s="158">
        <f t="shared" si="3"/>
        <v>82.860324349017816</v>
      </c>
    </row>
    <row r="68" spans="1:10" ht="18.2" customHeight="1">
      <c r="A68" s="412">
        <v>2022</v>
      </c>
      <c r="B68" s="414">
        <v>105</v>
      </c>
      <c r="C68" s="417">
        <v>377107</v>
      </c>
      <c r="D68" s="418"/>
      <c r="E68" s="417">
        <v>44096</v>
      </c>
      <c r="F68" s="418"/>
      <c r="H68" s="158">
        <f t="shared" si="2"/>
        <v>218.17766309504523</v>
      </c>
      <c r="I68" s="425"/>
      <c r="J68" s="158">
        <f t="shared" si="3"/>
        <v>125.90223846505253</v>
      </c>
    </row>
    <row r="69" spans="1:10" ht="18.2" customHeight="1">
      <c r="A69" s="412">
        <v>2023</v>
      </c>
      <c r="B69" s="414">
        <v>105</v>
      </c>
      <c r="C69" s="417">
        <v>416178</v>
      </c>
      <c r="D69" s="418"/>
      <c r="E69" s="417">
        <v>45016</v>
      </c>
      <c r="F69" s="418"/>
      <c r="H69" s="158">
        <f t="shared" si="2"/>
        <v>240.78243965656893</v>
      </c>
      <c r="I69" s="425"/>
      <c r="J69" s="158">
        <f t="shared" si="3"/>
        <v>128.52900867976246</v>
      </c>
    </row>
    <row r="70" spans="1:10" ht="11.25">
      <c r="A70" s="412">
        <v>2024</v>
      </c>
      <c r="B70" s="414">
        <v>105</v>
      </c>
      <c r="C70" s="417">
        <v>393669</v>
      </c>
      <c r="D70" s="418"/>
      <c r="E70" s="417">
        <v>43554</v>
      </c>
      <c r="F70" s="418"/>
      <c r="H70" s="158">
        <f t="shared" si="2"/>
        <v>227.7597139617227</v>
      </c>
      <c r="I70" s="425"/>
      <c r="J70" s="158">
        <f t="shared" si="3"/>
        <v>124.35472818638648</v>
      </c>
    </row>
    <row r="71" spans="1:10" ht="11.25">
      <c r="A71" s="412">
        <v>2025</v>
      </c>
      <c r="B71" s="414">
        <v>105</v>
      </c>
      <c r="C71" s="417">
        <v>428154</v>
      </c>
      <c r="D71" s="418"/>
      <c r="E71" s="417">
        <v>52874</v>
      </c>
      <c r="F71" s="418"/>
      <c r="H71" s="158">
        <f t="shared" si="2"/>
        <v>247.71123093656709</v>
      </c>
      <c r="I71" s="425"/>
      <c r="J71" s="158">
        <f t="shared" si="3"/>
        <v>150.96505253540428</v>
      </c>
    </row>
    <row r="72" spans="1:10" ht="11.25">
      <c r="A72" s="414" t="s">
        <v>10</v>
      </c>
      <c r="B72" s="414">
        <v>105</v>
      </c>
      <c r="C72" s="429">
        <v>20060</v>
      </c>
      <c r="D72" s="443"/>
      <c r="E72" s="429">
        <v>2972</v>
      </c>
      <c r="F72" s="419"/>
      <c r="G72" s="415"/>
      <c r="H72" s="158">
        <f t="shared" si="2"/>
        <v>11.60584110527412</v>
      </c>
      <c r="I72" s="426"/>
      <c r="J72" s="158">
        <f t="shared" si="3"/>
        <v>8.4856098675194147</v>
      </c>
    </row>
    <row r="73" spans="1:10" ht="11.25">
      <c r="A73" s="414" t="s">
        <v>11</v>
      </c>
      <c r="B73" s="414">
        <v>105</v>
      </c>
      <c r="C73" s="429">
        <v>22867</v>
      </c>
      <c r="D73" s="442"/>
      <c r="E73" s="429">
        <v>2787</v>
      </c>
      <c r="F73" s="418"/>
      <c r="G73" s="415"/>
      <c r="H73" s="158">
        <f t="shared" si="2"/>
        <v>13.22984888107195</v>
      </c>
      <c r="I73" s="427"/>
      <c r="J73" s="158">
        <f t="shared" si="3"/>
        <v>7.9574006395614436</v>
      </c>
    </row>
    <row r="74" spans="1:10" ht="11.25">
      <c r="A74" s="414" t="s">
        <v>12</v>
      </c>
      <c r="B74" s="414">
        <v>105</v>
      </c>
      <c r="C74" s="429">
        <v>30183</v>
      </c>
      <c r="D74" s="442"/>
      <c r="E74" s="429">
        <v>3387</v>
      </c>
      <c r="F74" s="418"/>
      <c r="G74" s="415"/>
      <c r="H74" s="158">
        <f t="shared" si="2"/>
        <v>17.46256740181898</v>
      </c>
      <c r="I74" s="427"/>
      <c r="J74" s="158">
        <f t="shared" si="3"/>
        <v>9.6705116491548644</v>
      </c>
    </row>
    <row r="75" spans="1:10" ht="11.25">
      <c r="A75" s="414" t="s">
        <v>13</v>
      </c>
      <c r="B75" s="414">
        <v>105</v>
      </c>
      <c r="C75" s="440">
        <v>34368</v>
      </c>
      <c r="D75" s="442"/>
      <c r="E75" s="440">
        <v>2901</v>
      </c>
      <c r="F75" s="413"/>
      <c r="G75" s="415"/>
      <c r="H75" s="158">
        <f t="shared" si="2"/>
        <v>19.883825877670038</v>
      </c>
      <c r="I75" s="427"/>
      <c r="J75" s="158">
        <f t="shared" si="3"/>
        <v>8.2828917313841934</v>
      </c>
    </row>
    <row r="76" spans="1:10" ht="11.25">
      <c r="A76" s="414" t="s">
        <v>14</v>
      </c>
      <c r="B76" s="414">
        <v>105</v>
      </c>
      <c r="C76" s="440">
        <v>41105</v>
      </c>
      <c r="D76" s="442"/>
      <c r="E76" s="440">
        <v>3585</v>
      </c>
      <c r="F76" s="418"/>
      <c r="H76" s="158">
        <f t="shared" si="2"/>
        <v>23.78156025086205</v>
      </c>
      <c r="I76" s="425"/>
      <c r="J76" s="158">
        <f t="shared" si="3"/>
        <v>10.235838282320694</v>
      </c>
    </row>
    <row r="77" spans="1:10" ht="11.25">
      <c r="A77" s="414" t="s">
        <v>15</v>
      </c>
      <c r="B77" s="414">
        <v>105</v>
      </c>
      <c r="C77" s="440">
        <v>42190</v>
      </c>
      <c r="D77" s="442"/>
      <c r="E77" s="440">
        <v>4267</v>
      </c>
      <c r="F77" s="418"/>
      <c r="H77" s="158">
        <f t="shared" si="2"/>
        <v>24.409293929786397</v>
      </c>
      <c r="I77" s="425"/>
      <c r="J77" s="158">
        <f t="shared" si="3"/>
        <v>12.183074463225218</v>
      </c>
    </row>
    <row r="78" spans="1:10" ht="11.25">
      <c r="A78" s="414" t="s">
        <v>16</v>
      </c>
      <c r="B78" s="414">
        <v>105</v>
      </c>
      <c r="C78" s="440">
        <v>40198</v>
      </c>
      <c r="D78" s="442"/>
      <c r="E78" s="440">
        <v>4364</v>
      </c>
      <c r="F78" s="418"/>
      <c r="H78" s="158">
        <f t="shared" si="2"/>
        <v>23.256809608664462</v>
      </c>
      <c r="I78" s="425"/>
      <c r="J78" s="158">
        <f t="shared" si="3"/>
        <v>12.460027409776153</v>
      </c>
    </row>
    <row r="79" spans="1:10" ht="11.25">
      <c r="A79" s="414" t="s">
        <v>17</v>
      </c>
      <c r="B79" s="414">
        <v>105</v>
      </c>
      <c r="C79" s="440">
        <v>45988</v>
      </c>
      <c r="D79" s="442"/>
      <c r="E79" s="440">
        <v>4422</v>
      </c>
      <c r="F79" s="418"/>
      <c r="H79" s="158">
        <f t="shared" si="2"/>
        <v>26.606651084214668</v>
      </c>
      <c r="I79" s="425"/>
      <c r="J79" s="158">
        <f t="shared" si="3"/>
        <v>12.625628140703517</v>
      </c>
    </row>
    <row r="80" spans="1:10" ht="11.25">
      <c r="A80" s="414" t="s">
        <v>18</v>
      </c>
      <c r="B80" s="414">
        <v>105</v>
      </c>
      <c r="C80" s="440">
        <v>42762</v>
      </c>
      <c r="D80" s="442"/>
      <c r="E80" s="440">
        <v>5524</v>
      </c>
      <c r="F80" s="418"/>
      <c r="H80" s="158">
        <f t="shared" si="2"/>
        <v>24.740228182638681</v>
      </c>
      <c r="I80" s="425"/>
      <c r="J80" s="158">
        <f t="shared" si="3"/>
        <v>15.772042028323435</v>
      </c>
    </row>
    <row r="81" spans="1:10" ht="11.25">
      <c r="A81" s="414" t="s">
        <v>19</v>
      </c>
      <c r="B81" s="414">
        <v>105</v>
      </c>
      <c r="C81" s="440">
        <v>44143</v>
      </c>
      <c r="D81" s="442"/>
      <c r="E81" s="440">
        <v>5914</v>
      </c>
      <c r="F81" s="418"/>
      <c r="H81" s="158">
        <f t="shared" si="2"/>
        <v>25.539214551850222</v>
      </c>
      <c r="I81" s="425"/>
      <c r="J81" s="158">
        <f t="shared" si="3"/>
        <v>16.885564184559158</v>
      </c>
    </row>
    <row r="82" spans="1:10" ht="11.25">
      <c r="A82" s="414" t="s">
        <v>20</v>
      </c>
      <c r="B82" s="414">
        <v>105</v>
      </c>
      <c r="C82" s="440">
        <v>34066</v>
      </c>
      <c r="D82" s="442"/>
      <c r="E82" s="440">
        <v>6012</v>
      </c>
      <c r="F82" s="418"/>
      <c r="H82" s="158">
        <f t="shared" si="2"/>
        <v>19.709101849066212</v>
      </c>
      <c r="I82" s="425"/>
      <c r="J82" s="158">
        <f t="shared" si="3"/>
        <v>17.165372316126085</v>
      </c>
    </row>
    <row r="83" spans="1:10" ht="11.25">
      <c r="A83" s="414" t="s">
        <v>21</v>
      </c>
      <c r="B83" s="414">
        <v>105</v>
      </c>
      <c r="C83" s="440">
        <v>30224</v>
      </c>
      <c r="D83" s="442"/>
      <c r="E83" s="440">
        <v>6739</v>
      </c>
      <c r="F83" s="418"/>
      <c r="H83" s="158">
        <f t="shared" si="2"/>
        <v>17.486288213649303</v>
      </c>
      <c r="I83" s="425"/>
      <c r="J83" s="158">
        <f t="shared" si="3"/>
        <v>19.241091822750114</v>
      </c>
    </row>
    <row r="84" spans="1:10" ht="11.25">
      <c r="C84" s="444"/>
      <c r="D84" s="444"/>
      <c r="E84" s="444"/>
      <c r="G84" s="421"/>
      <c r="H84" s="424"/>
      <c r="I84" s="421"/>
      <c r="J84" s="424"/>
    </row>
    <row r="85" spans="1:10">
      <c r="C85" s="444"/>
      <c r="D85" s="444"/>
      <c r="E85" s="444"/>
    </row>
  </sheetData>
  <mergeCells count="16">
    <mergeCell ref="A45:B45"/>
    <mergeCell ref="C45:J45"/>
    <mergeCell ref="A6:B6"/>
    <mergeCell ref="G4:G5"/>
    <mergeCell ref="I4:I5"/>
    <mergeCell ref="C6:J6"/>
    <mergeCell ref="A1:J1"/>
    <mergeCell ref="A2:B5"/>
    <mergeCell ref="C2:F2"/>
    <mergeCell ref="G2:J2"/>
    <mergeCell ref="C3:D3"/>
    <mergeCell ref="E3:F3"/>
    <mergeCell ref="G3:H3"/>
    <mergeCell ref="I3:J3"/>
    <mergeCell ref="C4:C5"/>
    <mergeCell ref="E4:E5"/>
  </mergeCells>
  <phoneticPr fontId="10" type="noConversion"/>
  <pageMargins left="0.78740157480314965" right="0.78740157480314965" top="0.98425196850393704" bottom="0.98425196850393704"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8">
    <tabColor theme="1" tint="0.34998626667073579"/>
  </sheetPr>
  <dimension ref="A1:AJ66"/>
  <sheetViews>
    <sheetView topLeftCell="E1" workbookViewId="0">
      <selection activeCell="E84" sqref="E84"/>
    </sheetView>
  </sheetViews>
  <sheetFormatPr baseColWidth="10" defaultRowHeight="12.75"/>
  <cols>
    <col min="1" max="1" width="5.5703125" customWidth="1"/>
    <col min="2" max="2" width="7.42578125" bestFit="1" customWidth="1"/>
    <col min="3" max="3" width="8.140625" bestFit="1" customWidth="1"/>
    <col min="4" max="4" width="5.42578125" customWidth="1"/>
    <col min="5" max="5" width="7.28515625" bestFit="1" customWidth="1"/>
    <col min="6" max="6" width="5" customWidth="1"/>
    <col min="7" max="7" width="8" customWidth="1"/>
    <col min="8" max="8" width="5.28515625" customWidth="1"/>
    <col min="9" max="9" width="7" bestFit="1" customWidth="1"/>
    <col min="10" max="10" width="5.42578125" customWidth="1"/>
    <col min="11" max="11" width="4.7109375" customWidth="1"/>
    <col min="12" max="12" width="5.140625" customWidth="1"/>
    <col min="13" max="13" width="3.85546875" bestFit="1" customWidth="1"/>
    <col min="14" max="14" width="7.42578125" bestFit="1" customWidth="1"/>
    <col min="15" max="15" width="9" customWidth="1"/>
    <col min="16" max="16" width="5.85546875" bestFit="1" customWidth="1"/>
    <col min="17" max="17" width="7.140625" customWidth="1"/>
    <col min="18" max="18" width="5" customWidth="1"/>
    <col min="19" max="19" width="8.140625" customWidth="1"/>
    <col min="20" max="20" width="4.42578125" customWidth="1"/>
    <col min="21" max="21" width="7.5703125" customWidth="1"/>
    <col min="22" max="22" width="5.42578125" customWidth="1"/>
    <col min="23" max="23" width="4.140625" customWidth="1"/>
    <col min="24" max="24" width="6.7109375" customWidth="1"/>
    <col min="25" max="25" width="6.28515625" bestFit="1" customWidth="1"/>
    <col min="26" max="26" width="10.5703125" customWidth="1"/>
    <col min="27" max="30" width="8.140625" customWidth="1"/>
    <col min="31" max="31" width="8.140625" hidden="1" customWidth="1"/>
    <col min="32" max="35" width="8.140625" customWidth="1"/>
    <col min="36" max="36" width="8.140625" hidden="1" customWidth="1"/>
  </cols>
  <sheetData>
    <row r="1" spans="1:36" ht="12.75" customHeight="1">
      <c r="A1" s="572" t="s">
        <v>127</v>
      </c>
      <c r="B1" s="572"/>
      <c r="C1" s="55" t="s">
        <v>140</v>
      </c>
      <c r="M1" s="572" t="s">
        <v>127</v>
      </c>
      <c r="N1" s="572"/>
      <c r="O1" s="55" t="s">
        <v>139</v>
      </c>
      <c r="Y1" s="55"/>
      <c r="Z1" s="103" t="s">
        <v>34</v>
      </c>
      <c r="AA1" s="573" t="s">
        <v>144</v>
      </c>
      <c r="AB1" s="573"/>
      <c r="AC1" s="573"/>
      <c r="AD1" s="573"/>
      <c r="AE1" s="573"/>
      <c r="AF1" s="574" t="s">
        <v>145</v>
      </c>
      <c r="AG1" s="574"/>
      <c r="AH1" s="574"/>
      <c r="AI1" s="574"/>
      <c r="AJ1" s="574"/>
    </row>
    <row r="2" spans="1:36" s="55" customFormat="1" ht="12.75" customHeight="1">
      <c r="A2" s="57"/>
      <c r="B2" s="58" t="s">
        <v>33</v>
      </c>
      <c r="C2" s="59">
        <f>SUM(C3:C14)</f>
        <v>387480</v>
      </c>
      <c r="D2" s="60">
        <f>ROUND(C2/O2*100-100,1)</f>
        <v>351.2</v>
      </c>
      <c r="E2" s="59">
        <f>SUM(E3:E14)</f>
        <v>53723</v>
      </c>
      <c r="F2" s="131">
        <f>ROUND(E2/Q2*100-100,1)</f>
        <v>302.60000000000002</v>
      </c>
      <c r="G2" s="59">
        <f t="shared" ref="G2" si="0">SUM(G3:G14)</f>
        <v>735053</v>
      </c>
      <c r="H2" s="131">
        <f>ROUND(G2/S2*100-100,1)</f>
        <v>405.6</v>
      </c>
      <c r="I2" s="59">
        <f t="shared" ref="I2" si="1">SUM(I3:I14)</f>
        <v>115279</v>
      </c>
      <c r="J2" s="60">
        <f>ROUND(I2/U2*100-100,1)</f>
        <v>358.9</v>
      </c>
      <c r="K2" s="63">
        <v>28.2</v>
      </c>
      <c r="M2" s="47">
        <v>2019</v>
      </c>
      <c r="N2" s="58" t="s">
        <v>10</v>
      </c>
      <c r="O2" s="59">
        <v>85878</v>
      </c>
      <c r="P2" s="60">
        <v>3.5</v>
      </c>
      <c r="Q2" s="59">
        <v>13345</v>
      </c>
      <c r="R2" s="60">
        <v>3.1</v>
      </c>
      <c r="S2" s="59">
        <v>145386</v>
      </c>
      <c r="T2" s="60">
        <v>2.4</v>
      </c>
      <c r="U2" s="59">
        <v>25122</v>
      </c>
      <c r="V2" s="60">
        <v>-6.8</v>
      </c>
      <c r="W2" s="134">
        <v>33</v>
      </c>
      <c r="Z2" s="104" t="s">
        <v>34</v>
      </c>
      <c r="AA2" s="573" t="s">
        <v>2</v>
      </c>
      <c r="AB2" s="573"/>
      <c r="AC2" s="573" t="s">
        <v>3</v>
      </c>
      <c r="AD2" s="573"/>
      <c r="AE2" s="105" t="s">
        <v>34</v>
      </c>
      <c r="AF2" s="573" t="s">
        <v>2</v>
      </c>
      <c r="AG2" s="573"/>
      <c r="AH2" s="573" t="s">
        <v>3</v>
      </c>
      <c r="AI2" s="573"/>
      <c r="AJ2" s="106" t="s">
        <v>34</v>
      </c>
    </row>
    <row r="3" spans="1:36">
      <c r="A3" s="47">
        <f>M3+1</f>
        <v>1</v>
      </c>
      <c r="B3" s="48" t="s">
        <v>10</v>
      </c>
      <c r="C3" s="120">
        <v>88960</v>
      </c>
      <c r="D3" s="121">
        <v>3.9</v>
      </c>
      <c r="E3" s="124">
        <v>14742</v>
      </c>
      <c r="F3" s="132">
        <v>10.199999999999999</v>
      </c>
      <c r="G3" s="126">
        <v>158586</v>
      </c>
      <c r="H3" s="133">
        <v>9.4</v>
      </c>
      <c r="I3" s="128">
        <v>29390</v>
      </c>
      <c r="J3" s="129">
        <v>13.2</v>
      </c>
      <c r="K3" s="52">
        <v>34.1</v>
      </c>
      <c r="M3" s="47"/>
      <c r="N3" s="48" t="s">
        <v>11</v>
      </c>
      <c r="O3" s="50"/>
      <c r="P3" s="54"/>
      <c r="Q3" s="50"/>
      <c r="R3" s="54"/>
      <c r="S3" s="50"/>
      <c r="T3" s="54"/>
      <c r="U3" s="50"/>
      <c r="V3" s="54"/>
      <c r="W3" s="61"/>
      <c r="Y3" s="55"/>
      <c r="Z3" s="104" t="s">
        <v>146</v>
      </c>
      <c r="AA3" s="575" t="s">
        <v>34</v>
      </c>
      <c r="AB3" s="575"/>
      <c r="AC3" s="575" t="s">
        <v>34</v>
      </c>
      <c r="AD3" s="575"/>
      <c r="AE3" s="107" t="s">
        <v>147</v>
      </c>
      <c r="AF3" s="575" t="s">
        <v>34</v>
      </c>
      <c r="AG3" s="575"/>
      <c r="AH3" s="575" t="s">
        <v>34</v>
      </c>
      <c r="AI3" s="575"/>
      <c r="AJ3" s="108" t="s">
        <v>147</v>
      </c>
    </row>
    <row r="4" spans="1:36">
      <c r="A4" s="49"/>
      <c r="B4" s="48" t="s">
        <v>11</v>
      </c>
      <c r="C4">
        <v>103031</v>
      </c>
      <c r="D4">
        <v>13.9</v>
      </c>
      <c r="E4">
        <v>14736</v>
      </c>
      <c r="F4">
        <v>3.9</v>
      </c>
      <c r="G4">
        <v>184215</v>
      </c>
      <c r="H4">
        <v>15.5</v>
      </c>
      <c r="I4">
        <v>31210</v>
      </c>
      <c r="J4">
        <v>3.5</v>
      </c>
      <c r="K4">
        <v>41.2</v>
      </c>
      <c r="M4" s="49"/>
      <c r="N4" s="48" t="s">
        <v>12</v>
      </c>
      <c r="O4" s="50"/>
      <c r="P4" s="54"/>
      <c r="Q4" s="50"/>
      <c r="R4" s="54"/>
      <c r="S4" s="50"/>
      <c r="T4" s="54"/>
      <c r="U4" s="50"/>
      <c r="V4" s="54"/>
      <c r="W4" s="61"/>
      <c r="X4" s="55"/>
      <c r="Y4" s="55"/>
      <c r="Z4" s="104" t="s">
        <v>114</v>
      </c>
      <c r="AA4" s="105" t="s">
        <v>34</v>
      </c>
      <c r="AB4" s="109" t="s">
        <v>148</v>
      </c>
      <c r="AC4" s="105" t="s">
        <v>34</v>
      </c>
      <c r="AD4" s="109" t="s">
        <v>148</v>
      </c>
      <c r="AE4" s="107" t="s">
        <v>149</v>
      </c>
      <c r="AF4" s="105" t="s">
        <v>34</v>
      </c>
      <c r="AG4" s="109" t="s">
        <v>148</v>
      </c>
      <c r="AH4" s="105" t="s">
        <v>34</v>
      </c>
      <c r="AI4" s="109" t="s">
        <v>148</v>
      </c>
      <c r="AJ4" s="108" t="s">
        <v>149</v>
      </c>
    </row>
    <row r="5" spans="1:36">
      <c r="A5" s="49"/>
      <c r="B5" s="48" t="s">
        <v>12</v>
      </c>
      <c r="C5">
        <v>41156</v>
      </c>
      <c r="D5">
        <v>-62.4</v>
      </c>
      <c r="E5">
        <v>5368</v>
      </c>
      <c r="F5">
        <v>-69.3</v>
      </c>
      <c r="G5">
        <v>79917</v>
      </c>
      <c r="H5">
        <v>-59.2</v>
      </c>
      <c r="I5">
        <v>12571</v>
      </c>
      <c r="J5">
        <v>-64.7</v>
      </c>
      <c r="K5">
        <v>19.8</v>
      </c>
      <c r="M5" s="49"/>
      <c r="N5" s="48" t="s">
        <v>13</v>
      </c>
      <c r="O5" s="50"/>
      <c r="P5" s="54"/>
      <c r="Q5" s="50"/>
      <c r="R5" s="54"/>
      <c r="S5" s="50"/>
      <c r="T5" s="54"/>
      <c r="U5" s="50"/>
      <c r="V5" s="54"/>
      <c r="W5" s="61"/>
      <c r="X5" s="55"/>
      <c r="Y5" s="55"/>
      <c r="Z5" s="110" t="s">
        <v>34</v>
      </c>
      <c r="AA5" s="111" t="s">
        <v>34</v>
      </c>
      <c r="AB5" s="107" t="s">
        <v>150</v>
      </c>
      <c r="AC5" s="111" t="s">
        <v>34</v>
      </c>
      <c r="AD5" s="107" t="s">
        <v>150</v>
      </c>
      <c r="AE5" s="107" t="s">
        <v>151</v>
      </c>
      <c r="AF5" s="111" t="s">
        <v>34</v>
      </c>
      <c r="AG5" s="107" t="s">
        <v>150</v>
      </c>
      <c r="AH5" s="111" t="s">
        <v>34</v>
      </c>
      <c r="AI5" s="107" t="s">
        <v>150</v>
      </c>
      <c r="AJ5" s="108" t="s">
        <v>151</v>
      </c>
    </row>
    <row r="6" spans="1:36">
      <c r="A6" s="49"/>
      <c r="B6" s="48" t="s">
        <v>13</v>
      </c>
      <c r="C6">
        <v>8779</v>
      </c>
      <c r="D6">
        <v>-92</v>
      </c>
      <c r="E6">
        <v>505</v>
      </c>
      <c r="F6">
        <v>-97.7</v>
      </c>
      <c r="G6">
        <v>25461</v>
      </c>
      <c r="H6">
        <v>-87.3</v>
      </c>
      <c r="I6">
        <v>3154</v>
      </c>
      <c r="J6">
        <v>-92.6</v>
      </c>
      <c r="K6">
        <v>9.4</v>
      </c>
      <c r="M6" s="49"/>
      <c r="N6" s="48" t="s">
        <v>14</v>
      </c>
      <c r="O6" s="50"/>
      <c r="P6" s="54"/>
      <c r="Q6" s="50"/>
      <c r="R6" s="54"/>
      <c r="S6" s="50"/>
      <c r="T6" s="54"/>
      <c r="U6" s="50"/>
      <c r="V6" s="54"/>
      <c r="W6" s="61"/>
      <c r="Y6" s="55"/>
      <c r="Z6" s="104" t="s">
        <v>35</v>
      </c>
      <c r="AA6" s="107" t="s">
        <v>152</v>
      </c>
      <c r="AB6" s="107" t="s">
        <v>153</v>
      </c>
      <c r="AC6" s="107" t="s">
        <v>152</v>
      </c>
      <c r="AD6" s="107" t="s">
        <v>153</v>
      </c>
      <c r="AE6" s="107" t="s">
        <v>154</v>
      </c>
      <c r="AF6" s="107" t="s">
        <v>152</v>
      </c>
      <c r="AG6" s="107" t="s">
        <v>153</v>
      </c>
      <c r="AH6" s="107" t="s">
        <v>152</v>
      </c>
      <c r="AI6" s="107" t="s">
        <v>153</v>
      </c>
      <c r="AJ6" s="108" t="s">
        <v>154</v>
      </c>
    </row>
    <row r="7" spans="1:36">
      <c r="A7" s="49"/>
      <c r="B7" s="48" t="s">
        <v>14</v>
      </c>
      <c r="C7">
        <v>21594</v>
      </c>
      <c r="D7">
        <v>-83.3</v>
      </c>
      <c r="E7">
        <v>1465</v>
      </c>
      <c r="F7">
        <v>-93.7</v>
      </c>
      <c r="G7">
        <v>50579</v>
      </c>
      <c r="H7">
        <v>-77.7</v>
      </c>
      <c r="I7">
        <v>5297</v>
      </c>
      <c r="J7">
        <v>-87.8</v>
      </c>
      <c r="K7">
        <v>16.5</v>
      </c>
      <c r="M7" s="49"/>
      <c r="N7" s="48" t="s">
        <v>15</v>
      </c>
      <c r="O7" s="50"/>
      <c r="P7" s="54"/>
      <c r="Q7" s="50"/>
      <c r="R7" s="54"/>
      <c r="S7" s="50"/>
      <c r="T7" s="54"/>
      <c r="U7" s="50"/>
      <c r="V7" s="54"/>
      <c r="W7" s="61"/>
      <c r="Y7" s="55"/>
      <c r="Z7" s="110" t="s">
        <v>34</v>
      </c>
      <c r="AA7" s="107" t="s">
        <v>155</v>
      </c>
      <c r="AB7" s="107" t="s">
        <v>156</v>
      </c>
      <c r="AC7" s="107" t="s">
        <v>155</v>
      </c>
      <c r="AD7" s="107" t="s">
        <v>156</v>
      </c>
      <c r="AE7" s="107" t="s">
        <v>157</v>
      </c>
      <c r="AF7" s="107" t="s">
        <v>155</v>
      </c>
      <c r="AG7" s="107" t="s">
        <v>156</v>
      </c>
      <c r="AH7" s="107" t="s">
        <v>155</v>
      </c>
      <c r="AI7" s="107" t="s">
        <v>156</v>
      </c>
      <c r="AJ7" s="108" t="s">
        <v>157</v>
      </c>
    </row>
    <row r="8" spans="1:36">
      <c r="A8" s="49"/>
      <c r="B8" s="48" t="s">
        <v>15</v>
      </c>
      <c r="C8">
        <v>45999</v>
      </c>
      <c r="D8">
        <v>-63.1</v>
      </c>
      <c r="E8">
        <v>4226</v>
      </c>
      <c r="F8">
        <v>-81.8</v>
      </c>
      <c r="G8">
        <v>88977</v>
      </c>
      <c r="H8">
        <v>-59.6</v>
      </c>
      <c r="I8">
        <v>9580</v>
      </c>
      <c r="J8">
        <v>-77.3</v>
      </c>
      <c r="K8">
        <v>22.4</v>
      </c>
      <c r="M8" s="49"/>
      <c r="N8" s="48" t="s">
        <v>16</v>
      </c>
      <c r="O8" s="50"/>
      <c r="P8" s="54"/>
      <c r="Q8" s="50"/>
      <c r="R8" s="54"/>
      <c r="S8" s="50"/>
      <c r="T8" s="54"/>
      <c r="U8" s="50"/>
      <c r="V8" s="54"/>
      <c r="W8" s="61"/>
      <c r="Y8" s="55"/>
      <c r="Z8" s="104" t="s">
        <v>158</v>
      </c>
      <c r="AA8" s="111" t="s">
        <v>34</v>
      </c>
      <c r="AB8" s="107" t="s">
        <v>159</v>
      </c>
      <c r="AC8" s="111" t="s">
        <v>34</v>
      </c>
      <c r="AD8" s="107" t="s">
        <v>159</v>
      </c>
      <c r="AE8" s="107" t="s">
        <v>160</v>
      </c>
      <c r="AF8" s="111" t="s">
        <v>34</v>
      </c>
      <c r="AG8" s="107" t="s">
        <v>159</v>
      </c>
      <c r="AH8" s="111" t="s">
        <v>34</v>
      </c>
      <c r="AI8" s="107" t="s">
        <v>159</v>
      </c>
      <c r="AJ8" s="108" t="s">
        <v>160</v>
      </c>
    </row>
    <row r="9" spans="1:36">
      <c r="A9" s="49"/>
      <c r="B9" s="48" t="s">
        <v>16</v>
      </c>
      <c r="C9">
        <v>77961</v>
      </c>
      <c r="D9">
        <v>-39.4</v>
      </c>
      <c r="E9">
        <v>12681</v>
      </c>
      <c r="F9">
        <v>-61.9</v>
      </c>
      <c r="G9">
        <v>147318</v>
      </c>
      <c r="H9">
        <v>-35.4</v>
      </c>
      <c r="I9">
        <v>24077</v>
      </c>
      <c r="J9">
        <v>-57.8</v>
      </c>
      <c r="K9">
        <v>33.9</v>
      </c>
      <c r="M9" s="49"/>
      <c r="N9" s="48" t="s">
        <v>17</v>
      </c>
      <c r="O9" s="50"/>
      <c r="P9" s="54"/>
      <c r="Q9" s="50"/>
      <c r="R9" s="54"/>
      <c r="S9" s="50"/>
      <c r="T9" s="54"/>
      <c r="U9" s="50"/>
      <c r="V9" s="54"/>
      <c r="W9" s="61"/>
      <c r="Y9" s="55"/>
      <c r="Z9" s="104" t="s">
        <v>161</v>
      </c>
      <c r="AA9" s="111" t="s">
        <v>34</v>
      </c>
      <c r="AB9" s="107" t="s">
        <v>162</v>
      </c>
      <c r="AC9" s="111" t="s">
        <v>34</v>
      </c>
      <c r="AD9" s="107" t="s">
        <v>162</v>
      </c>
      <c r="AE9" s="111" t="s">
        <v>34</v>
      </c>
      <c r="AF9" s="111" t="s">
        <v>34</v>
      </c>
      <c r="AG9" s="107" t="s">
        <v>163</v>
      </c>
      <c r="AH9" s="111" t="s">
        <v>34</v>
      </c>
      <c r="AI9" s="107" t="s">
        <v>163</v>
      </c>
      <c r="AJ9" s="112" t="s">
        <v>34</v>
      </c>
    </row>
    <row r="10" spans="1:36">
      <c r="A10" s="49"/>
      <c r="B10" s="48" t="s">
        <v>17</v>
      </c>
      <c r="M10" s="49"/>
      <c r="N10" s="48" t="s">
        <v>18</v>
      </c>
      <c r="O10" s="50"/>
      <c r="P10" s="54"/>
      <c r="Q10" s="50"/>
      <c r="R10" s="54"/>
      <c r="S10" s="50"/>
      <c r="T10" s="54"/>
      <c r="U10" s="50"/>
      <c r="V10" s="54"/>
      <c r="W10" s="61"/>
      <c r="Y10" s="55"/>
      <c r="Z10" s="104" t="s">
        <v>164</v>
      </c>
      <c r="AA10" s="111" t="s">
        <v>34</v>
      </c>
      <c r="AB10" s="111" t="s">
        <v>34</v>
      </c>
      <c r="AC10" s="111" t="s">
        <v>34</v>
      </c>
      <c r="AD10" s="111" t="s">
        <v>34</v>
      </c>
      <c r="AE10" s="111" t="s">
        <v>34</v>
      </c>
      <c r="AF10" s="111" t="s">
        <v>34</v>
      </c>
      <c r="AG10" s="111" t="s">
        <v>34</v>
      </c>
      <c r="AH10" s="111" t="s">
        <v>34</v>
      </c>
      <c r="AI10" s="111" t="s">
        <v>34</v>
      </c>
      <c r="AJ10" s="112" t="s">
        <v>34</v>
      </c>
    </row>
    <row r="11" spans="1:36">
      <c r="A11" s="49"/>
      <c r="B11" s="48" t="s">
        <v>18</v>
      </c>
      <c r="M11" s="49"/>
      <c r="N11" s="48" t="s">
        <v>19</v>
      </c>
      <c r="O11" s="50"/>
      <c r="P11" s="54"/>
      <c r="Q11" s="50"/>
      <c r="R11" s="54"/>
      <c r="S11" s="50"/>
      <c r="T11" s="54"/>
      <c r="U11" s="50"/>
      <c r="V11" s="54"/>
      <c r="W11" s="61"/>
      <c r="Y11" s="55"/>
      <c r="Z11" s="104" t="s">
        <v>165</v>
      </c>
      <c r="AA11" s="111" t="s">
        <v>34</v>
      </c>
      <c r="AB11" s="111" t="s">
        <v>34</v>
      </c>
      <c r="AC11" s="111" t="s">
        <v>34</v>
      </c>
      <c r="AD11" s="111" t="s">
        <v>34</v>
      </c>
      <c r="AE11" s="111" t="s">
        <v>34</v>
      </c>
      <c r="AF11" s="111" t="s">
        <v>34</v>
      </c>
      <c r="AG11" s="111" t="s">
        <v>34</v>
      </c>
      <c r="AH11" s="111" t="s">
        <v>34</v>
      </c>
      <c r="AI11" s="111" t="s">
        <v>34</v>
      </c>
      <c r="AJ11" s="112" t="s">
        <v>34</v>
      </c>
    </row>
    <row r="12" spans="1:36">
      <c r="A12" s="49"/>
      <c r="B12" s="48" t="s">
        <v>19</v>
      </c>
      <c r="M12" s="49"/>
      <c r="N12" s="48" t="s">
        <v>20</v>
      </c>
      <c r="O12" s="50"/>
      <c r="P12" s="54"/>
      <c r="Q12" s="50"/>
      <c r="R12" s="54"/>
      <c r="S12" s="50"/>
      <c r="T12" s="54"/>
      <c r="U12" s="50"/>
      <c r="V12" s="54"/>
      <c r="W12" s="61"/>
      <c r="Y12" s="55" t="s">
        <v>169</v>
      </c>
      <c r="Z12" s="110" t="s">
        <v>34</v>
      </c>
      <c r="AA12" s="109" t="s">
        <v>0</v>
      </c>
      <c r="AB12" s="109" t="s">
        <v>166</v>
      </c>
      <c r="AC12" s="130" t="s">
        <v>0</v>
      </c>
      <c r="AD12" s="109" t="s">
        <v>166</v>
      </c>
      <c r="AE12" s="573" t="s">
        <v>0</v>
      </c>
      <c r="AF12" s="573"/>
      <c r="AG12" s="109" t="s">
        <v>166</v>
      </c>
      <c r="AH12" s="109" t="s">
        <v>0</v>
      </c>
      <c r="AI12" s="109" t="s">
        <v>166</v>
      </c>
      <c r="AJ12" s="113" t="s">
        <v>0</v>
      </c>
    </row>
    <row r="13" spans="1:36">
      <c r="A13" s="49"/>
      <c r="B13" s="48" t="s">
        <v>20</v>
      </c>
      <c r="M13" s="49"/>
      <c r="N13" s="48" t="s">
        <v>21</v>
      </c>
      <c r="O13" s="50"/>
      <c r="P13" s="54"/>
      <c r="Q13" s="50"/>
      <c r="R13" s="54"/>
      <c r="S13" s="50"/>
      <c r="T13" s="54"/>
      <c r="U13" s="50"/>
      <c r="V13" s="54"/>
      <c r="W13" s="61"/>
      <c r="Y13" s="55"/>
      <c r="Z13" s="114" t="s">
        <v>34</v>
      </c>
      <c r="AA13" s="115" t="s">
        <v>34</v>
      </c>
      <c r="AB13" s="115" t="s">
        <v>34</v>
      </c>
      <c r="AC13" s="115" t="s">
        <v>34</v>
      </c>
      <c r="AD13" s="115" t="s">
        <v>34</v>
      </c>
      <c r="AE13" s="115" t="s">
        <v>34</v>
      </c>
      <c r="AF13" s="115" t="s">
        <v>34</v>
      </c>
      <c r="AG13" s="115" t="s">
        <v>34</v>
      </c>
      <c r="AH13" s="115" t="s">
        <v>34</v>
      </c>
      <c r="AI13" s="115" t="s">
        <v>34</v>
      </c>
      <c r="AJ13" s="115" t="s">
        <v>34</v>
      </c>
    </row>
    <row r="14" spans="1:36">
      <c r="A14" s="49"/>
      <c r="B14" s="48" t="s">
        <v>21</v>
      </c>
      <c r="M14" s="49" t="s">
        <v>37</v>
      </c>
      <c r="N14" s="48"/>
      <c r="O14" s="50"/>
      <c r="P14" s="54"/>
      <c r="Q14" s="50"/>
      <c r="R14" s="54"/>
      <c r="S14" s="50"/>
      <c r="T14" s="54"/>
      <c r="U14" s="50"/>
      <c r="V14" s="54"/>
      <c r="W14" s="61"/>
      <c r="Y14" s="55">
        <v>17</v>
      </c>
      <c r="Z14" s="116" t="s">
        <v>167</v>
      </c>
      <c r="AA14" s="117"/>
      <c r="AB14" s="118"/>
      <c r="AC14" s="119"/>
      <c r="AD14" s="118"/>
      <c r="AE14" s="118"/>
      <c r="AF14" s="117"/>
      <c r="AG14" s="118"/>
      <c r="AH14" s="119"/>
      <c r="AI14" s="118"/>
      <c r="AJ14" s="118"/>
    </row>
    <row r="15" spans="1:36" ht="4.7" customHeight="1">
      <c r="A15" s="49"/>
      <c r="B15" s="49"/>
      <c r="C15" s="50"/>
      <c r="D15" s="53"/>
      <c r="E15" s="50"/>
      <c r="F15" s="53"/>
      <c r="G15" s="50"/>
      <c r="H15" s="53"/>
      <c r="I15" s="50"/>
      <c r="J15" s="53"/>
      <c r="K15" s="51"/>
      <c r="M15" s="49"/>
      <c r="N15" s="49"/>
      <c r="O15" s="50"/>
      <c r="P15" s="53"/>
      <c r="Q15" s="50"/>
      <c r="R15" s="53"/>
      <c r="S15" s="50"/>
      <c r="T15" s="53"/>
      <c r="U15" s="50"/>
      <c r="V15" s="53"/>
      <c r="W15" s="51"/>
    </row>
    <row r="16" spans="1:36">
      <c r="A16" s="572" t="s">
        <v>125</v>
      </c>
      <c r="B16" s="572"/>
      <c r="C16" s="55" t="s">
        <v>140</v>
      </c>
      <c r="M16" s="572" t="s">
        <v>125</v>
      </c>
      <c r="N16" s="572"/>
      <c r="O16" s="55" t="s">
        <v>139</v>
      </c>
      <c r="Y16" s="55">
        <v>21</v>
      </c>
      <c r="Z16" s="65" t="s">
        <v>168</v>
      </c>
      <c r="AA16" s="120">
        <v>82993</v>
      </c>
      <c r="AB16" s="121">
        <v>6.4</v>
      </c>
      <c r="AC16" s="126">
        <v>142017</v>
      </c>
      <c r="AD16" s="127">
        <v>9.1</v>
      </c>
      <c r="AE16" s="123">
        <v>1.7</v>
      </c>
      <c r="AF16" s="120">
        <v>82993</v>
      </c>
      <c r="AG16" s="121">
        <v>6.4</v>
      </c>
      <c r="AH16" s="122">
        <v>142017</v>
      </c>
      <c r="AI16" s="121">
        <v>9.1</v>
      </c>
      <c r="AJ16" s="123">
        <v>1.7</v>
      </c>
    </row>
    <row r="17" spans="1:36">
      <c r="A17" s="47"/>
      <c r="B17" s="58" t="s">
        <v>33</v>
      </c>
      <c r="C17" s="59">
        <f>SUM(C18:C29)</f>
        <v>321853</v>
      </c>
      <c r="D17" s="60">
        <f>ROUND(C17/O17*100-100,1)</f>
        <v>337.5</v>
      </c>
      <c r="E17" s="59">
        <f>SUM(E18:E29)</f>
        <v>47424</v>
      </c>
      <c r="F17" s="60">
        <f>ROUND(E17/Q17*100-100,1)</f>
        <v>296.39999999999998</v>
      </c>
      <c r="G17" s="59">
        <f t="shared" ref="G17" si="2">SUM(G18:G29)</f>
        <v>608339</v>
      </c>
      <c r="H17" s="60">
        <f>ROUND(G17/S17*100-100,1)</f>
        <v>392.5</v>
      </c>
      <c r="I17" s="59">
        <f t="shared" ref="I17" si="3">SUM(I18:I29)</f>
        <v>100302</v>
      </c>
      <c r="J17" s="60">
        <f>ROUND(I17/U17*100-100,1)</f>
        <v>365.1</v>
      </c>
      <c r="K17" s="63">
        <v>29.2</v>
      </c>
      <c r="M17" s="47">
        <v>2019</v>
      </c>
      <c r="N17" s="58" t="s">
        <v>10</v>
      </c>
      <c r="O17" s="59">
        <v>73570</v>
      </c>
      <c r="P17" s="60">
        <v>2.1</v>
      </c>
      <c r="Q17" s="59">
        <v>11965</v>
      </c>
      <c r="R17" s="60">
        <v>3.5</v>
      </c>
      <c r="S17" s="59">
        <v>123518</v>
      </c>
      <c r="T17" s="60">
        <v>1.7</v>
      </c>
      <c r="U17" s="59">
        <v>21564</v>
      </c>
      <c r="V17" s="60">
        <v>-4.9000000000000004</v>
      </c>
      <c r="W17" s="134">
        <v>34.299999999999997</v>
      </c>
      <c r="Y17" s="55">
        <v>23</v>
      </c>
      <c r="Z17" s="65" t="s">
        <v>131</v>
      </c>
      <c r="AA17" s="124">
        <v>12942</v>
      </c>
      <c r="AB17" s="125">
        <v>-5</v>
      </c>
      <c r="AC17" s="128">
        <v>26956</v>
      </c>
      <c r="AD17" s="129">
        <v>-0.4</v>
      </c>
      <c r="AE17" s="123">
        <v>2.1</v>
      </c>
      <c r="AF17" s="120">
        <v>12942</v>
      </c>
      <c r="AG17" s="121">
        <v>-5</v>
      </c>
      <c r="AH17" s="120">
        <v>26956</v>
      </c>
      <c r="AI17" s="121">
        <v>-0.4</v>
      </c>
      <c r="AJ17" s="123">
        <v>2.1</v>
      </c>
    </row>
    <row r="18" spans="1:36">
      <c r="A18" s="47">
        <f>M18+1</f>
        <v>1</v>
      </c>
      <c r="B18" s="48" t="s">
        <v>10</v>
      </c>
      <c r="C18" s="50">
        <v>77846</v>
      </c>
      <c r="D18" s="54">
        <v>6.1</v>
      </c>
      <c r="E18" s="50">
        <v>13802</v>
      </c>
      <c r="F18" s="54">
        <v>15.1</v>
      </c>
      <c r="G18" s="50">
        <v>138786</v>
      </c>
      <c r="H18" s="54">
        <v>12.8</v>
      </c>
      <c r="I18" s="50">
        <v>27105</v>
      </c>
      <c r="J18" s="54">
        <v>20.9</v>
      </c>
      <c r="K18" s="52">
        <v>35.9</v>
      </c>
      <c r="M18" s="47"/>
      <c r="N18" s="48" t="s">
        <v>11</v>
      </c>
      <c r="O18" s="50"/>
      <c r="P18" s="54"/>
      <c r="Q18" s="50"/>
      <c r="R18" s="54"/>
      <c r="S18" s="50"/>
      <c r="T18" s="54"/>
      <c r="U18" s="50"/>
      <c r="V18" s="54"/>
      <c r="W18" s="52"/>
    </row>
    <row r="19" spans="1:36">
      <c r="A19" s="49"/>
      <c r="B19" s="48" t="s">
        <v>11</v>
      </c>
      <c r="C19">
        <v>89898</v>
      </c>
      <c r="D19">
        <v>17.100000000000001</v>
      </c>
      <c r="E19">
        <v>13476</v>
      </c>
      <c r="F19">
        <v>11.8</v>
      </c>
      <c r="G19">
        <v>161121</v>
      </c>
      <c r="H19">
        <v>19.5</v>
      </c>
      <c r="I19">
        <v>28156</v>
      </c>
      <c r="J19">
        <v>14.3</v>
      </c>
      <c r="K19">
        <v>43.3</v>
      </c>
      <c r="M19" s="49"/>
      <c r="N19" s="48" t="s">
        <v>12</v>
      </c>
      <c r="W19" s="52"/>
      <c r="AA19" s="100" t="s">
        <v>36</v>
      </c>
      <c r="AB19" s="100" t="s">
        <v>170</v>
      </c>
      <c r="AC19" s="100" t="s">
        <v>135</v>
      </c>
      <c r="AD19" s="100" t="s">
        <v>171</v>
      </c>
      <c r="AE19" s="100"/>
      <c r="AF19" s="100" t="s">
        <v>172</v>
      </c>
      <c r="AG19" s="100" t="s">
        <v>173</v>
      </c>
      <c r="AH19" s="100" t="s">
        <v>174</v>
      </c>
      <c r="AI19" s="100" t="s">
        <v>175</v>
      </c>
    </row>
    <row r="20" spans="1:36">
      <c r="A20" s="49"/>
      <c r="B20" s="48" t="s">
        <v>12</v>
      </c>
      <c r="C20">
        <v>34315</v>
      </c>
      <c r="D20">
        <v>-63.5</v>
      </c>
      <c r="E20">
        <v>4639</v>
      </c>
      <c r="F20">
        <v>-70.599999999999994</v>
      </c>
      <c r="G20">
        <v>67355</v>
      </c>
      <c r="H20">
        <v>-59.6</v>
      </c>
      <c r="I20">
        <v>10857</v>
      </c>
      <c r="J20">
        <v>-65.5</v>
      </c>
      <c r="K20">
        <v>19.899999999999999</v>
      </c>
      <c r="M20" s="49"/>
      <c r="N20" s="48" t="s">
        <v>13</v>
      </c>
      <c r="W20" s="52"/>
    </row>
    <row r="21" spans="1:36">
      <c r="A21" s="49"/>
      <c r="B21" s="48" t="s">
        <v>13</v>
      </c>
      <c r="C21">
        <v>6567</v>
      </c>
      <c r="D21">
        <v>-92.9</v>
      </c>
      <c r="E21">
        <v>330</v>
      </c>
      <c r="F21">
        <v>-98.4</v>
      </c>
      <c r="G21">
        <v>20939</v>
      </c>
      <c r="H21">
        <v>-87.5</v>
      </c>
      <c r="I21">
        <v>2571</v>
      </c>
      <c r="J21">
        <v>-93.4</v>
      </c>
      <c r="K21">
        <v>9</v>
      </c>
      <c r="M21" s="49"/>
      <c r="N21" s="48" t="s">
        <v>14</v>
      </c>
      <c r="W21" s="52"/>
    </row>
    <row r="22" spans="1:36">
      <c r="A22" s="49"/>
      <c r="B22" s="48" t="s">
        <v>14</v>
      </c>
      <c r="C22">
        <v>16236</v>
      </c>
      <c r="D22">
        <v>-84.9</v>
      </c>
      <c r="E22">
        <v>1111</v>
      </c>
      <c r="F22">
        <v>-94.8</v>
      </c>
      <c r="G22">
        <v>38574</v>
      </c>
      <c r="H22">
        <v>-79.7</v>
      </c>
      <c r="I22">
        <v>4098</v>
      </c>
      <c r="J22">
        <v>-89.7</v>
      </c>
      <c r="K22">
        <v>13.6</v>
      </c>
      <c r="M22" s="49"/>
      <c r="N22" s="48" t="s">
        <v>15</v>
      </c>
      <c r="W22" s="52"/>
      <c r="Z22" s="100">
        <v>2017</v>
      </c>
      <c r="AA22" s="120">
        <v>77995</v>
      </c>
      <c r="AB22" s="121">
        <v>7.5</v>
      </c>
      <c r="AC22" s="126">
        <v>130355</v>
      </c>
      <c r="AD22" s="127">
        <v>0.7</v>
      </c>
    </row>
    <row r="23" spans="1:36">
      <c r="A23" s="49"/>
      <c r="B23" s="48" t="s">
        <v>15</v>
      </c>
      <c r="C23">
        <v>35501</v>
      </c>
      <c r="D23">
        <v>-65</v>
      </c>
      <c r="E23">
        <v>3399</v>
      </c>
      <c r="F23">
        <v>-83.9</v>
      </c>
      <c r="G23">
        <v>68407</v>
      </c>
      <c r="H23">
        <v>-62.2</v>
      </c>
      <c r="I23">
        <v>7642</v>
      </c>
      <c r="J23">
        <v>-80</v>
      </c>
      <c r="K23">
        <v>20.5</v>
      </c>
      <c r="M23" s="49"/>
      <c r="N23" s="48" t="s">
        <v>16</v>
      </c>
      <c r="W23" s="52"/>
      <c r="AA23" s="124">
        <v>13550</v>
      </c>
      <c r="AB23" s="125">
        <v>7.5</v>
      </c>
      <c r="AC23" s="128">
        <v>27067</v>
      </c>
      <c r="AD23" s="129">
        <v>-1.2</v>
      </c>
    </row>
    <row r="24" spans="1:36">
      <c r="A24" s="49"/>
      <c r="B24" s="48" t="s">
        <v>16</v>
      </c>
      <c r="C24">
        <v>61490</v>
      </c>
      <c r="D24">
        <v>-41.1</v>
      </c>
      <c r="E24">
        <v>10667</v>
      </c>
      <c r="F24">
        <v>-64.099999999999994</v>
      </c>
      <c r="G24">
        <v>113157</v>
      </c>
      <c r="H24">
        <v>-38.799999999999997</v>
      </c>
      <c r="I24">
        <v>19873</v>
      </c>
      <c r="J24">
        <v>-60.7</v>
      </c>
      <c r="K24">
        <v>31.5</v>
      </c>
      <c r="M24" s="49"/>
      <c r="N24" s="48" t="s">
        <v>17</v>
      </c>
      <c r="W24" s="52"/>
    </row>
    <row r="25" spans="1:36">
      <c r="A25" s="49"/>
      <c r="B25" s="48" t="s">
        <v>17</v>
      </c>
      <c r="M25" s="49"/>
      <c r="N25" s="48" t="s">
        <v>18</v>
      </c>
      <c r="W25" s="52"/>
    </row>
    <row r="26" spans="1:36">
      <c r="A26" s="49"/>
      <c r="B26" s="48" t="s">
        <v>18</v>
      </c>
      <c r="M26" s="49"/>
      <c r="N26" s="48" t="s">
        <v>19</v>
      </c>
      <c r="W26" s="52"/>
    </row>
    <row r="27" spans="1:36">
      <c r="A27" s="49"/>
      <c r="B27" s="48" t="s">
        <v>19</v>
      </c>
      <c r="M27" s="49"/>
      <c r="N27" s="48" t="s">
        <v>20</v>
      </c>
      <c r="W27" s="52"/>
    </row>
    <row r="28" spans="1:36">
      <c r="A28" s="49"/>
      <c r="B28" s="48" t="s">
        <v>20</v>
      </c>
      <c r="M28" s="49"/>
      <c r="N28" s="48" t="s">
        <v>21</v>
      </c>
      <c r="W28" s="52"/>
    </row>
    <row r="29" spans="1:36">
      <c r="A29" s="49"/>
      <c r="B29" s="48" t="s">
        <v>21</v>
      </c>
      <c r="M29" s="49"/>
      <c r="N29" s="48"/>
      <c r="W29" s="52"/>
    </row>
    <row r="30" spans="1:36" ht="4.7" customHeight="1"/>
    <row r="31" spans="1:36">
      <c r="A31" s="572" t="s">
        <v>126</v>
      </c>
      <c r="B31" s="572"/>
      <c r="C31" s="55" t="s">
        <v>140</v>
      </c>
      <c r="M31" s="572" t="s">
        <v>126</v>
      </c>
      <c r="N31" s="572"/>
      <c r="O31" s="55" t="s">
        <v>139</v>
      </c>
    </row>
    <row r="32" spans="1:36">
      <c r="A32" s="47"/>
      <c r="B32" s="58" t="s">
        <v>33</v>
      </c>
      <c r="C32" s="59">
        <f>SUM(C33:C44)</f>
        <v>65627</v>
      </c>
      <c r="D32" s="60">
        <f>ROUND(C32/O32*100-100,1)</f>
        <v>433.2</v>
      </c>
      <c r="E32" s="59">
        <f>SUM(E33:E44)</f>
        <v>6299</v>
      </c>
      <c r="F32" s="60">
        <f>ROUND(E32/Q32*100-100,1)</f>
        <v>356.4</v>
      </c>
      <c r="G32" s="59">
        <f t="shared" ref="G32" si="4">SUM(G33:G44)</f>
        <v>126714</v>
      </c>
      <c r="H32" s="60">
        <f>ROUND(G32/S32*100-100,1)</f>
        <v>479.4</v>
      </c>
      <c r="I32" s="59">
        <f t="shared" ref="I32" si="5">SUM(I33:I44)</f>
        <v>14977</v>
      </c>
      <c r="J32" s="60">
        <f>ROUND(I32/U32*100-100,1)</f>
        <v>320.89999999999998</v>
      </c>
      <c r="K32" s="63">
        <v>23.3</v>
      </c>
      <c r="M32" s="47">
        <v>2019</v>
      </c>
      <c r="N32" s="58" t="s">
        <v>10</v>
      </c>
      <c r="O32" s="59">
        <v>12308</v>
      </c>
      <c r="P32" s="60">
        <v>12.8</v>
      </c>
      <c r="Q32" s="59">
        <v>1380</v>
      </c>
      <c r="R32" s="60">
        <v>-0.1</v>
      </c>
      <c r="S32" s="59">
        <v>21868</v>
      </c>
      <c r="T32" s="60">
        <v>6.4</v>
      </c>
      <c r="U32" s="59">
        <v>3558</v>
      </c>
      <c r="V32" s="60">
        <v>-16.7</v>
      </c>
      <c r="W32" s="134">
        <v>27</v>
      </c>
    </row>
    <row r="33" spans="1:23">
      <c r="A33" s="47">
        <f>M33+1</f>
        <v>1</v>
      </c>
      <c r="B33" s="48" t="s">
        <v>10</v>
      </c>
      <c r="C33" s="50">
        <v>11114</v>
      </c>
      <c r="D33" s="54">
        <v>-9.6999999999999993</v>
      </c>
      <c r="E33" s="50">
        <v>940</v>
      </c>
      <c r="F33" s="54">
        <v>-31.9</v>
      </c>
      <c r="G33" s="50">
        <v>19800</v>
      </c>
      <c r="H33" s="54">
        <v>-9.5</v>
      </c>
      <c r="I33" s="50">
        <v>2285</v>
      </c>
      <c r="J33" s="54">
        <v>-35.799999999999997</v>
      </c>
      <c r="K33" s="52">
        <v>25.2</v>
      </c>
      <c r="M33" s="47"/>
      <c r="N33" s="48" t="s">
        <v>11</v>
      </c>
      <c r="O33" s="50"/>
      <c r="P33" s="54"/>
      <c r="Q33" s="50"/>
      <c r="R33" s="54"/>
      <c r="S33" s="50"/>
      <c r="T33" s="54"/>
      <c r="U33" s="50"/>
      <c r="V33" s="54"/>
      <c r="W33" s="52"/>
    </row>
    <row r="34" spans="1:23">
      <c r="A34" s="49"/>
      <c r="B34" s="48" t="s">
        <v>11</v>
      </c>
      <c r="C34">
        <v>13133</v>
      </c>
      <c r="D34">
        <v>-3.9</v>
      </c>
      <c r="E34">
        <v>1260</v>
      </c>
      <c r="F34">
        <v>-40.9</v>
      </c>
      <c r="G34">
        <v>23094</v>
      </c>
      <c r="H34">
        <v>-6.5</v>
      </c>
      <c r="I34">
        <v>3054</v>
      </c>
      <c r="J34">
        <v>-44.8</v>
      </c>
      <c r="K34">
        <v>31</v>
      </c>
      <c r="M34" s="49"/>
      <c r="N34" s="48" t="s">
        <v>12</v>
      </c>
      <c r="W34" s="52"/>
    </row>
    <row r="35" spans="1:23">
      <c r="A35" s="49"/>
      <c r="B35" s="48" t="s">
        <v>12</v>
      </c>
      <c r="C35">
        <v>6841</v>
      </c>
      <c r="D35">
        <v>-56</v>
      </c>
      <c r="E35">
        <v>729</v>
      </c>
      <c r="F35">
        <v>-56.6</v>
      </c>
      <c r="G35">
        <v>12562</v>
      </c>
      <c r="H35">
        <v>-57.3</v>
      </c>
      <c r="I35">
        <v>1714</v>
      </c>
      <c r="J35">
        <v>-59</v>
      </c>
      <c r="K35">
        <v>18.899999999999999</v>
      </c>
      <c r="M35" s="49"/>
      <c r="N35" s="48" t="s">
        <v>13</v>
      </c>
      <c r="W35" s="52"/>
    </row>
    <row r="36" spans="1:23">
      <c r="A36" s="49"/>
      <c r="B36" s="48" t="s">
        <v>13</v>
      </c>
      <c r="C36">
        <v>2212</v>
      </c>
      <c r="D36">
        <v>-87.4</v>
      </c>
      <c r="E36">
        <v>175</v>
      </c>
      <c r="F36">
        <v>-90.1</v>
      </c>
      <c r="G36">
        <v>4522</v>
      </c>
      <c r="H36">
        <v>-86</v>
      </c>
      <c r="I36">
        <v>583</v>
      </c>
      <c r="J36">
        <v>-83.5</v>
      </c>
      <c r="K36">
        <v>11.5</v>
      </c>
      <c r="M36" s="49"/>
      <c r="N36" s="48" t="s">
        <v>14</v>
      </c>
      <c r="W36" s="52"/>
    </row>
    <row r="37" spans="1:23">
      <c r="A37" s="49"/>
      <c r="B37" s="48" t="s">
        <v>14</v>
      </c>
      <c r="C37">
        <v>5358</v>
      </c>
      <c r="D37">
        <v>-75</v>
      </c>
      <c r="E37">
        <v>354</v>
      </c>
      <c r="F37">
        <v>-81.599999999999994</v>
      </c>
      <c r="G37">
        <v>12005</v>
      </c>
      <c r="H37">
        <v>-67.8</v>
      </c>
      <c r="I37">
        <v>1199</v>
      </c>
      <c r="J37">
        <v>-67</v>
      </c>
      <c r="K37">
        <v>24.2</v>
      </c>
      <c r="M37" s="49"/>
      <c r="N37" s="48" t="s">
        <v>15</v>
      </c>
      <c r="W37" s="52"/>
    </row>
    <row r="38" spans="1:23">
      <c r="A38" s="49"/>
      <c r="B38" s="48" t="s">
        <v>15</v>
      </c>
      <c r="C38">
        <v>10498</v>
      </c>
      <c r="D38">
        <v>-54.9</v>
      </c>
      <c r="E38">
        <v>827</v>
      </c>
      <c r="F38">
        <v>-51.4</v>
      </c>
      <c r="G38">
        <v>20570</v>
      </c>
      <c r="H38">
        <v>-47.4</v>
      </c>
      <c r="I38">
        <v>1938</v>
      </c>
      <c r="J38">
        <v>-50.4</v>
      </c>
      <c r="K38">
        <v>32.6</v>
      </c>
      <c r="M38" s="49"/>
      <c r="N38" s="48" t="s">
        <v>16</v>
      </c>
      <c r="W38" s="52"/>
    </row>
    <row r="39" spans="1:23">
      <c r="A39" s="49"/>
      <c r="B39" s="48" t="s">
        <v>16</v>
      </c>
      <c r="C39">
        <v>16471</v>
      </c>
      <c r="D39">
        <v>-32</v>
      </c>
      <c r="E39">
        <v>2014</v>
      </c>
      <c r="F39">
        <v>-43.3</v>
      </c>
      <c r="G39">
        <v>34161</v>
      </c>
      <c r="H39">
        <v>-20.8</v>
      </c>
      <c r="I39">
        <v>4204</v>
      </c>
      <c r="J39">
        <v>-36.1</v>
      </c>
      <c r="K39">
        <v>45</v>
      </c>
      <c r="M39" s="49"/>
      <c r="N39" s="48" t="s">
        <v>17</v>
      </c>
      <c r="W39" s="52"/>
    </row>
    <row r="40" spans="1:23">
      <c r="A40" s="49"/>
      <c r="B40" s="48" t="s">
        <v>17</v>
      </c>
      <c r="M40" s="49"/>
      <c r="N40" s="48" t="s">
        <v>18</v>
      </c>
      <c r="W40" s="52"/>
    </row>
    <row r="41" spans="1:23">
      <c r="A41" s="49"/>
      <c r="B41" s="48" t="s">
        <v>18</v>
      </c>
      <c r="M41" s="49"/>
      <c r="N41" s="48" t="s">
        <v>19</v>
      </c>
      <c r="W41" s="52"/>
    </row>
    <row r="42" spans="1:23">
      <c r="A42" s="49"/>
      <c r="B42" s="48" t="s">
        <v>19</v>
      </c>
      <c r="M42" s="49"/>
      <c r="N42" s="48" t="s">
        <v>20</v>
      </c>
      <c r="W42" s="52"/>
    </row>
    <row r="43" spans="1:23">
      <c r="A43" s="49"/>
      <c r="B43" s="48" t="s">
        <v>20</v>
      </c>
      <c r="M43" s="49"/>
      <c r="N43" s="48" t="s">
        <v>21</v>
      </c>
      <c r="W43" s="52"/>
    </row>
    <row r="44" spans="1:23">
      <c r="A44" s="49"/>
      <c r="B44" s="48" t="s">
        <v>21</v>
      </c>
      <c r="M44" s="49"/>
      <c r="N44" s="48"/>
      <c r="W44" s="52"/>
    </row>
    <row r="45" spans="1:23" ht="5.25" customHeight="1">
      <c r="A45" s="56"/>
      <c r="B45" s="56"/>
      <c r="C45" s="56"/>
      <c r="D45" s="56"/>
      <c r="E45" s="56"/>
      <c r="F45" s="56"/>
      <c r="G45" s="56"/>
      <c r="H45" s="56"/>
      <c r="I45" s="56"/>
      <c r="J45" s="56"/>
      <c r="K45" s="56"/>
      <c r="L45" s="56"/>
      <c r="M45" s="56"/>
      <c r="N45" s="56"/>
      <c r="O45" s="56"/>
      <c r="P45" s="56"/>
      <c r="Q45" s="56"/>
      <c r="R45" s="56"/>
      <c r="S45" s="56"/>
      <c r="T45" s="56"/>
      <c r="U45" s="56"/>
      <c r="V45" s="56"/>
      <c r="W45" s="56"/>
    </row>
    <row r="46" spans="1:23">
      <c r="A46" s="572" t="s">
        <v>127</v>
      </c>
      <c r="B46" s="572"/>
      <c r="C46" s="55" t="s">
        <v>141</v>
      </c>
      <c r="M46" s="572" t="s">
        <v>127</v>
      </c>
      <c r="N46" s="572"/>
      <c r="O46" s="55" t="s">
        <v>142</v>
      </c>
    </row>
    <row r="47" spans="1:23">
      <c r="A47" s="47">
        <f>M47+1</f>
        <v>2020</v>
      </c>
      <c r="B47" s="58" t="s">
        <v>33</v>
      </c>
      <c r="C47" s="59">
        <v>253683</v>
      </c>
      <c r="D47" s="60">
        <v>184.8</v>
      </c>
      <c r="E47" s="59">
        <v>36075</v>
      </c>
      <c r="F47" s="60">
        <v>165.9</v>
      </c>
      <c r="G47" s="59">
        <v>504023</v>
      </c>
      <c r="H47" s="60">
        <v>213.4</v>
      </c>
      <c r="I47" s="59">
        <v>78189</v>
      </c>
      <c r="J47" s="60">
        <v>199.4</v>
      </c>
      <c r="K47" s="62">
        <v>28</v>
      </c>
      <c r="M47" s="47">
        <v>2019</v>
      </c>
      <c r="N47" s="58" t="s">
        <v>176</v>
      </c>
      <c r="O47" s="59">
        <v>89059</v>
      </c>
      <c r="P47" s="60">
        <v>3.5</v>
      </c>
      <c r="Q47" s="59">
        <v>13568</v>
      </c>
      <c r="R47" s="60">
        <v>2.4</v>
      </c>
      <c r="S47" s="59">
        <v>160813</v>
      </c>
      <c r="T47" s="60">
        <v>3.6</v>
      </c>
      <c r="U47" s="59">
        <v>26119</v>
      </c>
      <c r="V47" s="60">
        <v>-5.5</v>
      </c>
      <c r="W47" s="135">
        <v>31.6</v>
      </c>
    </row>
    <row r="48" spans="1:23">
      <c r="A48" s="47"/>
      <c r="B48" s="48" t="s">
        <v>10</v>
      </c>
      <c r="C48" s="50">
        <v>93373</v>
      </c>
      <c r="D48" s="54">
        <v>5.0999999999999996</v>
      </c>
      <c r="E48" s="50">
        <v>14943</v>
      </c>
      <c r="F48" s="54">
        <v>10</v>
      </c>
      <c r="G48" s="50">
        <v>174141</v>
      </c>
      <c r="H48" s="54">
        <v>8.9</v>
      </c>
      <c r="I48" s="50">
        <v>29972</v>
      </c>
      <c r="J48" s="54">
        <v>13</v>
      </c>
      <c r="K48" s="52">
        <v>32.5</v>
      </c>
      <c r="M48" s="47">
        <v>2019</v>
      </c>
      <c r="N48" s="48" t="s">
        <v>10</v>
      </c>
      <c r="O48" s="50">
        <v>89059</v>
      </c>
      <c r="P48" s="54">
        <v>3.5</v>
      </c>
      <c r="Q48" s="50">
        <v>13568</v>
      </c>
      <c r="R48" s="54">
        <v>2.4</v>
      </c>
      <c r="S48" s="50">
        <v>160813</v>
      </c>
      <c r="T48" s="54">
        <v>3.6</v>
      </c>
      <c r="U48" s="50">
        <v>26119</v>
      </c>
      <c r="V48" s="54">
        <v>-5.5</v>
      </c>
      <c r="W48" s="52">
        <v>31.6</v>
      </c>
    </row>
    <row r="49" spans="1:23">
      <c r="A49" s="49"/>
      <c r="B49" s="48" t="s">
        <v>11</v>
      </c>
      <c r="C49">
        <v>107461</v>
      </c>
      <c r="D49">
        <v>14.7</v>
      </c>
      <c r="E49">
        <v>15156</v>
      </c>
      <c r="F49">
        <v>3.6</v>
      </c>
      <c r="G49">
        <v>201129</v>
      </c>
      <c r="H49">
        <v>14.3</v>
      </c>
      <c r="I49">
        <v>32174</v>
      </c>
      <c r="J49">
        <v>1.9</v>
      </c>
      <c r="K49">
        <v>39.200000000000003</v>
      </c>
      <c r="M49" s="49"/>
      <c r="N49" s="48" t="s">
        <v>11</v>
      </c>
      <c r="O49" s="50"/>
      <c r="P49" s="54"/>
      <c r="Q49" s="50"/>
      <c r="R49" s="54"/>
      <c r="S49" s="50"/>
      <c r="T49" s="54"/>
      <c r="U49" s="50"/>
      <c r="V49" s="54"/>
      <c r="W49" s="52"/>
    </row>
    <row r="50" spans="1:23">
      <c r="A50" s="49"/>
      <c r="B50" s="48" t="s">
        <v>12</v>
      </c>
      <c r="C50">
        <v>43762</v>
      </c>
      <c r="D50">
        <v>-62</v>
      </c>
      <c r="E50">
        <v>5470</v>
      </c>
      <c r="F50">
        <v>-69.599999999999994</v>
      </c>
      <c r="G50">
        <v>95947</v>
      </c>
      <c r="H50">
        <v>-55.9</v>
      </c>
      <c r="I50">
        <v>12888</v>
      </c>
      <c r="J50">
        <v>-64.7</v>
      </c>
      <c r="K50">
        <v>21</v>
      </c>
      <c r="M50" s="49"/>
      <c r="N50" s="48" t="s">
        <v>12</v>
      </c>
      <c r="O50" s="50"/>
      <c r="P50" s="54"/>
      <c r="Q50" s="50"/>
      <c r="R50" s="54"/>
      <c r="S50" s="50"/>
      <c r="T50" s="54"/>
      <c r="U50" s="50"/>
      <c r="V50" s="54"/>
      <c r="W50" s="52"/>
    </row>
    <row r="51" spans="1:23">
      <c r="A51" s="49"/>
      <c r="B51" s="48" t="s">
        <v>13</v>
      </c>
      <c r="C51">
        <v>9087</v>
      </c>
      <c r="D51">
        <v>-92.3</v>
      </c>
      <c r="E51">
        <v>506</v>
      </c>
      <c r="F51">
        <v>-97.8</v>
      </c>
      <c r="G51">
        <v>32806</v>
      </c>
      <c r="H51">
        <v>-85.6</v>
      </c>
      <c r="I51">
        <v>3155</v>
      </c>
      <c r="J51">
        <v>-93</v>
      </c>
      <c r="K51">
        <v>10.8</v>
      </c>
      <c r="M51" s="49"/>
      <c r="N51" s="48" t="s">
        <v>13</v>
      </c>
      <c r="O51" s="50"/>
      <c r="P51" s="54"/>
      <c r="Q51" s="50"/>
      <c r="R51" s="54"/>
      <c r="S51" s="50"/>
      <c r="T51" s="54"/>
      <c r="U51" s="50"/>
      <c r="V51" s="54"/>
      <c r="W51" s="52"/>
    </row>
    <row r="52" spans="1:23">
      <c r="A52" s="49"/>
      <c r="B52" s="48" t="s">
        <v>14</v>
      </c>
      <c r="C52">
        <v>21594</v>
      </c>
      <c r="D52">
        <v>-83.3</v>
      </c>
      <c r="E52">
        <v>1465</v>
      </c>
      <c r="F52">
        <v>-93.7</v>
      </c>
      <c r="G52">
        <v>50579</v>
      </c>
      <c r="H52">
        <v>-77.7</v>
      </c>
      <c r="I52">
        <v>5297</v>
      </c>
      <c r="J52">
        <v>-87.8</v>
      </c>
      <c r="K52">
        <v>15.1</v>
      </c>
      <c r="M52" s="49"/>
      <c r="N52" s="48" t="s">
        <v>14</v>
      </c>
      <c r="O52" s="50"/>
      <c r="P52" s="54"/>
      <c r="Q52" s="50"/>
      <c r="R52" s="54"/>
      <c r="S52" s="50"/>
      <c r="T52" s="54"/>
      <c r="U52" s="50"/>
      <c r="V52" s="54"/>
      <c r="W52" s="52"/>
    </row>
    <row r="53" spans="1:23">
      <c r="A53" s="49"/>
      <c r="B53" s="48" t="s">
        <v>15</v>
      </c>
      <c r="C53">
        <v>310503</v>
      </c>
      <c r="D53">
        <v>-52.2</v>
      </c>
      <c r="E53">
        <v>41478</v>
      </c>
      <c r="F53">
        <v>-63.5</v>
      </c>
      <c r="G53">
        <v>589943</v>
      </c>
      <c r="H53">
        <v>-48.6</v>
      </c>
      <c r="I53">
        <v>92182</v>
      </c>
      <c r="J53">
        <v>-58.1</v>
      </c>
      <c r="K53">
        <v>25.4</v>
      </c>
      <c r="M53" s="49"/>
      <c r="N53" s="48" t="s">
        <v>15</v>
      </c>
      <c r="O53" s="50"/>
      <c r="P53" s="54"/>
      <c r="Q53" s="50"/>
      <c r="R53" s="54"/>
      <c r="S53" s="50"/>
      <c r="T53" s="54"/>
      <c r="U53" s="50"/>
      <c r="V53" s="54"/>
      <c r="W53" s="52"/>
    </row>
    <row r="54" spans="1:23">
      <c r="A54" s="49"/>
      <c r="B54" s="48" t="s">
        <v>16</v>
      </c>
      <c r="C54">
        <v>388786</v>
      </c>
      <c r="D54">
        <v>-50</v>
      </c>
      <c r="E54">
        <v>54156</v>
      </c>
      <c r="F54">
        <v>-63.1</v>
      </c>
      <c r="G54">
        <v>737739</v>
      </c>
      <c r="H54">
        <v>-46.4</v>
      </c>
      <c r="I54">
        <v>116319</v>
      </c>
      <c r="J54">
        <v>-58</v>
      </c>
      <c r="K54">
        <v>26.7</v>
      </c>
      <c r="M54" s="49"/>
      <c r="N54" s="48" t="s">
        <v>16</v>
      </c>
      <c r="O54" s="50"/>
      <c r="P54" s="54"/>
      <c r="Q54" s="50"/>
      <c r="R54" s="54"/>
      <c r="S54" s="50"/>
      <c r="T54" s="54"/>
      <c r="U54" s="50"/>
      <c r="V54" s="54"/>
      <c r="W54" s="52"/>
    </row>
    <row r="55" spans="1:23">
      <c r="A55" s="49"/>
      <c r="B55" s="48" t="s">
        <v>17</v>
      </c>
      <c r="M55" s="49"/>
      <c r="N55" s="48" t="s">
        <v>17</v>
      </c>
      <c r="O55" s="50"/>
      <c r="P55" s="54"/>
      <c r="Q55" s="50"/>
      <c r="R55" s="54"/>
      <c r="S55" s="50"/>
      <c r="T55" s="54"/>
      <c r="U55" s="50"/>
      <c r="V55" s="54"/>
      <c r="W55" s="52"/>
    </row>
    <row r="56" spans="1:23">
      <c r="A56" s="49"/>
      <c r="B56" s="48" t="s">
        <v>18</v>
      </c>
      <c r="M56" s="49"/>
      <c r="N56" s="48" t="s">
        <v>18</v>
      </c>
      <c r="O56" s="50"/>
      <c r="P56" s="54"/>
      <c r="Q56" s="50"/>
      <c r="R56" s="54"/>
      <c r="S56" s="50"/>
      <c r="T56" s="54"/>
      <c r="U56" s="50"/>
      <c r="V56" s="54"/>
      <c r="W56" s="52"/>
    </row>
    <row r="57" spans="1:23">
      <c r="A57" s="49"/>
      <c r="B57" s="48" t="s">
        <v>19</v>
      </c>
      <c r="M57" s="49"/>
      <c r="N57" s="48" t="s">
        <v>19</v>
      </c>
      <c r="O57" s="50"/>
      <c r="P57" s="54"/>
      <c r="Q57" s="50"/>
      <c r="R57" s="54"/>
      <c r="S57" s="50"/>
      <c r="T57" s="54"/>
      <c r="U57" s="50"/>
      <c r="V57" s="54"/>
      <c r="W57" s="52"/>
    </row>
    <row r="58" spans="1:23">
      <c r="A58" s="49"/>
      <c r="B58" s="48" t="s">
        <v>20</v>
      </c>
      <c r="M58" s="49"/>
      <c r="N58" s="48" t="s">
        <v>20</v>
      </c>
      <c r="O58" s="50"/>
      <c r="P58" s="54"/>
      <c r="Q58" s="50"/>
      <c r="R58" s="54"/>
      <c r="S58" s="50"/>
      <c r="T58" s="54"/>
      <c r="U58" s="50"/>
      <c r="V58" s="54"/>
      <c r="W58" s="52"/>
    </row>
    <row r="59" spans="1:23">
      <c r="A59" s="49"/>
      <c r="B59" s="48" t="s">
        <v>21</v>
      </c>
      <c r="M59" s="49"/>
      <c r="N59" s="48" t="s">
        <v>21</v>
      </c>
      <c r="O59" s="50"/>
      <c r="P59" s="54"/>
      <c r="Q59" s="50"/>
      <c r="R59" s="54"/>
      <c r="S59" s="50"/>
      <c r="T59" s="54"/>
      <c r="U59" s="50"/>
      <c r="V59" s="54"/>
      <c r="W59" s="52"/>
    </row>
    <row r="62" spans="1:23">
      <c r="B62" s="49" t="s">
        <v>143</v>
      </c>
      <c r="C62" s="47" t="s">
        <v>120</v>
      </c>
    </row>
    <row r="63" spans="1:23">
      <c r="C63" s="47" t="s">
        <v>121</v>
      </c>
    </row>
    <row r="64" spans="1:23">
      <c r="C64" s="49" t="s">
        <v>122</v>
      </c>
    </row>
    <row r="65" spans="3:3">
      <c r="C65" s="49" t="s">
        <v>123</v>
      </c>
    </row>
    <row r="66" spans="3:3">
      <c r="C66" s="49" t="s">
        <v>124</v>
      </c>
    </row>
  </sheetData>
  <mergeCells count="19">
    <mergeCell ref="AA3:AB3"/>
    <mergeCell ref="AC3:AD3"/>
    <mergeCell ref="AF3:AG3"/>
    <mergeCell ref="AH3:AI3"/>
    <mergeCell ref="AE12:AF12"/>
    <mergeCell ref="AA1:AE1"/>
    <mergeCell ref="AF1:AJ1"/>
    <mergeCell ref="AA2:AB2"/>
    <mergeCell ref="AC2:AD2"/>
    <mergeCell ref="AF2:AG2"/>
    <mergeCell ref="AH2:AI2"/>
    <mergeCell ref="A46:B46"/>
    <mergeCell ref="M46:N46"/>
    <mergeCell ref="M16:N16"/>
    <mergeCell ref="M31:N31"/>
    <mergeCell ref="M1:N1"/>
    <mergeCell ref="A1:B1"/>
    <mergeCell ref="A31:B31"/>
    <mergeCell ref="A16:B16"/>
  </mergeCells>
  <conditionalFormatting sqref="H2 J2">
    <cfRule type="cellIs" dxfId="94" priority="34" stopIfTrue="1" operator="notBetween">
      <formula>-200</formula>
      <formula>200</formula>
    </cfRule>
  </conditionalFormatting>
  <conditionalFormatting sqref="D2 D15 F15 H15 J15 F2">
    <cfRule type="cellIs" dxfId="93" priority="46" stopIfTrue="1" operator="notBetween">
      <formula>-200</formula>
      <formula>200</formula>
    </cfRule>
  </conditionalFormatting>
  <conditionalFormatting sqref="P15 R15 T15 V15">
    <cfRule type="cellIs" dxfId="92" priority="35" stopIfTrue="1" operator="notBetween">
      <formula>-200</formula>
      <formula>200</formula>
    </cfRule>
  </conditionalFormatting>
  <conditionalFormatting sqref="D32 F32">
    <cfRule type="cellIs" dxfId="91" priority="33" stopIfTrue="1" operator="notBetween">
      <formula>-200</formula>
      <formula>200</formula>
    </cfRule>
  </conditionalFormatting>
  <conditionalFormatting sqref="D47 F47">
    <cfRule type="cellIs" dxfId="90" priority="26" stopIfTrue="1" operator="notBetween">
      <formula>-200</formula>
      <formula>200</formula>
    </cfRule>
  </conditionalFormatting>
  <conditionalFormatting sqref="H32 J32">
    <cfRule type="cellIs" dxfId="89" priority="32" stopIfTrue="1" operator="notBetween">
      <formula>-200</formula>
      <formula>200</formula>
    </cfRule>
  </conditionalFormatting>
  <conditionalFormatting sqref="D17 F17">
    <cfRule type="cellIs" dxfId="88" priority="31" stopIfTrue="1" operator="notBetween">
      <formula>-200</formula>
      <formula>200</formula>
    </cfRule>
  </conditionalFormatting>
  <conditionalFormatting sqref="H17 J17">
    <cfRule type="cellIs" dxfId="87" priority="30" stopIfTrue="1" operator="notBetween">
      <formula>-200</formula>
      <formula>200</formula>
    </cfRule>
  </conditionalFormatting>
  <conditionalFormatting sqref="H47 J47">
    <cfRule type="cellIs" dxfId="86" priority="25" stopIfTrue="1" operator="notBetween">
      <formula>-200</formula>
      <formula>200</formula>
    </cfRule>
  </conditionalFormatting>
  <conditionalFormatting sqref="D48 F48 H48 J48">
    <cfRule type="cellIs" dxfId="85" priority="29" stopIfTrue="1" operator="notBetween">
      <formula>-200</formula>
      <formula>200</formula>
    </cfRule>
  </conditionalFormatting>
  <conditionalFormatting sqref="D33 F33 H33 J33">
    <cfRule type="cellIs" dxfId="84" priority="23" stopIfTrue="1" operator="notBetween">
      <formula>-200</formula>
      <formula>200</formula>
    </cfRule>
  </conditionalFormatting>
  <conditionalFormatting sqref="D18 F18 H18 J18">
    <cfRule type="cellIs" dxfId="83" priority="22" stopIfTrue="1" operator="notBetween">
      <formula>-200</formula>
      <formula>200</formula>
    </cfRule>
  </conditionalFormatting>
  <conditionalFormatting sqref="V32 T32 V17 T17">
    <cfRule type="cellIs" dxfId="82" priority="14" stopIfTrue="1" operator="notBetween">
      <formula>-200</formula>
      <formula>200</formula>
    </cfRule>
  </conditionalFormatting>
  <conditionalFormatting sqref="P49:P59 R49:R59 T49:T59 V49:V59">
    <cfRule type="cellIs" dxfId="81" priority="7" stopIfTrue="1" operator="notBetween">
      <formula>-200</formula>
      <formula>200</formula>
    </cfRule>
  </conditionalFormatting>
  <conditionalFormatting sqref="P18 R18 T18 V18">
    <cfRule type="cellIs" dxfId="80" priority="10" stopIfTrue="1" operator="notBetween">
      <formula>-200</formula>
      <formula>200</formula>
    </cfRule>
  </conditionalFormatting>
  <conditionalFormatting sqref="P32 R32 P17 R17">
    <cfRule type="cellIs" dxfId="79" priority="15" stopIfTrue="1" operator="notBetween">
      <formula>-200</formula>
      <formula>200</formula>
    </cfRule>
  </conditionalFormatting>
  <conditionalFormatting sqref="V47 T47">
    <cfRule type="cellIs" dxfId="78" priority="12" stopIfTrue="1" operator="notBetween">
      <formula>-200</formula>
      <formula>200</formula>
    </cfRule>
  </conditionalFormatting>
  <conditionalFormatting sqref="P47 R47">
    <cfRule type="cellIs" dxfId="77" priority="13" stopIfTrue="1" operator="notBetween">
      <formula>-200</formula>
      <formula>200</formula>
    </cfRule>
  </conditionalFormatting>
  <conditionalFormatting sqref="P33 R33 T33 V33">
    <cfRule type="cellIs" dxfId="76" priority="9" stopIfTrue="1" operator="notBetween">
      <formula>-200</formula>
      <formula>200</formula>
    </cfRule>
  </conditionalFormatting>
  <conditionalFormatting sqref="P48 R48 T48 V48">
    <cfRule type="cellIs" dxfId="75" priority="8" stopIfTrue="1" operator="notBetween">
      <formula>-200</formula>
      <formula>200</formula>
    </cfRule>
  </conditionalFormatting>
  <conditionalFormatting sqref="T3:T14 R3:R14 V3:V14 P3:P14">
    <cfRule type="cellIs" dxfId="74" priority="5" stopIfTrue="1" operator="notBetween">
      <formula>-200</formula>
      <formula>200</formula>
    </cfRule>
  </conditionalFormatting>
  <conditionalFormatting sqref="V2 T2">
    <cfRule type="cellIs" dxfId="73" priority="3" stopIfTrue="1" operator="notBetween">
      <formula>-200</formula>
      <formula>200</formula>
    </cfRule>
  </conditionalFormatting>
  <conditionalFormatting sqref="P2 R2">
    <cfRule type="cellIs" dxfId="72" priority="4" stopIfTrue="1" operator="notBetween">
      <formula>-200</formula>
      <formula>200</formula>
    </cfRule>
  </conditionalFormatting>
  <pageMargins left="0.7" right="0.7" top="0.78740157499999996" bottom="0.78740157499999996"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7">
    <tabColor theme="1" tint="0.249977111117893"/>
  </sheetPr>
  <dimension ref="A1:X49"/>
  <sheetViews>
    <sheetView workbookViewId="0">
      <selection activeCell="E84" sqref="E84"/>
    </sheetView>
  </sheetViews>
  <sheetFormatPr baseColWidth="10" defaultRowHeight="12.75"/>
  <cols>
    <col min="1" max="1" width="29.140625" customWidth="1"/>
    <col min="3" max="11" width="9.42578125" bestFit="1" customWidth="1"/>
    <col min="12" max="12" width="6.85546875" style="56" customWidth="1"/>
    <col min="13" max="13" width="7.28515625" customWidth="1"/>
    <col min="14" max="14" width="2.28515625" style="71" customWidth="1"/>
    <col min="15" max="15" width="8.5703125" customWidth="1"/>
    <col min="16" max="16" width="2.28515625" style="71" customWidth="1"/>
    <col min="17" max="17" width="2.28515625" customWidth="1"/>
    <col min="18" max="18" width="8.7109375" customWidth="1"/>
    <col min="19" max="19" width="2.28515625" style="71" customWidth="1"/>
    <col min="20" max="20" width="8.85546875" customWidth="1"/>
    <col min="21" max="21" width="2.28515625" style="71" customWidth="1"/>
    <col min="22" max="23" width="2.28515625" customWidth="1"/>
  </cols>
  <sheetData>
    <row r="1" spans="1:23">
      <c r="A1" s="139"/>
      <c r="B1" s="576" t="s">
        <v>177</v>
      </c>
      <c r="C1" s="576"/>
      <c r="D1" s="576"/>
      <c r="E1" s="576"/>
      <c r="F1" s="576"/>
      <c r="G1" s="576"/>
      <c r="H1" s="576"/>
      <c r="I1" s="576"/>
      <c r="J1" s="576"/>
      <c r="K1" s="576"/>
      <c r="M1" s="576" t="s">
        <v>178</v>
      </c>
      <c r="N1" s="576"/>
      <c r="O1" s="576"/>
      <c r="P1" s="576"/>
      <c r="Q1" s="576"/>
      <c r="R1" s="576"/>
      <c r="S1" s="576"/>
      <c r="T1" s="576"/>
      <c r="U1" s="576"/>
      <c r="V1" s="576"/>
      <c r="W1" s="576"/>
    </row>
    <row r="2" spans="1:23">
      <c r="G2" s="76"/>
    </row>
    <row r="3" spans="1:23">
      <c r="A3" s="69" t="s">
        <v>127</v>
      </c>
    </row>
    <row r="4" spans="1:23">
      <c r="A4" s="64" t="s">
        <v>128</v>
      </c>
      <c r="B4" s="64" t="s">
        <v>34</v>
      </c>
      <c r="C4" s="64" t="s">
        <v>34</v>
      </c>
      <c r="D4" s="64" t="s">
        <v>34</v>
      </c>
      <c r="E4" s="64" t="s">
        <v>34</v>
      </c>
      <c r="F4" s="64" t="s">
        <v>34</v>
      </c>
      <c r="G4" s="64" t="s">
        <v>34</v>
      </c>
      <c r="H4" s="64" t="s">
        <v>34</v>
      </c>
      <c r="I4" s="64" t="s">
        <v>34</v>
      </c>
      <c r="J4" s="64" t="s">
        <v>34</v>
      </c>
      <c r="K4" s="64" t="s">
        <v>34</v>
      </c>
      <c r="M4" s="65" t="s">
        <v>34</v>
      </c>
      <c r="N4" s="72" t="s">
        <v>34</v>
      </c>
      <c r="O4" s="65" t="s">
        <v>34</v>
      </c>
      <c r="P4" s="72" t="s">
        <v>34</v>
      </c>
      <c r="Q4" s="65" t="s">
        <v>34</v>
      </c>
      <c r="R4" s="65" t="s">
        <v>34</v>
      </c>
      <c r="S4" s="72" t="s">
        <v>34</v>
      </c>
      <c r="T4" s="65" t="s">
        <v>34</v>
      </c>
      <c r="U4" s="72" t="s">
        <v>34</v>
      </c>
      <c r="V4" s="65" t="s">
        <v>34</v>
      </c>
    </row>
    <row r="5" spans="1:23">
      <c r="A5" s="64" t="s">
        <v>129</v>
      </c>
      <c r="B5" s="66">
        <v>3135</v>
      </c>
      <c r="C5" s="67">
        <v>302.39999999999998</v>
      </c>
      <c r="D5" s="66">
        <v>8293</v>
      </c>
      <c r="E5" s="67">
        <v>278</v>
      </c>
      <c r="F5" s="67">
        <v>2.6</v>
      </c>
      <c r="G5" s="66">
        <v>10500</v>
      </c>
      <c r="H5" s="67">
        <v>190.9</v>
      </c>
      <c r="I5" s="66">
        <v>26433</v>
      </c>
      <c r="J5" s="67">
        <v>136.6</v>
      </c>
      <c r="K5" s="67">
        <v>2.5</v>
      </c>
      <c r="M5" s="66"/>
      <c r="N5" s="73"/>
      <c r="O5" s="66"/>
      <c r="P5" s="73"/>
      <c r="Q5" s="67"/>
      <c r="R5" s="66"/>
      <c r="S5" s="73"/>
      <c r="T5" s="66"/>
      <c r="U5" s="73"/>
      <c r="V5" s="67"/>
    </row>
    <row r="6" spans="1:23">
      <c r="A6" s="64" t="s">
        <v>130</v>
      </c>
      <c r="B6" s="66">
        <v>2832</v>
      </c>
      <c r="C6" s="67">
        <v>396</v>
      </c>
      <c r="D6" s="66">
        <v>7468</v>
      </c>
      <c r="E6" s="67">
        <v>322.60000000000002</v>
      </c>
      <c r="F6" s="67">
        <v>2.6</v>
      </c>
      <c r="G6" s="66">
        <v>9270</v>
      </c>
      <c r="H6" s="67">
        <v>221.7</v>
      </c>
      <c r="I6" s="66">
        <v>23362</v>
      </c>
      <c r="J6" s="67">
        <v>145.69999999999999</v>
      </c>
      <c r="K6" s="67">
        <v>2.5</v>
      </c>
      <c r="M6" s="66"/>
      <c r="N6" s="73"/>
      <c r="O6" s="66"/>
      <c r="P6" s="73"/>
      <c r="Q6" s="67"/>
      <c r="R6" s="66"/>
      <c r="S6" s="73"/>
      <c r="T6" s="66"/>
      <c r="U6" s="73"/>
      <c r="V6" s="67"/>
    </row>
    <row r="7" spans="1:23">
      <c r="A7" s="64" t="s">
        <v>131</v>
      </c>
      <c r="B7" s="66">
        <v>303</v>
      </c>
      <c r="C7" s="67">
        <v>45.7</v>
      </c>
      <c r="D7" s="66">
        <v>825</v>
      </c>
      <c r="E7" s="67">
        <v>93.2</v>
      </c>
      <c r="F7" s="67">
        <v>2.7</v>
      </c>
      <c r="G7" s="66">
        <v>1230</v>
      </c>
      <c r="H7" s="67">
        <v>69.2</v>
      </c>
      <c r="I7" s="66">
        <v>3071</v>
      </c>
      <c r="J7" s="67">
        <v>84.4</v>
      </c>
      <c r="K7" s="67">
        <v>2.5</v>
      </c>
      <c r="M7" s="66"/>
      <c r="N7" s="73"/>
      <c r="O7" s="66"/>
      <c r="P7" s="73"/>
      <c r="Q7" s="67"/>
      <c r="R7" s="66"/>
      <c r="S7" s="73"/>
      <c r="T7" s="66"/>
      <c r="U7" s="73"/>
      <c r="V7" s="67"/>
    </row>
    <row r="8" spans="1:23">
      <c r="A8" s="64" t="s">
        <v>132</v>
      </c>
      <c r="B8" s="64" t="s">
        <v>34</v>
      </c>
      <c r="C8" s="64" t="s">
        <v>34</v>
      </c>
      <c r="D8" s="64" t="s">
        <v>34</v>
      </c>
      <c r="E8" s="64" t="s">
        <v>34</v>
      </c>
      <c r="F8" s="64" t="s">
        <v>34</v>
      </c>
      <c r="G8" s="64" t="s">
        <v>34</v>
      </c>
      <c r="H8" s="64" t="s">
        <v>34</v>
      </c>
      <c r="I8" s="64" t="s">
        <v>34</v>
      </c>
      <c r="J8" s="64" t="s">
        <v>34</v>
      </c>
      <c r="K8" s="64" t="s">
        <v>34</v>
      </c>
      <c r="M8" s="65"/>
      <c r="N8" s="72"/>
      <c r="O8" s="65"/>
      <c r="P8" s="72"/>
      <c r="Q8" s="65"/>
      <c r="R8" s="65"/>
      <c r="S8" s="72"/>
      <c r="T8" s="65"/>
      <c r="U8" s="72"/>
      <c r="V8" s="65"/>
    </row>
    <row r="9" spans="1:23">
      <c r="A9" s="64" t="s">
        <v>133</v>
      </c>
      <c r="B9" s="64" t="s">
        <v>34</v>
      </c>
      <c r="C9" s="64" t="s">
        <v>34</v>
      </c>
      <c r="D9" s="64" t="s">
        <v>34</v>
      </c>
      <c r="E9" s="64" t="s">
        <v>34</v>
      </c>
      <c r="F9" s="64" t="s">
        <v>34</v>
      </c>
      <c r="G9" s="64" t="s">
        <v>34</v>
      </c>
      <c r="H9" s="64" t="s">
        <v>34</v>
      </c>
      <c r="I9" s="64" t="s">
        <v>34</v>
      </c>
      <c r="J9" s="64" t="s">
        <v>34</v>
      </c>
      <c r="K9" s="64" t="s">
        <v>34</v>
      </c>
      <c r="M9" s="65"/>
      <c r="N9" s="72"/>
      <c r="O9" s="65"/>
      <c r="P9" s="72"/>
      <c r="Q9" s="65"/>
      <c r="R9" s="65"/>
      <c r="S9" s="72"/>
      <c r="T9" s="65"/>
      <c r="U9" s="72"/>
      <c r="V9" s="65"/>
    </row>
    <row r="10" spans="1:23">
      <c r="A10" s="64" t="s">
        <v>134</v>
      </c>
      <c r="B10" s="66">
        <v>8980</v>
      </c>
      <c r="C10" s="67">
        <v>12.7</v>
      </c>
      <c r="D10" s="66">
        <v>23564</v>
      </c>
      <c r="E10" s="67">
        <v>4.5</v>
      </c>
      <c r="F10" s="67">
        <v>2.6</v>
      </c>
      <c r="G10" s="66">
        <v>34653</v>
      </c>
      <c r="H10" s="67">
        <v>11.5</v>
      </c>
      <c r="I10" s="66">
        <v>114068</v>
      </c>
      <c r="J10" s="67">
        <v>7.8</v>
      </c>
      <c r="K10" s="67">
        <v>3.3</v>
      </c>
      <c r="M10" s="98" t="e">
        <v>#DIV/0!</v>
      </c>
      <c r="N10" s="99">
        <v>533</v>
      </c>
      <c r="O10" s="98" t="e">
        <v>#DIV/0!</v>
      </c>
      <c r="P10" s="99">
        <v>2.6</v>
      </c>
      <c r="Q10" s="99">
        <v>468</v>
      </c>
      <c r="R10" s="98" t="e">
        <v>#DIV/0!</v>
      </c>
      <c r="S10" s="99">
        <v>1944</v>
      </c>
      <c r="T10" s="98" t="e">
        <v>#DIV/0!</v>
      </c>
      <c r="U10" s="99">
        <v>4.2</v>
      </c>
      <c r="V10" s="99"/>
      <c r="W10" s="99"/>
    </row>
    <row r="11" spans="1:23">
      <c r="A11" s="64" t="s">
        <v>130</v>
      </c>
      <c r="B11" s="66">
        <v>6840</v>
      </c>
      <c r="C11" s="67">
        <v>4.8</v>
      </c>
      <c r="D11" s="66">
        <v>20138</v>
      </c>
      <c r="E11" s="67">
        <v>0.6</v>
      </c>
      <c r="F11" s="67">
        <v>2.9</v>
      </c>
      <c r="G11" s="66">
        <v>28335</v>
      </c>
      <c r="H11" s="67">
        <v>5.3</v>
      </c>
      <c r="I11" s="66">
        <v>103806</v>
      </c>
      <c r="J11" s="67">
        <v>5.3</v>
      </c>
      <c r="K11" s="67">
        <v>3.7</v>
      </c>
      <c r="M11" s="98"/>
      <c r="N11" s="99"/>
      <c r="O11" s="98"/>
      <c r="P11" s="99"/>
      <c r="Q11" s="99"/>
      <c r="R11" s="98"/>
      <c r="S11" s="99"/>
      <c r="T11" s="98"/>
      <c r="U11" s="99"/>
      <c r="V11" s="99"/>
      <c r="W11" s="99"/>
    </row>
    <row r="12" spans="1:23">
      <c r="A12" s="64" t="s">
        <v>131</v>
      </c>
      <c r="B12" s="66">
        <v>2140</v>
      </c>
      <c r="C12" s="67">
        <v>48.1</v>
      </c>
      <c r="D12" s="66">
        <v>3426</v>
      </c>
      <c r="E12" s="67">
        <v>35.799999999999997</v>
      </c>
      <c r="F12" s="67">
        <v>1.6</v>
      </c>
      <c r="G12" s="66">
        <v>6318</v>
      </c>
      <c r="H12" s="67">
        <v>51.8</v>
      </c>
      <c r="I12" s="66">
        <v>10262</v>
      </c>
      <c r="J12" s="67">
        <v>42.4</v>
      </c>
      <c r="K12" s="67">
        <v>1.6</v>
      </c>
      <c r="M12" s="98"/>
      <c r="N12" s="99"/>
      <c r="O12" s="98"/>
      <c r="P12" s="99"/>
      <c r="Q12" s="99"/>
      <c r="R12" s="98"/>
      <c r="S12" s="99"/>
      <c r="T12" s="98"/>
      <c r="U12" s="99"/>
      <c r="V12" s="99"/>
      <c r="W12" s="99"/>
    </row>
    <row r="13" spans="1:23" ht="13.5" thickBot="1"/>
    <row r="14" spans="1:23" s="55" customFormat="1">
      <c r="A14" s="75" t="s">
        <v>127</v>
      </c>
      <c r="B14" s="77">
        <f>B10+B5</f>
        <v>12115</v>
      </c>
      <c r="C14" s="78" t="e">
        <f>ROUND(B14/M14*100-100,1)</f>
        <v>#DIV/0!</v>
      </c>
      <c r="D14" s="79">
        <f>D10+D5</f>
        <v>31857</v>
      </c>
      <c r="E14" s="78" t="e">
        <f>ROUND(D14/O14*100-100,1)</f>
        <v>#DIV/0!</v>
      </c>
      <c r="F14" s="80">
        <f>ROUND(D14/B14,1)</f>
        <v>2.6</v>
      </c>
      <c r="G14" s="79">
        <f>G10+G5</f>
        <v>45153</v>
      </c>
      <c r="H14" s="78" t="e">
        <f>ROUND(G14/R14*100-100,1)</f>
        <v>#DIV/0!</v>
      </c>
      <c r="I14" s="79">
        <f>I10+I5</f>
        <v>140501</v>
      </c>
      <c r="J14" s="78" t="e">
        <f>ROUND(I14/T14*100-100,1)</f>
        <v>#DIV/0!</v>
      </c>
      <c r="K14" s="81">
        <f>ROUND(I14/G14,1)</f>
        <v>3.1</v>
      </c>
      <c r="L14" s="70"/>
      <c r="M14" s="77"/>
      <c r="N14" s="92"/>
      <c r="O14" s="79"/>
      <c r="P14" s="92"/>
      <c r="Q14" s="92"/>
      <c r="R14" s="79"/>
      <c r="S14" s="92"/>
      <c r="T14" s="79"/>
      <c r="U14" s="92"/>
      <c r="V14" s="92"/>
      <c r="W14" s="95"/>
    </row>
    <row r="15" spans="1:23" s="55" customFormat="1">
      <c r="A15" s="75" t="s">
        <v>135</v>
      </c>
      <c r="B15" s="82">
        <f>B6+B11</f>
        <v>9672</v>
      </c>
      <c r="C15" s="83" t="e">
        <f t="shared" ref="C15:E16" si="0">ROUND(B15/M15*100-100,1)</f>
        <v>#DIV/0!</v>
      </c>
      <c r="D15" s="84">
        <f>D6+D11</f>
        <v>27606</v>
      </c>
      <c r="E15" s="83" t="e">
        <f t="shared" si="0"/>
        <v>#DIV/0!</v>
      </c>
      <c r="F15" s="85">
        <f t="shared" ref="F15:F16" si="1">ROUND(D15/B15,1)</f>
        <v>2.9</v>
      </c>
      <c r="G15" s="84">
        <f>G6+G11</f>
        <v>37605</v>
      </c>
      <c r="H15" s="83" t="e">
        <f t="shared" ref="H15:H16" si="2">ROUND(G15/R15*100-100,1)</f>
        <v>#DIV/0!</v>
      </c>
      <c r="I15" s="84">
        <f>I6+I11</f>
        <v>127168</v>
      </c>
      <c r="J15" s="83" t="e">
        <f t="shared" ref="J15:J16" si="3">ROUND(I15/T15*100-100,1)</f>
        <v>#DIV/0!</v>
      </c>
      <c r="K15" s="86">
        <f t="shared" ref="K15:K16" si="4">ROUND(I15/G15,1)</f>
        <v>3.4</v>
      </c>
      <c r="L15" s="70"/>
      <c r="M15" s="82"/>
      <c r="N15" s="93"/>
      <c r="O15" s="84"/>
      <c r="P15" s="93"/>
      <c r="Q15" s="93"/>
      <c r="R15" s="84"/>
      <c r="S15" s="93"/>
      <c r="T15" s="84"/>
      <c r="U15" s="93"/>
      <c r="V15" s="93"/>
      <c r="W15" s="96"/>
    </row>
    <row r="16" spans="1:23" s="55" customFormat="1" ht="13.5" thickBot="1">
      <c r="A16" s="75" t="s">
        <v>136</v>
      </c>
      <c r="B16" s="87">
        <f>B7+B12</f>
        <v>2443</v>
      </c>
      <c r="C16" s="88" t="e">
        <f t="shared" si="0"/>
        <v>#DIV/0!</v>
      </c>
      <c r="D16" s="89">
        <f>D7+D12</f>
        <v>4251</v>
      </c>
      <c r="E16" s="88" t="e">
        <f t="shared" si="0"/>
        <v>#DIV/0!</v>
      </c>
      <c r="F16" s="90">
        <f t="shared" si="1"/>
        <v>1.7</v>
      </c>
      <c r="G16" s="89">
        <f>G7+G12</f>
        <v>7548</v>
      </c>
      <c r="H16" s="88" t="e">
        <f t="shared" si="2"/>
        <v>#DIV/0!</v>
      </c>
      <c r="I16" s="89">
        <f>I7+I12</f>
        <v>13333</v>
      </c>
      <c r="J16" s="88" t="e">
        <f t="shared" si="3"/>
        <v>#DIV/0!</v>
      </c>
      <c r="K16" s="91">
        <f t="shared" si="4"/>
        <v>1.8</v>
      </c>
      <c r="L16" s="70"/>
      <c r="M16" s="87">
        <f>M11</f>
        <v>0</v>
      </c>
      <c r="N16" s="94"/>
      <c r="O16" s="89">
        <f>O11</f>
        <v>0</v>
      </c>
      <c r="P16" s="94"/>
      <c r="Q16" s="94"/>
      <c r="R16" s="89">
        <f>R11</f>
        <v>0</v>
      </c>
      <c r="S16" s="94"/>
      <c r="T16" s="89">
        <f>T11</f>
        <v>0</v>
      </c>
      <c r="U16" s="94"/>
      <c r="V16" s="94"/>
      <c r="W16" s="97"/>
    </row>
    <row r="18" spans="1:23">
      <c r="A18" s="68" t="s">
        <v>125</v>
      </c>
    </row>
    <row r="19" spans="1:23">
      <c r="A19" s="64" t="s">
        <v>128</v>
      </c>
      <c r="B19" s="64" t="s">
        <v>34</v>
      </c>
      <c r="C19" s="64" t="s">
        <v>34</v>
      </c>
      <c r="D19" s="64" t="s">
        <v>34</v>
      </c>
      <c r="E19" s="64" t="s">
        <v>34</v>
      </c>
      <c r="F19" s="64" t="s">
        <v>34</v>
      </c>
      <c r="G19" s="64" t="s">
        <v>34</v>
      </c>
      <c r="H19" s="64" t="s">
        <v>34</v>
      </c>
      <c r="I19" s="64" t="s">
        <v>34</v>
      </c>
      <c r="J19" s="64" t="s">
        <v>34</v>
      </c>
      <c r="K19" s="64" t="s">
        <v>34</v>
      </c>
    </row>
    <row r="20" spans="1:23">
      <c r="A20" s="64" t="s">
        <v>129</v>
      </c>
      <c r="B20" s="66">
        <v>2401</v>
      </c>
      <c r="C20" s="67">
        <v>498.8</v>
      </c>
      <c r="D20" s="66">
        <v>6315</v>
      </c>
      <c r="E20" s="67">
        <v>493.5</v>
      </c>
      <c r="F20" s="67">
        <v>2.6</v>
      </c>
      <c r="G20" s="66">
        <v>6442</v>
      </c>
      <c r="H20" s="67">
        <v>222.7</v>
      </c>
      <c r="I20" s="66">
        <v>16132</v>
      </c>
      <c r="J20" s="67">
        <v>189.3</v>
      </c>
      <c r="K20" s="67">
        <v>2.5</v>
      </c>
    </row>
    <row r="21" spans="1:23">
      <c r="A21" s="64" t="s">
        <v>130</v>
      </c>
      <c r="B21" s="66">
        <v>2201</v>
      </c>
      <c r="C21" s="67">
        <v>763.1</v>
      </c>
      <c r="D21" s="66">
        <v>5833</v>
      </c>
      <c r="E21" s="67">
        <v>663.5</v>
      </c>
      <c r="F21" s="67">
        <v>2.7</v>
      </c>
      <c r="G21" s="66">
        <v>5741</v>
      </c>
      <c r="H21" s="67">
        <v>287.39999999999998</v>
      </c>
      <c r="I21" s="66">
        <v>14597</v>
      </c>
      <c r="J21" s="67">
        <v>236.8</v>
      </c>
      <c r="K21" s="67">
        <v>2.5</v>
      </c>
    </row>
    <row r="22" spans="1:23">
      <c r="A22" s="64" t="s">
        <v>131</v>
      </c>
      <c r="B22" s="66">
        <v>200</v>
      </c>
      <c r="C22" s="67">
        <v>37</v>
      </c>
      <c r="D22" s="66">
        <v>482</v>
      </c>
      <c r="E22" s="67">
        <v>60.7</v>
      </c>
      <c r="F22" s="67">
        <v>2.4</v>
      </c>
      <c r="G22" s="66">
        <v>701</v>
      </c>
      <c r="H22" s="67">
        <v>36.4</v>
      </c>
      <c r="I22" s="66">
        <v>1535</v>
      </c>
      <c r="J22" s="67">
        <v>23.6</v>
      </c>
      <c r="K22" s="67">
        <v>2.2000000000000002</v>
      </c>
    </row>
    <row r="23" spans="1:23">
      <c r="A23" s="64" t="s">
        <v>132</v>
      </c>
      <c r="B23" s="65" t="s">
        <v>34</v>
      </c>
      <c r="C23" s="65" t="s">
        <v>34</v>
      </c>
      <c r="D23" s="65" t="s">
        <v>34</v>
      </c>
      <c r="E23" s="65" t="s">
        <v>34</v>
      </c>
      <c r="F23" s="65" t="s">
        <v>34</v>
      </c>
      <c r="G23" s="65" t="s">
        <v>34</v>
      </c>
      <c r="H23" s="65" t="s">
        <v>34</v>
      </c>
      <c r="I23" s="65" t="s">
        <v>34</v>
      </c>
      <c r="J23" s="65" t="s">
        <v>34</v>
      </c>
      <c r="K23" s="65" t="s">
        <v>34</v>
      </c>
    </row>
    <row r="24" spans="1:23">
      <c r="A24" s="64" t="s">
        <v>133</v>
      </c>
      <c r="B24" s="65" t="s">
        <v>34</v>
      </c>
      <c r="C24" s="65" t="s">
        <v>34</v>
      </c>
      <c r="D24" s="65" t="s">
        <v>34</v>
      </c>
      <c r="E24" s="65" t="s">
        <v>34</v>
      </c>
      <c r="F24" s="65" t="s">
        <v>34</v>
      </c>
      <c r="G24" s="65" t="s">
        <v>34</v>
      </c>
      <c r="H24" s="65" t="s">
        <v>34</v>
      </c>
      <c r="I24" s="65" t="s">
        <v>34</v>
      </c>
      <c r="J24" s="65" t="s">
        <v>34</v>
      </c>
      <c r="K24" s="65" t="s">
        <v>34</v>
      </c>
    </row>
    <row r="25" spans="1:23">
      <c r="A25" s="64" t="s">
        <v>134</v>
      </c>
      <c r="B25" s="66">
        <v>7915</v>
      </c>
      <c r="C25" s="67">
        <v>16.399999999999999</v>
      </c>
      <c r="D25" s="66">
        <v>22074</v>
      </c>
      <c r="E25" s="67">
        <v>5.7</v>
      </c>
      <c r="F25" s="67">
        <v>2.8</v>
      </c>
      <c r="G25" s="66">
        <v>29910</v>
      </c>
      <c r="H25" s="67">
        <v>17</v>
      </c>
      <c r="I25" s="66">
        <v>107375</v>
      </c>
      <c r="J25" s="67">
        <v>9.8000000000000007</v>
      </c>
      <c r="K25" s="67">
        <v>3.6</v>
      </c>
    </row>
    <row r="26" spans="1:23">
      <c r="A26" s="64" t="s">
        <v>130</v>
      </c>
      <c r="B26" s="66">
        <v>5831</v>
      </c>
      <c r="C26" s="67">
        <v>7.4</v>
      </c>
      <c r="D26" s="66">
        <v>18704</v>
      </c>
      <c r="E26" s="67">
        <v>1.5</v>
      </c>
      <c r="F26" s="67">
        <v>3.2</v>
      </c>
      <c r="G26" s="66">
        <v>23836</v>
      </c>
      <c r="H26" s="67">
        <v>10.1</v>
      </c>
      <c r="I26" s="66">
        <v>97357</v>
      </c>
      <c r="J26" s="67">
        <v>7.2</v>
      </c>
      <c r="K26" s="67">
        <v>4.0999999999999996</v>
      </c>
    </row>
    <row r="27" spans="1:23">
      <c r="A27" s="64" t="s">
        <v>131</v>
      </c>
      <c r="B27" s="66">
        <v>2084</v>
      </c>
      <c r="C27" s="67">
        <v>51.9</v>
      </c>
      <c r="D27" s="66">
        <v>3370</v>
      </c>
      <c r="E27" s="67">
        <v>37.6</v>
      </c>
      <c r="F27" s="66">
        <v>1.6</v>
      </c>
      <c r="G27" s="66">
        <v>6074</v>
      </c>
      <c r="H27" s="67">
        <v>54.9</v>
      </c>
      <c r="I27" s="66">
        <v>10018</v>
      </c>
      <c r="J27" s="67">
        <v>44</v>
      </c>
      <c r="K27" s="67">
        <v>1.6</v>
      </c>
    </row>
    <row r="28" spans="1:23" ht="13.5" thickBot="1"/>
    <row r="29" spans="1:23" s="55" customFormat="1">
      <c r="A29" s="74" t="s">
        <v>125</v>
      </c>
      <c r="B29" s="77">
        <f>B25+B20</f>
        <v>10316</v>
      </c>
      <c r="C29" s="78" t="e">
        <f>ROUND(B29/M29*100-100,1)</f>
        <v>#DIV/0!</v>
      </c>
      <c r="D29" s="79">
        <f>D25+D20</f>
        <v>28389</v>
      </c>
      <c r="E29" s="78" t="e">
        <f>ROUND(D29/O29*100-100,1)</f>
        <v>#DIV/0!</v>
      </c>
      <c r="F29" s="80">
        <f>ROUND(D29/B29,1)</f>
        <v>2.8</v>
      </c>
      <c r="G29" s="79">
        <f>G25+G20</f>
        <v>36352</v>
      </c>
      <c r="H29" s="78" t="e">
        <f>ROUND(G29/R29*100-100,1)</f>
        <v>#DIV/0!</v>
      </c>
      <c r="I29" s="79">
        <f>I25+I20</f>
        <v>123507</v>
      </c>
      <c r="J29" s="78" t="e">
        <f>ROUND(I29/T29*100-100,1)</f>
        <v>#DIV/0!</v>
      </c>
      <c r="K29" s="81">
        <f>ROUND(I29/G29,1)</f>
        <v>3.4</v>
      </c>
      <c r="L29" s="70"/>
      <c r="M29"/>
      <c r="N29" s="71"/>
      <c r="O29"/>
      <c r="P29" s="71"/>
      <c r="Q29"/>
      <c r="R29"/>
      <c r="S29" s="71"/>
      <c r="T29"/>
      <c r="U29" s="71"/>
      <c r="V29"/>
      <c r="W29"/>
    </row>
    <row r="30" spans="1:23" s="55" customFormat="1">
      <c r="A30" s="75" t="s">
        <v>135</v>
      </c>
      <c r="B30" s="82">
        <f>B21+B26</f>
        <v>8032</v>
      </c>
      <c r="C30" s="83" t="e">
        <f t="shared" ref="C30:C31" si="5">ROUND(B30/M30*100-100,1)</f>
        <v>#DIV/0!</v>
      </c>
      <c r="D30" s="84">
        <f>D21+D26</f>
        <v>24537</v>
      </c>
      <c r="E30" s="83" t="e">
        <f t="shared" ref="E30:E31" si="6">ROUND(D30/O30*100-100,1)</f>
        <v>#DIV/0!</v>
      </c>
      <c r="F30" s="85">
        <f t="shared" ref="F30:F31" si="7">ROUND(D30/B30,1)</f>
        <v>3.1</v>
      </c>
      <c r="G30" s="84">
        <f>G21+G26</f>
        <v>29577</v>
      </c>
      <c r="H30" s="83" t="e">
        <f t="shared" ref="H30:H31" si="8">ROUND(G30/R30*100-100,1)</f>
        <v>#DIV/0!</v>
      </c>
      <c r="I30" s="84">
        <f>I21+I26</f>
        <v>111954</v>
      </c>
      <c r="J30" s="83" t="e">
        <f t="shared" ref="J30:J31" si="9">ROUND(I30/T30*100-100,1)</f>
        <v>#DIV/0!</v>
      </c>
      <c r="K30" s="86">
        <f t="shared" ref="K30:K31" si="10">ROUND(I30/G30,1)</f>
        <v>3.8</v>
      </c>
      <c r="L30" s="70"/>
      <c r="M30"/>
      <c r="N30" s="71"/>
      <c r="O30"/>
      <c r="P30" s="71"/>
      <c r="Q30"/>
      <c r="R30"/>
      <c r="S30" s="71"/>
      <c r="T30"/>
      <c r="U30" s="71"/>
      <c r="V30"/>
      <c r="W30"/>
    </row>
    <row r="31" spans="1:23" s="55" customFormat="1" ht="13.5" thickBot="1">
      <c r="A31" s="75" t="s">
        <v>136</v>
      </c>
      <c r="B31" s="87">
        <f>B22+B27</f>
        <v>2284</v>
      </c>
      <c r="C31" s="88" t="e">
        <f t="shared" si="5"/>
        <v>#DIV/0!</v>
      </c>
      <c r="D31" s="89">
        <f>D22+D27</f>
        <v>3852</v>
      </c>
      <c r="E31" s="88" t="e">
        <f t="shared" si="6"/>
        <v>#DIV/0!</v>
      </c>
      <c r="F31" s="90">
        <f t="shared" si="7"/>
        <v>1.7</v>
      </c>
      <c r="G31" s="89">
        <f>G22+G27</f>
        <v>6775</v>
      </c>
      <c r="H31" s="88" t="e">
        <f t="shared" si="8"/>
        <v>#DIV/0!</v>
      </c>
      <c r="I31" s="89">
        <f>I22+I27</f>
        <v>11553</v>
      </c>
      <c r="J31" s="88" t="e">
        <f t="shared" si="9"/>
        <v>#DIV/0!</v>
      </c>
      <c r="K31" s="91">
        <f t="shared" si="10"/>
        <v>1.7</v>
      </c>
      <c r="L31" s="70"/>
      <c r="M31"/>
      <c r="N31" s="71"/>
      <c r="O31"/>
      <c r="P31" s="71"/>
      <c r="Q31"/>
      <c r="R31"/>
      <c r="S31" s="71"/>
      <c r="T31"/>
      <c r="U31" s="71"/>
      <c r="V31"/>
      <c r="W31"/>
    </row>
    <row r="33" spans="1:24">
      <c r="A33" s="68" t="s">
        <v>126</v>
      </c>
    </row>
    <row r="34" spans="1:24">
      <c r="A34" s="64" t="s">
        <v>128</v>
      </c>
      <c r="B34" s="64" t="s">
        <v>34</v>
      </c>
      <c r="C34" s="64" t="s">
        <v>34</v>
      </c>
      <c r="D34" s="64" t="s">
        <v>34</v>
      </c>
      <c r="E34" s="64" t="s">
        <v>34</v>
      </c>
      <c r="F34" s="64" t="s">
        <v>34</v>
      </c>
      <c r="G34" s="64" t="s">
        <v>34</v>
      </c>
      <c r="H34" s="64" t="s">
        <v>34</v>
      </c>
      <c r="I34" s="64" t="s">
        <v>34</v>
      </c>
      <c r="J34" s="64" t="s">
        <v>34</v>
      </c>
      <c r="K34" s="64" t="s">
        <v>34</v>
      </c>
    </row>
    <row r="35" spans="1:24">
      <c r="A35" s="64" t="s">
        <v>129</v>
      </c>
      <c r="B35" s="66">
        <v>734</v>
      </c>
      <c r="C35" s="67">
        <v>94.2</v>
      </c>
      <c r="D35" s="66">
        <v>1978</v>
      </c>
      <c r="E35" s="67">
        <v>75</v>
      </c>
      <c r="F35" s="67">
        <v>2.7</v>
      </c>
      <c r="G35" s="66">
        <v>4058</v>
      </c>
      <c r="H35" s="67">
        <v>151.6</v>
      </c>
      <c r="I35" s="66">
        <v>10301</v>
      </c>
      <c r="J35" s="67">
        <v>84.1</v>
      </c>
      <c r="K35" s="67">
        <v>2.5</v>
      </c>
      <c r="L35" s="56" t="s">
        <v>34</v>
      </c>
    </row>
    <row r="36" spans="1:24">
      <c r="A36" s="64" t="s">
        <v>130</v>
      </c>
      <c r="B36" s="66">
        <v>631</v>
      </c>
      <c r="C36" s="67">
        <v>99.7</v>
      </c>
      <c r="D36" s="66">
        <v>1635</v>
      </c>
      <c r="E36" s="67">
        <v>63</v>
      </c>
      <c r="F36" s="67">
        <v>2.6</v>
      </c>
      <c r="G36" s="66">
        <v>3529</v>
      </c>
      <c r="H36" s="67">
        <v>152.1</v>
      </c>
      <c r="I36" s="66">
        <v>8765</v>
      </c>
      <c r="J36" s="67">
        <v>69.400000000000006</v>
      </c>
      <c r="K36" s="67">
        <v>2.5</v>
      </c>
    </row>
    <row r="37" spans="1:24">
      <c r="A37" s="64" t="s">
        <v>131</v>
      </c>
      <c r="B37" s="66">
        <v>103</v>
      </c>
      <c r="C37" s="67">
        <v>66.099999999999994</v>
      </c>
      <c r="D37" s="66">
        <v>343</v>
      </c>
      <c r="E37" s="67">
        <v>170.1</v>
      </c>
      <c r="F37" s="67">
        <v>3.3</v>
      </c>
      <c r="G37" s="66">
        <v>529</v>
      </c>
      <c r="H37" s="67">
        <v>148.4</v>
      </c>
      <c r="I37" s="66">
        <v>1536</v>
      </c>
      <c r="J37" s="67">
        <v>263.10000000000002</v>
      </c>
      <c r="K37" s="67">
        <v>2.9</v>
      </c>
    </row>
    <row r="38" spans="1:24">
      <c r="A38" s="64" t="s">
        <v>132</v>
      </c>
      <c r="B38" s="64" t="s">
        <v>34</v>
      </c>
      <c r="C38" s="64" t="s">
        <v>34</v>
      </c>
      <c r="D38" s="64" t="s">
        <v>34</v>
      </c>
      <c r="E38" s="64" t="s">
        <v>34</v>
      </c>
      <c r="F38" s="64" t="s">
        <v>34</v>
      </c>
      <c r="G38" s="64" t="s">
        <v>34</v>
      </c>
      <c r="H38" s="64" t="s">
        <v>34</v>
      </c>
      <c r="I38" s="64" t="s">
        <v>34</v>
      </c>
      <c r="J38" s="64" t="s">
        <v>34</v>
      </c>
      <c r="K38" s="64" t="s">
        <v>34</v>
      </c>
    </row>
    <row r="39" spans="1:24">
      <c r="A39" s="64" t="s">
        <v>133</v>
      </c>
      <c r="B39" s="64" t="s">
        <v>34</v>
      </c>
      <c r="C39" s="64" t="s">
        <v>34</v>
      </c>
      <c r="D39" s="64" t="s">
        <v>34</v>
      </c>
      <c r="E39" s="64" t="s">
        <v>34</v>
      </c>
      <c r="F39" s="64" t="s">
        <v>34</v>
      </c>
      <c r="G39" s="64" t="s">
        <v>34</v>
      </c>
      <c r="H39" s="64" t="s">
        <v>34</v>
      </c>
      <c r="I39" s="64" t="s">
        <v>34</v>
      </c>
      <c r="J39" s="64" t="s">
        <v>34</v>
      </c>
      <c r="K39" s="64" t="s">
        <v>34</v>
      </c>
    </row>
    <row r="40" spans="1:24">
      <c r="A40" s="64" t="s">
        <v>134</v>
      </c>
      <c r="B40" s="66">
        <v>1065</v>
      </c>
      <c r="C40" s="67">
        <v>-8.9</v>
      </c>
      <c r="D40" s="66">
        <v>1490</v>
      </c>
      <c r="E40" s="67">
        <v>-11</v>
      </c>
      <c r="F40" s="67">
        <v>1.4</v>
      </c>
      <c r="G40" s="66">
        <v>4743</v>
      </c>
      <c r="H40" s="67">
        <v>-14.1</v>
      </c>
      <c r="I40" s="66">
        <v>6693</v>
      </c>
      <c r="J40" s="67">
        <v>-16.600000000000001</v>
      </c>
      <c r="K40" s="67">
        <v>1.4</v>
      </c>
    </row>
    <row r="41" spans="1:24">
      <c r="A41" s="64" t="s">
        <v>130</v>
      </c>
      <c r="B41" s="66">
        <v>1009</v>
      </c>
      <c r="C41" s="67">
        <v>-7.9</v>
      </c>
      <c r="D41" s="66">
        <v>1434</v>
      </c>
      <c r="E41" s="67">
        <v>-10.4</v>
      </c>
      <c r="F41" s="67">
        <v>1.4</v>
      </c>
      <c r="G41" s="66">
        <v>4499</v>
      </c>
      <c r="H41" s="67">
        <v>-14.8</v>
      </c>
      <c r="I41" s="66">
        <v>6449</v>
      </c>
      <c r="J41" s="67">
        <v>-17.100000000000001</v>
      </c>
      <c r="K41" s="67">
        <v>1.4</v>
      </c>
    </row>
    <row r="42" spans="1:24">
      <c r="A42" s="64" t="s">
        <v>131</v>
      </c>
      <c r="B42" s="66">
        <v>56</v>
      </c>
      <c r="C42" s="67">
        <v>-23.3</v>
      </c>
      <c r="D42" s="66">
        <v>56</v>
      </c>
      <c r="E42" s="67">
        <v>-23.3</v>
      </c>
      <c r="F42" s="67">
        <v>1</v>
      </c>
      <c r="G42" s="66">
        <v>244</v>
      </c>
      <c r="H42" s="67">
        <v>1.2</v>
      </c>
      <c r="I42" s="66">
        <v>244</v>
      </c>
      <c r="J42" s="67">
        <v>-2</v>
      </c>
      <c r="K42" s="67">
        <v>1</v>
      </c>
    </row>
    <row r="43" spans="1:24" ht="13.5" thickBot="1"/>
    <row r="44" spans="1:24" s="55" customFormat="1">
      <c r="A44" s="74" t="s">
        <v>126</v>
      </c>
      <c r="B44" s="77">
        <f>B40+B35</f>
        <v>1799</v>
      </c>
      <c r="C44" s="78" t="e">
        <f>ROUND(B44/M44*100-100,1)</f>
        <v>#DIV/0!</v>
      </c>
      <c r="D44" s="79">
        <f>D40+D35</f>
        <v>3468</v>
      </c>
      <c r="E44" s="78" t="e">
        <f>ROUND(D44/O44*100-100,1)</f>
        <v>#DIV/0!</v>
      </c>
      <c r="F44" s="80">
        <f>ROUND(D44/B44,1)</f>
        <v>1.9</v>
      </c>
      <c r="G44" s="79">
        <f>G40+G35</f>
        <v>8801</v>
      </c>
      <c r="H44" s="78" t="e">
        <f>ROUND(G44/R44*100-100,1)</f>
        <v>#DIV/0!</v>
      </c>
      <c r="I44" s="79">
        <f>I40+I35</f>
        <v>16994</v>
      </c>
      <c r="J44" s="78" t="e">
        <f>ROUND(I44/T44*100-100,1)</f>
        <v>#DIV/0!</v>
      </c>
      <c r="K44" s="81">
        <f>ROUND(I44/G44,1)</f>
        <v>1.9</v>
      </c>
      <c r="L44" s="70"/>
      <c r="M44"/>
      <c r="N44" s="71"/>
      <c r="O44"/>
      <c r="P44" s="71"/>
      <c r="Q44"/>
      <c r="R44"/>
      <c r="S44" s="71"/>
      <c r="T44"/>
      <c r="U44" s="71"/>
      <c r="V44"/>
      <c r="W44"/>
    </row>
    <row r="45" spans="1:24" s="55" customFormat="1">
      <c r="A45" s="75" t="s">
        <v>135</v>
      </c>
      <c r="B45" s="82">
        <f>B36+B41</f>
        <v>1640</v>
      </c>
      <c r="C45" s="83" t="e">
        <f t="shared" ref="C45:C46" si="11">ROUND(B45/M45*100-100,1)</f>
        <v>#DIV/0!</v>
      </c>
      <c r="D45" s="84">
        <f>D36+D41</f>
        <v>3069</v>
      </c>
      <c r="E45" s="83" t="e">
        <f t="shared" ref="E45:E46" si="12">ROUND(D45/O45*100-100,1)</f>
        <v>#DIV/0!</v>
      </c>
      <c r="F45" s="85">
        <f t="shared" ref="F45:F46" si="13">ROUND(D45/B45,1)</f>
        <v>1.9</v>
      </c>
      <c r="G45" s="84">
        <f>G36+G41</f>
        <v>8028</v>
      </c>
      <c r="H45" s="83" t="e">
        <f t="shared" ref="H45:H46" si="14">ROUND(G45/R45*100-100,1)</f>
        <v>#DIV/0!</v>
      </c>
      <c r="I45" s="84">
        <f>I36+I41</f>
        <v>15214</v>
      </c>
      <c r="J45" s="83" t="e">
        <f t="shared" ref="J45:J46" si="15">ROUND(I45/T45*100-100,1)</f>
        <v>#DIV/0!</v>
      </c>
      <c r="K45" s="86">
        <f t="shared" ref="K45:K46" si="16">ROUND(I45/G45,1)</f>
        <v>1.9</v>
      </c>
      <c r="L45" s="70"/>
      <c r="M45"/>
      <c r="N45" s="71"/>
      <c r="O45"/>
      <c r="P45" s="71"/>
      <c r="Q45"/>
      <c r="R45"/>
      <c r="S45" s="71"/>
      <c r="T45"/>
      <c r="U45" s="71"/>
      <c r="V45"/>
      <c r="W45"/>
    </row>
    <row r="46" spans="1:24" s="55" customFormat="1" ht="13.5" thickBot="1">
      <c r="A46" s="75" t="s">
        <v>136</v>
      </c>
      <c r="B46" s="87">
        <f>B37+B42</f>
        <v>159</v>
      </c>
      <c r="C46" s="88" t="e">
        <f t="shared" si="11"/>
        <v>#DIV/0!</v>
      </c>
      <c r="D46" s="89">
        <f>D37+D42</f>
        <v>399</v>
      </c>
      <c r="E46" s="88" t="e">
        <f t="shared" si="12"/>
        <v>#DIV/0!</v>
      </c>
      <c r="F46" s="90">
        <f t="shared" si="13"/>
        <v>2.5</v>
      </c>
      <c r="G46" s="89">
        <f>G37+G42</f>
        <v>773</v>
      </c>
      <c r="H46" s="88" t="e">
        <f t="shared" si="14"/>
        <v>#DIV/0!</v>
      </c>
      <c r="I46" s="89">
        <f>I37+I42</f>
        <v>1780</v>
      </c>
      <c r="J46" s="88" t="e">
        <f t="shared" si="15"/>
        <v>#DIV/0!</v>
      </c>
      <c r="K46" s="91">
        <f t="shared" si="16"/>
        <v>2.2999999999999998</v>
      </c>
      <c r="L46" s="56"/>
      <c r="M46"/>
      <c r="N46" s="71"/>
      <c r="O46"/>
      <c r="P46" s="71"/>
      <c r="Q46"/>
      <c r="R46"/>
      <c r="S46" s="71"/>
      <c r="T46"/>
      <c r="U46" s="71"/>
      <c r="V46"/>
      <c r="W46"/>
    </row>
    <row r="47" spans="1:24" s="55" customFormat="1">
      <c r="A47"/>
      <c r="B47"/>
      <c r="C47"/>
      <c r="D47"/>
      <c r="E47"/>
      <c r="F47"/>
      <c r="G47"/>
      <c r="H47"/>
      <c r="I47"/>
      <c r="J47"/>
      <c r="K47"/>
      <c r="L47" s="56"/>
      <c r="M47"/>
      <c r="N47" s="71"/>
      <c r="O47"/>
      <c r="P47" s="71"/>
      <c r="Q47"/>
      <c r="R47"/>
      <c r="S47" s="71"/>
      <c r="T47"/>
      <c r="U47" s="71"/>
      <c r="V47"/>
      <c r="W47"/>
      <c r="X47"/>
    </row>
    <row r="49" spans="1:1">
      <c r="A49" s="98" t="s">
        <v>137</v>
      </c>
    </row>
  </sheetData>
  <mergeCells count="2">
    <mergeCell ref="M1:W1"/>
    <mergeCell ref="B1:K1"/>
  </mergeCells>
  <conditionalFormatting sqref="J27 J20:J25">
    <cfRule type="cellIs" dxfId="71" priority="4" stopIfTrue="1" operator="notBetween">
      <formula>-200</formula>
      <formula>200</formula>
    </cfRule>
  </conditionalFormatting>
  <conditionalFormatting sqref="C27 C20:C25 E27 E20:E25 H27 H20:H25">
    <cfRule type="cellIs" dxfId="70" priority="2" stopIfTrue="1" operator="notBetween">
      <formula>-200</formula>
      <formula>200</formula>
    </cfRule>
  </conditionalFormatting>
  <conditionalFormatting sqref="C26 E26 H26">
    <cfRule type="cellIs" dxfId="69" priority="1" stopIfTrue="1" operator="notBetween">
      <formula>-200</formula>
      <formula>200</formula>
    </cfRule>
  </conditionalFormatting>
  <conditionalFormatting sqref="J26">
    <cfRule type="cellIs" dxfId="68" priority="3" stopIfTrue="1" operator="notBetween">
      <formula>-200</formula>
      <formula>200</formula>
    </cfRule>
  </conditionalFormatting>
  <pageMargins left="0.7" right="0.7" top="0.78740157499999996" bottom="0.78740157499999996"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U88"/>
  <sheetViews>
    <sheetView zoomScale="170" zoomScaleNormal="170" workbookViewId="0">
      <selection activeCell="E84" sqref="E84"/>
    </sheetView>
  </sheetViews>
  <sheetFormatPr baseColWidth="10" defaultColWidth="11.42578125" defaultRowHeight="9"/>
  <cols>
    <col min="1" max="1" width="4.140625" style="258" customWidth="1"/>
    <col min="2" max="2" width="7.28515625" style="258" customWidth="1"/>
    <col min="3" max="3" width="8.5703125" style="258" customWidth="1"/>
    <col min="4" max="4" width="9.7109375" style="258" customWidth="1"/>
    <col min="5" max="5" width="7.85546875" style="258" customWidth="1"/>
    <col min="6" max="6" width="9.7109375" style="258" customWidth="1"/>
    <col min="7" max="7" width="8.5703125" style="258" customWidth="1"/>
    <col min="8" max="8" width="9.7109375" style="258" customWidth="1"/>
    <col min="9" max="9" width="8.5703125" style="258" customWidth="1"/>
    <col min="10" max="10" width="9.7109375" style="258" customWidth="1"/>
    <col min="11" max="11" width="8.28515625" style="258" customWidth="1"/>
    <col min="12" max="12" width="7.85546875" style="258" customWidth="1"/>
    <col min="13" max="13" width="5.140625" style="258" customWidth="1"/>
    <col min="14" max="14" width="11.42578125" style="258"/>
    <col min="15" max="15" width="6.5703125" style="258" customWidth="1"/>
    <col min="16" max="16384" width="11.42578125" style="258"/>
  </cols>
  <sheetData>
    <row r="1" spans="1:20" ht="39.950000000000003" customHeight="1">
      <c r="A1" s="464" t="s">
        <v>105</v>
      </c>
      <c r="B1" s="464"/>
      <c r="C1" s="464"/>
      <c r="D1" s="464"/>
      <c r="E1" s="464"/>
      <c r="F1" s="464"/>
      <c r="G1" s="464"/>
      <c r="H1" s="464"/>
      <c r="I1" s="464"/>
      <c r="J1" s="464"/>
      <c r="K1" s="464"/>
      <c r="L1" s="257" t="s">
        <v>28</v>
      </c>
      <c r="T1" s="259"/>
    </row>
    <row r="2" spans="1:20" ht="12.2" customHeight="1">
      <c r="A2" s="465" t="s">
        <v>23</v>
      </c>
      <c r="B2" s="461"/>
      <c r="C2" s="466" t="s">
        <v>2</v>
      </c>
      <c r="D2" s="467"/>
      <c r="E2" s="467"/>
      <c r="F2" s="468"/>
      <c r="G2" s="466" t="s">
        <v>3</v>
      </c>
      <c r="H2" s="467"/>
      <c r="I2" s="467"/>
      <c r="J2" s="468"/>
      <c r="K2" s="469" t="s">
        <v>364</v>
      </c>
      <c r="L2" s="260"/>
    </row>
    <row r="3" spans="1:20" ht="12.2" customHeight="1">
      <c r="A3" s="465"/>
      <c r="B3" s="461"/>
      <c r="C3" s="472" t="s">
        <v>7</v>
      </c>
      <c r="D3" s="472"/>
      <c r="E3" s="472" t="s">
        <v>39</v>
      </c>
      <c r="F3" s="472"/>
      <c r="G3" s="472" t="s">
        <v>7</v>
      </c>
      <c r="H3" s="472"/>
      <c r="I3" s="472" t="s">
        <v>39</v>
      </c>
      <c r="J3" s="472"/>
      <c r="K3" s="470"/>
      <c r="L3" s="260"/>
      <c r="N3" s="258" t="s">
        <v>362</v>
      </c>
    </row>
    <row r="4" spans="1:20" ht="39.200000000000003" customHeight="1">
      <c r="A4" s="465"/>
      <c r="B4" s="461"/>
      <c r="C4" s="461" t="s">
        <v>0</v>
      </c>
      <c r="D4" s="452" t="s">
        <v>102</v>
      </c>
      <c r="E4" s="461" t="s">
        <v>0</v>
      </c>
      <c r="F4" s="452" t="s">
        <v>102</v>
      </c>
      <c r="G4" s="461" t="s">
        <v>0</v>
      </c>
      <c r="H4" s="452" t="s">
        <v>102</v>
      </c>
      <c r="I4" s="461" t="s">
        <v>0</v>
      </c>
      <c r="J4" s="452" t="s">
        <v>102</v>
      </c>
      <c r="K4" s="471"/>
      <c r="L4" s="260"/>
    </row>
    <row r="5" spans="1:20" ht="12.2" customHeight="1">
      <c r="A5" s="465"/>
      <c r="B5" s="461"/>
      <c r="C5" s="461"/>
      <c r="D5" s="452" t="s">
        <v>24</v>
      </c>
      <c r="E5" s="461"/>
      <c r="F5" s="452" t="s">
        <v>24</v>
      </c>
      <c r="G5" s="461"/>
      <c r="H5" s="452" t="s">
        <v>24</v>
      </c>
      <c r="I5" s="461"/>
      <c r="J5" s="452" t="s">
        <v>24</v>
      </c>
      <c r="K5" s="262" t="s">
        <v>24</v>
      </c>
      <c r="L5" s="260"/>
    </row>
    <row r="6" spans="1:20" ht="5.0999999999999996" customHeight="1">
      <c r="A6" s="263"/>
      <c r="B6" s="264"/>
      <c r="C6" s="260"/>
      <c r="D6" s="260"/>
      <c r="E6" s="260"/>
      <c r="F6" s="260"/>
      <c r="G6" s="260"/>
      <c r="H6" s="260"/>
      <c r="I6" s="260"/>
      <c r="J6" s="260"/>
      <c r="K6" s="260"/>
      <c r="L6" s="260"/>
    </row>
    <row r="7" spans="1:20" s="270" customFormat="1" ht="8.4499999999999993" customHeight="1">
      <c r="A7" s="265"/>
      <c r="B7" s="265"/>
      <c r="C7" s="266" t="s">
        <v>4</v>
      </c>
      <c r="D7" s="267"/>
      <c r="E7" s="267"/>
      <c r="F7" s="267"/>
      <c r="G7" s="267"/>
      <c r="H7" s="267"/>
      <c r="I7" s="267"/>
      <c r="J7" s="267"/>
      <c r="K7" s="267"/>
      <c r="L7" s="268"/>
      <c r="M7" s="269"/>
      <c r="N7" s="269"/>
      <c r="O7" s="269"/>
      <c r="P7" s="269"/>
      <c r="Q7" s="269"/>
    </row>
    <row r="8" spans="1:20" s="270" customFormat="1" ht="8.4499999999999993" customHeight="1">
      <c r="A8" s="271">
        <v>2015</v>
      </c>
      <c r="B8" s="272"/>
      <c r="C8" s="167" t="s">
        <v>179</v>
      </c>
      <c r="D8" s="168">
        <v>4.5999999999999996</v>
      </c>
      <c r="E8" s="167" t="s">
        <v>180</v>
      </c>
      <c r="F8" s="168">
        <v>7.3</v>
      </c>
      <c r="G8" s="167" t="s">
        <v>181</v>
      </c>
      <c r="H8" s="168">
        <v>3.7</v>
      </c>
      <c r="I8" s="167" t="s">
        <v>182</v>
      </c>
      <c r="J8" s="168">
        <v>2.5</v>
      </c>
      <c r="K8" s="169">
        <v>45</v>
      </c>
      <c r="L8" s="268"/>
      <c r="M8" s="269"/>
      <c r="N8" s="269"/>
      <c r="O8" s="269"/>
      <c r="P8" s="269"/>
      <c r="Q8" s="269"/>
    </row>
    <row r="9" spans="1:20" s="270" customFormat="1" ht="8.4499999999999993" customHeight="1">
      <c r="A9" s="271">
        <v>2016</v>
      </c>
      <c r="B9" s="272"/>
      <c r="C9" s="167" t="s">
        <v>183</v>
      </c>
      <c r="D9" s="168">
        <v>1</v>
      </c>
      <c r="E9" s="167" t="s">
        <v>184</v>
      </c>
      <c r="F9" s="168">
        <v>-1.8</v>
      </c>
      <c r="G9" s="167" t="s">
        <v>185</v>
      </c>
      <c r="H9" s="168">
        <v>0.7</v>
      </c>
      <c r="I9" s="167" t="s">
        <v>186</v>
      </c>
      <c r="J9" s="168">
        <v>-3.3</v>
      </c>
      <c r="K9" s="169">
        <v>46.2</v>
      </c>
      <c r="L9" s="273"/>
      <c r="M9" s="276"/>
      <c r="O9" s="277"/>
      <c r="R9" s="275"/>
    </row>
    <row r="10" spans="1:20" s="270" customFormat="1" ht="8.4499999999999993" customHeight="1">
      <c r="A10" s="271">
        <v>2017</v>
      </c>
      <c r="B10" s="272"/>
      <c r="C10" s="167" t="s">
        <v>187</v>
      </c>
      <c r="D10" s="168">
        <v>3.3</v>
      </c>
      <c r="E10" s="167" t="s">
        <v>188</v>
      </c>
      <c r="F10" s="168">
        <v>2.1</v>
      </c>
      <c r="G10" s="167" t="s">
        <v>189</v>
      </c>
      <c r="H10" s="168">
        <v>2.2999999999999998</v>
      </c>
      <c r="I10" s="167" t="s">
        <v>190</v>
      </c>
      <c r="J10" s="168">
        <v>0.9</v>
      </c>
      <c r="K10" s="169">
        <v>47</v>
      </c>
      <c r="L10" s="273"/>
      <c r="M10" s="276"/>
      <c r="O10" s="277"/>
      <c r="R10" s="275"/>
    </row>
    <row r="11" spans="1:20" s="270" customFormat="1" ht="8.4499999999999993" customHeight="1">
      <c r="A11" s="271">
        <v>2018</v>
      </c>
      <c r="B11" s="272"/>
      <c r="C11" s="164" t="s">
        <v>191</v>
      </c>
      <c r="D11" s="165">
        <v>4.8</v>
      </c>
      <c r="E11" s="164" t="s">
        <v>192</v>
      </c>
      <c r="F11" s="165">
        <v>3.5</v>
      </c>
      <c r="G11" s="164" t="s">
        <v>193</v>
      </c>
      <c r="H11" s="165">
        <v>5.2</v>
      </c>
      <c r="I11" s="164" t="s">
        <v>194</v>
      </c>
      <c r="J11" s="165">
        <v>4.2</v>
      </c>
      <c r="K11" s="166">
        <v>47.5</v>
      </c>
      <c r="L11" s="273"/>
      <c r="M11" s="276"/>
      <c r="O11" s="277"/>
      <c r="R11" s="275"/>
    </row>
    <row r="12" spans="1:20" s="270" customFormat="1" ht="8.4499999999999993" customHeight="1">
      <c r="A12" s="47">
        <v>2019</v>
      </c>
      <c r="B12" s="48"/>
      <c r="C12" s="167">
        <v>1192440</v>
      </c>
      <c r="D12" s="168">
        <v>8.5</v>
      </c>
      <c r="E12" s="167">
        <v>240709</v>
      </c>
      <c r="F12" s="168">
        <v>6.2</v>
      </c>
      <c r="G12" s="167">
        <v>2108322</v>
      </c>
      <c r="H12" s="168">
        <v>10.6</v>
      </c>
      <c r="I12" s="167">
        <v>452953</v>
      </c>
      <c r="J12" s="168">
        <v>4.8</v>
      </c>
      <c r="K12" s="168">
        <v>47.6</v>
      </c>
      <c r="L12" s="273"/>
      <c r="M12" s="276"/>
      <c r="O12" s="277"/>
      <c r="R12" s="275"/>
    </row>
    <row r="13" spans="1:20" s="270" customFormat="1" ht="8.4499999999999993" customHeight="1">
      <c r="A13" s="47">
        <v>2020</v>
      </c>
      <c r="B13" s="48"/>
      <c r="C13" s="164">
        <v>535666</v>
      </c>
      <c r="D13" s="165">
        <v>-55.1</v>
      </c>
      <c r="E13" s="164">
        <v>74074</v>
      </c>
      <c r="F13" s="165">
        <v>-69.2</v>
      </c>
      <c r="G13" s="164">
        <v>1041770</v>
      </c>
      <c r="H13" s="165">
        <v>-50.6</v>
      </c>
      <c r="I13" s="164">
        <v>155698</v>
      </c>
      <c r="J13" s="165">
        <v>-65.599999999999994</v>
      </c>
      <c r="K13" s="166">
        <v>25.7</v>
      </c>
      <c r="L13" s="273"/>
      <c r="M13" s="276"/>
      <c r="O13" s="277"/>
      <c r="R13" s="275"/>
    </row>
    <row r="14" spans="1:20" s="270" customFormat="1" ht="8.4499999999999993" customHeight="1">
      <c r="A14" s="47">
        <v>2021</v>
      </c>
      <c r="B14" s="48"/>
      <c r="C14" s="164">
        <v>590901</v>
      </c>
      <c r="D14" s="165">
        <v>10.3</v>
      </c>
      <c r="E14" s="164">
        <v>83329</v>
      </c>
      <c r="F14" s="165">
        <v>12.5</v>
      </c>
      <c r="G14" s="164">
        <v>1159980</v>
      </c>
      <c r="H14" s="165">
        <v>11.3</v>
      </c>
      <c r="I14" s="164">
        <v>164792</v>
      </c>
      <c r="J14" s="165">
        <v>5.8</v>
      </c>
      <c r="K14" s="166">
        <v>29.1</v>
      </c>
      <c r="L14" s="273"/>
      <c r="M14" s="276"/>
      <c r="O14" s="277"/>
      <c r="R14" s="275"/>
    </row>
    <row r="15" spans="1:20" s="270" customFormat="1" ht="10.15" customHeight="1">
      <c r="A15" s="271">
        <v>2022</v>
      </c>
      <c r="B15" s="272"/>
      <c r="C15" s="136">
        <v>1037971</v>
      </c>
      <c r="D15" s="163">
        <v>75.7</v>
      </c>
      <c r="E15" s="136">
        <v>190709</v>
      </c>
      <c r="F15" s="163">
        <v>128.9</v>
      </c>
      <c r="G15" s="136">
        <v>1953460</v>
      </c>
      <c r="H15" s="137">
        <v>68.400000000000006</v>
      </c>
      <c r="I15" s="136">
        <v>363667</v>
      </c>
      <c r="J15" s="163">
        <v>120.7</v>
      </c>
      <c r="K15" s="138">
        <v>40.6</v>
      </c>
      <c r="L15" s="273"/>
      <c r="M15" s="276"/>
      <c r="O15" s="277"/>
      <c r="R15" s="275"/>
    </row>
    <row r="16" spans="1:20" s="270" customFormat="1" ht="10.15" customHeight="1">
      <c r="A16" s="271">
        <v>2023</v>
      </c>
      <c r="B16" s="272"/>
      <c r="C16" s="136">
        <v>1146353</v>
      </c>
      <c r="D16" s="163">
        <v>11</v>
      </c>
      <c r="E16" s="136">
        <v>235796</v>
      </c>
      <c r="F16" s="163">
        <v>23.8</v>
      </c>
      <c r="G16" s="136">
        <v>2133078</v>
      </c>
      <c r="H16" s="137">
        <v>9.6</v>
      </c>
      <c r="I16" s="136">
        <v>436109</v>
      </c>
      <c r="J16" s="163">
        <v>20.100000000000001</v>
      </c>
      <c r="K16" s="138">
        <v>44.7</v>
      </c>
      <c r="L16" s="273"/>
      <c r="M16" s="276"/>
      <c r="O16" s="277"/>
      <c r="R16" s="275"/>
    </row>
    <row r="17" spans="1:18" s="270" customFormat="1" ht="10.15" customHeight="1">
      <c r="A17" s="271">
        <v>2024</v>
      </c>
      <c r="B17" s="272"/>
      <c r="C17" s="136">
        <v>1213848</v>
      </c>
      <c r="D17" s="163">
        <v>5.9</v>
      </c>
      <c r="E17" s="136">
        <v>250958</v>
      </c>
      <c r="F17" s="163">
        <v>6.4</v>
      </c>
      <c r="G17" s="136">
        <v>2210753</v>
      </c>
      <c r="H17" s="137">
        <v>3.6</v>
      </c>
      <c r="I17" s="136">
        <v>464298</v>
      </c>
      <c r="J17" s="163">
        <v>6.5</v>
      </c>
      <c r="K17" s="138">
        <v>44.8</v>
      </c>
      <c r="L17" s="273"/>
      <c r="M17" s="276"/>
      <c r="O17" s="277"/>
      <c r="R17" s="275"/>
    </row>
    <row r="18" spans="1:18" s="270" customFormat="1" ht="10.15" customHeight="1">
      <c r="A18" s="271">
        <v>2025</v>
      </c>
      <c r="B18" s="272" t="s">
        <v>326</v>
      </c>
      <c r="C18" s="136">
        <v>1250784</v>
      </c>
      <c r="D18" s="137">
        <v>3</v>
      </c>
      <c r="E18" s="136">
        <v>249330</v>
      </c>
      <c r="F18" s="163">
        <v>-0.6</v>
      </c>
      <c r="G18" s="136">
        <v>2256978</v>
      </c>
      <c r="H18" s="137">
        <v>2.1</v>
      </c>
      <c r="I18" s="136">
        <v>468878</v>
      </c>
      <c r="J18" s="137">
        <v>2.4</v>
      </c>
      <c r="K18" s="138">
        <v>44.6</v>
      </c>
      <c r="L18" s="273"/>
      <c r="M18" s="276"/>
      <c r="O18" s="277"/>
      <c r="R18" s="275"/>
    </row>
    <row r="19" spans="1:18" s="270" customFormat="1" ht="8.4499999999999993" customHeight="1">
      <c r="A19" s="271"/>
      <c r="B19" s="272" t="s">
        <v>10</v>
      </c>
      <c r="C19" s="136">
        <v>78143</v>
      </c>
      <c r="D19" s="137">
        <v>11.9</v>
      </c>
      <c r="E19" s="136">
        <v>12742</v>
      </c>
      <c r="F19" s="163">
        <v>7.7</v>
      </c>
      <c r="G19" s="136">
        <v>134831</v>
      </c>
      <c r="H19" s="137">
        <v>9.9</v>
      </c>
      <c r="I19" s="136">
        <v>24361</v>
      </c>
      <c r="J19" s="137">
        <v>12.8</v>
      </c>
      <c r="K19" s="138">
        <v>32.1</v>
      </c>
      <c r="L19" s="273"/>
      <c r="R19" s="275"/>
    </row>
    <row r="20" spans="1:18" s="270" customFormat="1" ht="8.4499999999999993" customHeight="1">
      <c r="A20" s="278"/>
      <c r="B20" s="272" t="s">
        <v>11</v>
      </c>
      <c r="C20" s="167">
        <v>79046</v>
      </c>
      <c r="D20" s="168">
        <v>-4</v>
      </c>
      <c r="E20" s="167">
        <v>13334</v>
      </c>
      <c r="F20" s="163">
        <v>-4.5</v>
      </c>
      <c r="G20" s="167">
        <v>139850</v>
      </c>
      <c r="H20" s="168">
        <v>-6.7</v>
      </c>
      <c r="I20" s="167">
        <v>25864</v>
      </c>
      <c r="J20" s="163">
        <v>-2.9</v>
      </c>
      <c r="K20" s="169">
        <v>36.6</v>
      </c>
      <c r="L20" s="273"/>
      <c r="R20" s="275"/>
    </row>
    <row r="21" spans="1:18" s="270" customFormat="1" ht="8.4499999999999993" customHeight="1">
      <c r="A21" s="278"/>
      <c r="B21" s="272" t="s">
        <v>12</v>
      </c>
      <c r="C21" s="167">
        <v>93289</v>
      </c>
      <c r="D21" s="163">
        <v>-1.7</v>
      </c>
      <c r="E21" s="167">
        <v>16088</v>
      </c>
      <c r="F21" s="163">
        <v>7.2</v>
      </c>
      <c r="G21" s="167">
        <v>166518</v>
      </c>
      <c r="H21" s="168">
        <v>-4.4000000000000004</v>
      </c>
      <c r="I21" s="167">
        <v>30312</v>
      </c>
      <c r="J21" s="163">
        <v>6.7</v>
      </c>
      <c r="K21" s="169">
        <v>39.1</v>
      </c>
      <c r="L21" s="273"/>
      <c r="M21" s="269"/>
      <c r="R21" s="275"/>
    </row>
    <row r="22" spans="1:18" s="270" customFormat="1" ht="8.4499999999999993" customHeight="1">
      <c r="A22" s="278"/>
      <c r="B22" s="272" t="s">
        <v>13</v>
      </c>
      <c r="C22" s="167">
        <v>97851</v>
      </c>
      <c r="D22" s="163">
        <v>-1.5</v>
      </c>
      <c r="E22" s="167">
        <v>19436</v>
      </c>
      <c r="F22" s="163">
        <v>1.1000000000000001</v>
      </c>
      <c r="G22" s="167">
        <v>180864</v>
      </c>
      <c r="H22" s="163">
        <v>1.7</v>
      </c>
      <c r="I22" s="167">
        <v>36575</v>
      </c>
      <c r="J22" s="163">
        <v>5.8</v>
      </c>
      <c r="K22" s="169">
        <v>43.9</v>
      </c>
      <c r="L22" s="273"/>
    </row>
    <row r="23" spans="1:18" s="270" customFormat="1" ht="8.4499999999999993" customHeight="1">
      <c r="A23" s="278"/>
      <c r="B23" s="272" t="s">
        <v>14</v>
      </c>
      <c r="C23" s="167">
        <v>111404</v>
      </c>
      <c r="D23" s="163">
        <v>4</v>
      </c>
      <c r="E23" s="167">
        <v>18749</v>
      </c>
      <c r="F23" s="163">
        <v>-6.9</v>
      </c>
      <c r="G23" s="167">
        <v>202916</v>
      </c>
      <c r="H23" s="163">
        <v>2.7</v>
      </c>
      <c r="I23" s="167">
        <v>36643</v>
      </c>
      <c r="J23" s="163">
        <v>-0.9</v>
      </c>
      <c r="K23" s="169">
        <v>47.7</v>
      </c>
      <c r="L23" s="273"/>
    </row>
    <row r="24" spans="1:18" s="270" customFormat="1" ht="8.4499999999999993" customHeight="1">
      <c r="A24" s="278"/>
      <c r="B24" s="272" t="s">
        <v>15</v>
      </c>
      <c r="C24" s="167">
        <v>105635</v>
      </c>
      <c r="D24" s="168">
        <v>1.7</v>
      </c>
      <c r="E24" s="167">
        <v>21755</v>
      </c>
      <c r="F24" s="163">
        <v>-8.3000000000000007</v>
      </c>
      <c r="G24" s="167">
        <v>191063</v>
      </c>
      <c r="H24" s="168">
        <v>-0.8</v>
      </c>
      <c r="I24" s="167">
        <v>42463</v>
      </c>
      <c r="J24" s="163">
        <v>-3.3</v>
      </c>
      <c r="K24" s="61">
        <v>46.6</v>
      </c>
      <c r="L24" s="273"/>
    </row>
    <row r="25" spans="1:18" s="270" customFormat="1" ht="8.4499999999999993" customHeight="1">
      <c r="A25" s="278"/>
      <c r="B25" s="272" t="s">
        <v>16</v>
      </c>
      <c r="C25" s="50">
        <v>119777</v>
      </c>
      <c r="D25" s="54">
        <v>10</v>
      </c>
      <c r="E25" s="50">
        <v>36736</v>
      </c>
      <c r="F25" s="54">
        <v>1.6</v>
      </c>
      <c r="G25" s="50">
        <v>211215</v>
      </c>
      <c r="H25" s="54">
        <v>6.4</v>
      </c>
      <c r="I25" s="50">
        <v>61747</v>
      </c>
      <c r="J25" s="54">
        <v>2.5</v>
      </c>
      <c r="K25" s="61">
        <v>49.1</v>
      </c>
      <c r="L25" s="273"/>
    </row>
    <row r="26" spans="1:18" s="270" customFormat="1" ht="8.4499999999999993" customHeight="1">
      <c r="A26" s="278"/>
      <c r="B26" s="272" t="s">
        <v>17</v>
      </c>
      <c r="C26" s="50">
        <v>120290</v>
      </c>
      <c r="D26" s="54">
        <v>2.7</v>
      </c>
      <c r="E26" s="50">
        <v>29203</v>
      </c>
      <c r="F26" s="54">
        <v>0.1</v>
      </c>
      <c r="G26" s="50">
        <v>221033</v>
      </c>
      <c r="H26" s="54">
        <v>3.1</v>
      </c>
      <c r="I26" s="50">
        <v>52244</v>
      </c>
      <c r="J26" s="54">
        <v>-0.7</v>
      </c>
      <c r="K26" s="61">
        <v>51.4</v>
      </c>
      <c r="L26" s="273"/>
    </row>
    <row r="27" spans="1:18" s="270" customFormat="1" ht="8.4499999999999993" customHeight="1">
      <c r="A27" s="278"/>
      <c r="B27" s="272" t="s">
        <v>18</v>
      </c>
      <c r="C27" s="50">
        <v>108129</v>
      </c>
      <c r="D27" s="54">
        <v>1.2</v>
      </c>
      <c r="E27" s="50">
        <v>18530</v>
      </c>
      <c r="F27" s="54">
        <v>-8.9</v>
      </c>
      <c r="G27" s="50">
        <v>200063</v>
      </c>
      <c r="H27" s="54">
        <v>1.7</v>
      </c>
      <c r="I27" s="50">
        <v>34479</v>
      </c>
      <c r="J27" s="54">
        <v>-9.4</v>
      </c>
      <c r="K27" s="61">
        <v>48.1</v>
      </c>
      <c r="L27" s="273"/>
    </row>
    <row r="28" spans="1:18" s="270" customFormat="1" ht="8.4499999999999993" customHeight="1">
      <c r="A28" s="278"/>
      <c r="B28" s="272" t="s">
        <v>19</v>
      </c>
      <c r="C28" s="50">
        <v>112804</v>
      </c>
      <c r="D28" s="54">
        <v>6</v>
      </c>
      <c r="E28" s="50">
        <v>18571</v>
      </c>
      <c r="F28" s="54">
        <v>-5.7</v>
      </c>
      <c r="G28" s="50">
        <v>207845</v>
      </c>
      <c r="H28" s="54">
        <v>3.7</v>
      </c>
      <c r="I28" s="50">
        <v>36282</v>
      </c>
      <c r="J28" s="54">
        <v>-4.5</v>
      </c>
      <c r="K28" s="61">
        <v>48.2</v>
      </c>
      <c r="L28" s="273"/>
    </row>
    <row r="29" spans="1:18" s="270" customFormat="1" ht="8.4499999999999993" customHeight="1">
      <c r="A29" s="278"/>
      <c r="B29" s="272" t="s">
        <v>20</v>
      </c>
      <c r="C29" s="50">
        <v>110011</v>
      </c>
      <c r="D29" s="54">
        <v>-0.1</v>
      </c>
      <c r="E29" s="50">
        <v>22033</v>
      </c>
      <c r="F29" s="54">
        <v>10.8</v>
      </c>
      <c r="G29" s="50">
        <v>193099</v>
      </c>
      <c r="H29" s="54">
        <v>-2.1</v>
      </c>
      <c r="I29" s="50">
        <v>46110</v>
      </c>
      <c r="J29" s="54">
        <v>11.1</v>
      </c>
      <c r="K29" s="61">
        <v>46.3</v>
      </c>
      <c r="L29" s="273"/>
    </row>
    <row r="30" spans="1:18" s="270" customFormat="1" ht="8.4499999999999993" customHeight="1">
      <c r="A30" s="278"/>
      <c r="B30" s="272" t="s">
        <v>21</v>
      </c>
      <c r="C30" s="50">
        <v>108873</v>
      </c>
      <c r="D30" s="163">
        <v>1.7</v>
      </c>
      <c r="E30" s="50">
        <v>20739</v>
      </c>
      <c r="F30" s="163">
        <v>-4.9000000000000004</v>
      </c>
      <c r="G30" s="50">
        <v>191223</v>
      </c>
      <c r="H30" s="54">
        <v>1.5</v>
      </c>
      <c r="I30" s="50">
        <v>38294</v>
      </c>
      <c r="J30" s="163">
        <v>-8.4</v>
      </c>
      <c r="K30" s="61">
        <v>44.6</v>
      </c>
      <c r="L30" s="273"/>
    </row>
    <row r="31" spans="1:18" s="270" customFormat="1" ht="5.0999999999999996" customHeight="1">
      <c r="A31" s="278"/>
      <c r="B31" s="272"/>
      <c r="C31" s="279"/>
      <c r="D31" s="274"/>
      <c r="E31" s="279"/>
      <c r="F31" s="274"/>
      <c r="G31" s="279"/>
      <c r="H31" s="274"/>
      <c r="I31" s="279"/>
      <c r="J31" s="274"/>
      <c r="K31" s="273"/>
      <c r="L31" s="273"/>
    </row>
    <row r="32" spans="1:18" s="270" customFormat="1" ht="8.4499999999999993" customHeight="1">
      <c r="A32" s="278"/>
      <c r="B32" s="278"/>
      <c r="C32" s="266" t="s">
        <v>5</v>
      </c>
      <c r="D32" s="280"/>
      <c r="E32" s="267"/>
      <c r="F32" s="267"/>
      <c r="G32" s="267"/>
      <c r="H32" s="267"/>
      <c r="I32" s="267"/>
      <c r="J32" s="267"/>
      <c r="K32" s="267"/>
      <c r="L32" s="268"/>
    </row>
    <row r="33" spans="1:47" s="270" customFormat="1" ht="8.4499999999999993" customHeight="1">
      <c r="A33" s="271">
        <v>2015</v>
      </c>
      <c r="B33" s="272"/>
      <c r="C33" s="167" t="s">
        <v>195</v>
      </c>
      <c r="D33" s="168">
        <v>3.8</v>
      </c>
      <c r="E33" s="167" t="s">
        <v>196</v>
      </c>
      <c r="F33" s="168">
        <v>8.6</v>
      </c>
      <c r="G33" s="167" t="s">
        <v>197</v>
      </c>
      <c r="H33" s="168">
        <v>1.3</v>
      </c>
      <c r="I33" s="167" t="s">
        <v>198</v>
      </c>
      <c r="J33" s="168">
        <v>5</v>
      </c>
      <c r="K33" s="169">
        <v>42</v>
      </c>
      <c r="L33" s="268"/>
    </row>
    <row r="34" spans="1:47" s="270" customFormat="1" ht="8.4499999999999993" customHeight="1">
      <c r="A34" s="271">
        <v>2016</v>
      </c>
      <c r="B34" s="272"/>
      <c r="C34" s="167" t="s">
        <v>199</v>
      </c>
      <c r="D34" s="168">
        <v>9.9</v>
      </c>
      <c r="E34" s="167" t="s">
        <v>200</v>
      </c>
      <c r="F34" s="168">
        <v>12.1</v>
      </c>
      <c r="G34" s="167" t="s">
        <v>201</v>
      </c>
      <c r="H34" s="168">
        <v>6.9</v>
      </c>
      <c r="I34" s="167" t="s">
        <v>202</v>
      </c>
      <c r="J34" s="168">
        <v>8.5</v>
      </c>
      <c r="K34" s="169">
        <v>42.4</v>
      </c>
      <c r="L34" s="273"/>
      <c r="M34" s="281"/>
      <c r="N34" s="281"/>
      <c r="O34" s="281"/>
      <c r="P34" s="281"/>
      <c r="Q34" s="281"/>
      <c r="R34" s="281"/>
      <c r="S34" s="281"/>
      <c r="T34" s="282"/>
      <c r="U34" s="282"/>
      <c r="V34" s="282"/>
      <c r="W34" s="282"/>
      <c r="X34" s="282"/>
      <c r="Y34" s="282"/>
      <c r="Z34" s="282"/>
      <c r="AA34" s="282"/>
      <c r="AB34" s="282"/>
      <c r="AC34" s="282"/>
      <c r="AD34" s="282"/>
      <c r="AE34" s="282"/>
      <c r="AF34" s="282"/>
      <c r="AG34" s="282"/>
      <c r="AH34" s="282"/>
      <c r="AI34" s="282"/>
      <c r="AJ34" s="282"/>
      <c r="AK34" s="282"/>
      <c r="AL34" s="282"/>
      <c r="AM34" s="282"/>
      <c r="AN34" s="282"/>
      <c r="AO34" s="282"/>
      <c r="AP34" s="282"/>
      <c r="AQ34" s="282"/>
      <c r="AR34" s="282"/>
      <c r="AS34" s="282"/>
      <c r="AT34" s="282"/>
      <c r="AU34" s="282"/>
    </row>
    <row r="35" spans="1:47" s="270" customFormat="1" ht="8.4499999999999993" customHeight="1">
      <c r="A35" s="271">
        <v>2017</v>
      </c>
      <c r="B35" s="272"/>
      <c r="C35" s="167" t="s">
        <v>203</v>
      </c>
      <c r="D35" s="168">
        <v>3.2</v>
      </c>
      <c r="E35" s="167" t="s">
        <v>204</v>
      </c>
      <c r="F35" s="168">
        <v>1.1000000000000001</v>
      </c>
      <c r="G35" s="167" t="s">
        <v>205</v>
      </c>
      <c r="H35" s="168">
        <v>0.7</v>
      </c>
      <c r="I35" s="167" t="s">
        <v>206</v>
      </c>
      <c r="J35" s="168">
        <v>4.0999999999999996</v>
      </c>
      <c r="K35" s="169">
        <v>43.4</v>
      </c>
      <c r="L35" s="273"/>
      <c r="M35" s="281"/>
      <c r="N35" s="281"/>
      <c r="O35" s="281"/>
      <c r="P35" s="281"/>
      <c r="Q35" s="281"/>
      <c r="R35" s="281"/>
      <c r="S35" s="281"/>
      <c r="T35" s="282"/>
      <c r="U35" s="282"/>
      <c r="V35" s="282"/>
      <c r="W35" s="282"/>
      <c r="X35" s="282"/>
      <c r="Y35" s="282"/>
      <c r="Z35" s="282"/>
      <c r="AA35" s="282"/>
      <c r="AB35" s="282"/>
      <c r="AC35" s="282"/>
      <c r="AD35" s="282"/>
      <c r="AE35" s="282"/>
      <c r="AF35" s="282"/>
      <c r="AG35" s="282"/>
      <c r="AH35" s="282"/>
      <c r="AI35" s="282"/>
      <c r="AJ35" s="282"/>
      <c r="AK35" s="282"/>
      <c r="AL35" s="282"/>
      <c r="AM35" s="282"/>
      <c r="AN35" s="282"/>
      <c r="AO35" s="282"/>
      <c r="AP35" s="282"/>
      <c r="AQ35" s="282"/>
      <c r="AR35" s="282"/>
      <c r="AS35" s="282"/>
      <c r="AT35" s="282"/>
      <c r="AU35" s="282"/>
    </row>
    <row r="36" spans="1:47" s="270" customFormat="1" ht="8.4499999999999993" customHeight="1">
      <c r="A36" s="271">
        <v>2018</v>
      </c>
      <c r="B36" s="272"/>
      <c r="C36" s="164" t="s">
        <v>207</v>
      </c>
      <c r="D36" s="165">
        <v>14.3</v>
      </c>
      <c r="E36" s="164" t="s">
        <v>208</v>
      </c>
      <c r="F36" s="165">
        <v>20.3</v>
      </c>
      <c r="G36" s="164" t="s">
        <v>209</v>
      </c>
      <c r="H36" s="165">
        <v>11.7</v>
      </c>
      <c r="I36" s="164" t="s">
        <v>210</v>
      </c>
      <c r="J36" s="165">
        <v>19.7</v>
      </c>
      <c r="K36" s="166">
        <v>43</v>
      </c>
      <c r="L36" s="273"/>
      <c r="M36" s="281"/>
      <c r="N36" s="281"/>
      <c r="O36" s="281"/>
      <c r="P36" s="281"/>
      <c r="Q36" s="281"/>
      <c r="R36" s="281"/>
      <c r="S36" s="281"/>
      <c r="T36" s="282"/>
      <c r="U36" s="282"/>
      <c r="V36" s="282"/>
      <c r="W36" s="282"/>
      <c r="X36" s="282"/>
      <c r="Y36" s="282"/>
      <c r="Z36" s="282"/>
      <c r="AA36" s="282"/>
      <c r="AB36" s="282"/>
      <c r="AC36" s="282"/>
      <c r="AD36" s="282"/>
      <c r="AE36" s="282"/>
      <c r="AF36" s="282"/>
      <c r="AG36" s="282"/>
      <c r="AH36" s="282"/>
      <c r="AI36" s="282"/>
      <c r="AJ36" s="282"/>
      <c r="AK36" s="282"/>
      <c r="AL36" s="282"/>
      <c r="AM36" s="282"/>
      <c r="AN36" s="282"/>
      <c r="AO36" s="282"/>
      <c r="AP36" s="282"/>
      <c r="AQ36" s="282"/>
      <c r="AR36" s="282"/>
      <c r="AS36" s="282"/>
      <c r="AT36" s="282"/>
      <c r="AU36" s="282"/>
    </row>
    <row r="37" spans="1:47" s="270" customFormat="1" ht="8.4499999999999993" customHeight="1">
      <c r="A37" s="47">
        <v>2019</v>
      </c>
      <c r="B37" s="48"/>
      <c r="C37" s="164">
        <v>225321</v>
      </c>
      <c r="D37" s="165">
        <v>2.5</v>
      </c>
      <c r="E37" s="164">
        <v>24249</v>
      </c>
      <c r="F37" s="165">
        <v>-4.5</v>
      </c>
      <c r="G37" s="164">
        <v>399259</v>
      </c>
      <c r="H37" s="165">
        <v>2.1</v>
      </c>
      <c r="I37" s="164">
        <v>50115</v>
      </c>
      <c r="J37" s="165">
        <v>-17.899999999999999</v>
      </c>
      <c r="K37" s="166">
        <v>43.1</v>
      </c>
      <c r="L37" s="273"/>
      <c r="M37" s="281"/>
      <c r="N37" s="281"/>
      <c r="O37" s="281"/>
      <c r="P37" s="281"/>
      <c r="Q37" s="281"/>
      <c r="R37" s="281"/>
      <c r="S37" s="281"/>
      <c r="T37" s="282"/>
      <c r="U37" s="282"/>
      <c r="V37" s="282"/>
      <c r="W37" s="282"/>
      <c r="X37" s="282"/>
      <c r="Y37" s="282"/>
      <c r="Z37" s="282"/>
      <c r="AA37" s="282"/>
      <c r="AB37" s="282"/>
      <c r="AC37" s="282"/>
      <c r="AD37" s="282"/>
      <c r="AE37" s="282"/>
      <c r="AF37" s="282"/>
      <c r="AG37" s="282"/>
      <c r="AH37" s="282"/>
      <c r="AI37" s="282"/>
      <c r="AJ37" s="282"/>
      <c r="AK37" s="282"/>
      <c r="AL37" s="282"/>
      <c r="AM37" s="282"/>
      <c r="AN37" s="282"/>
      <c r="AO37" s="282"/>
      <c r="AP37" s="282"/>
      <c r="AQ37" s="282"/>
      <c r="AR37" s="282"/>
      <c r="AS37" s="282"/>
      <c r="AT37" s="282"/>
      <c r="AU37" s="282"/>
    </row>
    <row r="38" spans="1:47" s="270" customFormat="1" ht="8.4499999999999993" customHeight="1">
      <c r="A38" s="47">
        <v>2020</v>
      </c>
      <c r="B38" s="48"/>
      <c r="C38" s="164">
        <v>123159</v>
      </c>
      <c r="D38" s="165">
        <v>-45.3</v>
      </c>
      <c r="E38" s="164">
        <v>10114</v>
      </c>
      <c r="F38" s="165">
        <v>-58.3</v>
      </c>
      <c r="G38" s="164">
        <v>251889</v>
      </c>
      <c r="H38" s="165">
        <v>-36.9</v>
      </c>
      <c r="I38" s="164">
        <v>25541</v>
      </c>
      <c r="J38" s="165">
        <v>-49</v>
      </c>
      <c r="K38" s="166">
        <v>31.8</v>
      </c>
      <c r="L38" s="273"/>
      <c r="M38" s="281"/>
      <c r="N38" s="281"/>
      <c r="O38" s="281"/>
      <c r="P38" s="281"/>
      <c r="Q38" s="281"/>
      <c r="R38" s="281"/>
      <c r="S38" s="281"/>
      <c r="T38" s="282"/>
      <c r="U38" s="282"/>
      <c r="V38" s="282"/>
      <c r="W38" s="282"/>
      <c r="X38" s="282"/>
      <c r="Y38" s="282"/>
      <c r="Z38" s="282"/>
      <c r="AA38" s="282"/>
      <c r="AB38" s="282"/>
      <c r="AC38" s="282"/>
      <c r="AD38" s="282"/>
      <c r="AE38" s="282"/>
      <c r="AF38" s="282"/>
      <c r="AG38" s="282"/>
      <c r="AH38" s="282"/>
      <c r="AI38" s="282"/>
      <c r="AJ38" s="282"/>
      <c r="AK38" s="282"/>
      <c r="AL38" s="282"/>
      <c r="AM38" s="282"/>
      <c r="AN38" s="282"/>
      <c r="AO38" s="282"/>
      <c r="AP38" s="282"/>
      <c r="AQ38" s="282"/>
      <c r="AR38" s="282"/>
      <c r="AS38" s="282"/>
      <c r="AT38" s="282"/>
      <c r="AU38" s="282"/>
    </row>
    <row r="39" spans="1:47" s="270" customFormat="1" ht="8.4499999999999993" customHeight="1">
      <c r="A39" s="47">
        <v>2021</v>
      </c>
      <c r="B39" s="48"/>
      <c r="C39" s="164">
        <v>139352</v>
      </c>
      <c r="D39" s="165">
        <v>13.1</v>
      </c>
      <c r="E39" s="164">
        <v>11004</v>
      </c>
      <c r="F39" s="165">
        <v>8.8000000000000007</v>
      </c>
      <c r="G39" s="164">
        <v>285329</v>
      </c>
      <c r="H39" s="165">
        <v>13.3</v>
      </c>
      <c r="I39" s="164">
        <v>29021</v>
      </c>
      <c r="J39" s="165">
        <v>13.6</v>
      </c>
      <c r="K39" s="166">
        <v>34.6</v>
      </c>
      <c r="L39" s="273"/>
      <c r="M39" s="281"/>
      <c r="N39" s="281"/>
      <c r="O39" s="281"/>
      <c r="P39" s="281"/>
      <c r="Q39" s="281"/>
      <c r="R39" s="281"/>
      <c r="S39" s="281"/>
      <c r="T39" s="282"/>
      <c r="U39" s="282"/>
      <c r="V39" s="282"/>
      <c r="W39" s="282"/>
      <c r="X39" s="282"/>
      <c r="Y39" s="282"/>
      <c r="Z39" s="282"/>
      <c r="AA39" s="282"/>
      <c r="AB39" s="282"/>
      <c r="AC39" s="282"/>
      <c r="AD39" s="282"/>
      <c r="AE39" s="282"/>
      <c r="AF39" s="282"/>
      <c r="AG39" s="282"/>
      <c r="AH39" s="282"/>
      <c r="AI39" s="282"/>
      <c r="AJ39" s="282"/>
      <c r="AK39" s="282"/>
      <c r="AL39" s="282"/>
      <c r="AM39" s="282"/>
      <c r="AN39" s="282"/>
      <c r="AO39" s="282"/>
      <c r="AP39" s="282"/>
      <c r="AQ39" s="282"/>
      <c r="AR39" s="282"/>
      <c r="AS39" s="282"/>
      <c r="AT39" s="282"/>
      <c r="AU39" s="282"/>
    </row>
    <row r="40" spans="1:47" s="270" customFormat="1" ht="10.15" customHeight="1">
      <c r="A40" s="271">
        <v>2022</v>
      </c>
      <c r="B40" s="272"/>
      <c r="C40" s="164">
        <v>200594</v>
      </c>
      <c r="D40" s="165">
        <v>43.9</v>
      </c>
      <c r="E40" s="164">
        <v>19981</v>
      </c>
      <c r="F40" s="165">
        <v>81.599999999999994</v>
      </c>
      <c r="G40" s="164">
        <v>377107</v>
      </c>
      <c r="H40" s="165">
        <v>32.200000000000003</v>
      </c>
      <c r="I40" s="164">
        <v>44096</v>
      </c>
      <c r="J40" s="165">
        <v>51.9</v>
      </c>
      <c r="K40" s="166">
        <v>41.6</v>
      </c>
      <c r="L40" s="283"/>
      <c r="M40" s="276"/>
      <c r="O40" s="277"/>
      <c r="R40" s="275"/>
    </row>
    <row r="41" spans="1:47" s="270" customFormat="1" ht="10.15" customHeight="1">
      <c r="A41" s="271">
        <v>2023</v>
      </c>
      <c r="B41" s="272"/>
      <c r="C41" s="164">
        <v>230813</v>
      </c>
      <c r="D41" s="165">
        <v>12.4</v>
      </c>
      <c r="E41" s="164">
        <v>21814</v>
      </c>
      <c r="F41" s="165">
        <v>7.7</v>
      </c>
      <c r="G41" s="164">
        <v>416178</v>
      </c>
      <c r="H41" s="165">
        <v>8.1999999999999993</v>
      </c>
      <c r="I41" s="164">
        <v>45016</v>
      </c>
      <c r="J41" s="165">
        <v>1.1000000000000001</v>
      </c>
      <c r="K41" s="166">
        <v>42.5</v>
      </c>
      <c r="L41" s="283"/>
      <c r="M41" s="276"/>
      <c r="O41" s="277"/>
      <c r="R41" s="275"/>
    </row>
    <row r="42" spans="1:47" s="270" customFormat="1" ht="10.15" customHeight="1">
      <c r="A42" s="271">
        <v>2024</v>
      </c>
      <c r="B42" s="272"/>
      <c r="C42" s="164">
        <v>212408</v>
      </c>
      <c r="D42" s="165">
        <v>-8</v>
      </c>
      <c r="E42" s="164">
        <v>20014</v>
      </c>
      <c r="F42" s="165">
        <v>-8.3000000000000007</v>
      </c>
      <c r="G42" s="164">
        <v>393669</v>
      </c>
      <c r="H42" s="165">
        <v>-5.4</v>
      </c>
      <c r="I42" s="164">
        <v>43554</v>
      </c>
      <c r="J42" s="165">
        <v>-3.2</v>
      </c>
      <c r="K42" s="166">
        <v>37.4</v>
      </c>
      <c r="L42" s="283"/>
      <c r="M42" s="276"/>
      <c r="O42" s="277"/>
      <c r="R42" s="275"/>
    </row>
    <row r="43" spans="1:47" s="270" customFormat="1" ht="10.15" customHeight="1">
      <c r="A43" s="271">
        <v>2025</v>
      </c>
      <c r="B43" s="272" t="s">
        <v>326</v>
      </c>
      <c r="C43" s="164">
        <v>215313</v>
      </c>
      <c r="D43" s="165">
        <v>1.4</v>
      </c>
      <c r="E43" s="164">
        <v>21137</v>
      </c>
      <c r="F43" s="165">
        <v>5.6</v>
      </c>
      <c r="G43" s="164">
        <v>428154</v>
      </c>
      <c r="H43" s="165">
        <v>8.8000000000000007</v>
      </c>
      <c r="I43" s="164">
        <v>52874</v>
      </c>
      <c r="J43" s="165">
        <v>21.4</v>
      </c>
      <c r="K43" s="166">
        <v>42</v>
      </c>
      <c r="L43" s="283"/>
      <c r="M43" s="276"/>
      <c r="O43" s="277"/>
      <c r="R43" s="275"/>
    </row>
    <row r="44" spans="1:47" s="270" customFormat="1" ht="8.4499999999999993" customHeight="1">
      <c r="A44" s="271"/>
      <c r="B44" s="272" t="s">
        <v>10</v>
      </c>
      <c r="C44" s="164">
        <v>10634</v>
      </c>
      <c r="D44" s="165">
        <v>4.2</v>
      </c>
      <c r="E44" s="164">
        <v>1253</v>
      </c>
      <c r="F44" s="165">
        <v>19.100000000000001</v>
      </c>
      <c r="G44" s="164">
        <v>20060</v>
      </c>
      <c r="H44" s="165">
        <v>9.8000000000000007</v>
      </c>
      <c r="I44" s="164">
        <v>2972</v>
      </c>
      <c r="J44" s="165">
        <v>14.2</v>
      </c>
      <c r="K44" s="166">
        <v>23.4</v>
      </c>
      <c r="L44" s="283"/>
      <c r="M44" s="281"/>
    </row>
    <row r="45" spans="1:47" s="270" customFormat="1" ht="8.4499999999999993" customHeight="1">
      <c r="A45" s="278"/>
      <c r="B45" s="272" t="s">
        <v>11</v>
      </c>
      <c r="C45" s="164">
        <v>12399</v>
      </c>
      <c r="D45" s="165">
        <v>-6.4</v>
      </c>
      <c r="E45" s="164">
        <v>1212</v>
      </c>
      <c r="F45" s="165">
        <v>-3.7</v>
      </c>
      <c r="G45" s="164">
        <v>22867</v>
      </c>
      <c r="H45" s="165">
        <v>-5.0999999999999996</v>
      </c>
      <c r="I45" s="164">
        <v>2787</v>
      </c>
      <c r="J45" s="165">
        <v>-5.4</v>
      </c>
      <c r="K45" s="166">
        <v>29</v>
      </c>
      <c r="L45" s="283"/>
    </row>
    <row r="46" spans="1:47" s="270" customFormat="1" ht="8.4499999999999993" customHeight="1">
      <c r="A46" s="278"/>
      <c r="B46" s="272" t="s">
        <v>12</v>
      </c>
      <c r="C46" s="164">
        <v>16783</v>
      </c>
      <c r="D46" s="165">
        <v>-3.8</v>
      </c>
      <c r="E46" s="164">
        <v>1478</v>
      </c>
      <c r="F46" s="165">
        <v>22.7</v>
      </c>
      <c r="G46" s="164">
        <v>30183</v>
      </c>
      <c r="H46" s="165">
        <v>-6.8</v>
      </c>
      <c r="I46" s="164">
        <v>3387</v>
      </c>
      <c r="J46" s="165">
        <v>46.5</v>
      </c>
      <c r="K46" s="166">
        <v>34.5</v>
      </c>
      <c r="L46" s="283"/>
    </row>
    <row r="47" spans="1:47" s="270" customFormat="1" ht="8.4499999999999993" customHeight="1">
      <c r="A47" s="278"/>
      <c r="B47" s="272" t="s">
        <v>13</v>
      </c>
      <c r="C47" s="164">
        <v>16692</v>
      </c>
      <c r="D47" s="163">
        <v>0.9</v>
      </c>
      <c r="E47" s="164">
        <v>1526</v>
      </c>
      <c r="F47" s="163">
        <v>-6.4</v>
      </c>
      <c r="G47" s="164">
        <v>34368</v>
      </c>
      <c r="H47" s="163">
        <v>10.199999999999999</v>
      </c>
      <c r="I47" s="164">
        <v>2901</v>
      </c>
      <c r="J47" s="163">
        <v>-14.4</v>
      </c>
      <c r="K47" s="166">
        <v>40.6</v>
      </c>
      <c r="L47" s="283"/>
    </row>
    <row r="48" spans="1:47" s="270" customFormat="1" ht="8.4499999999999993" customHeight="1">
      <c r="A48" s="278"/>
      <c r="B48" s="272" t="s">
        <v>14</v>
      </c>
      <c r="C48" s="164">
        <v>21823</v>
      </c>
      <c r="D48" s="163">
        <v>2.8</v>
      </c>
      <c r="E48" s="164">
        <v>1702</v>
      </c>
      <c r="F48" s="165">
        <v>5.8</v>
      </c>
      <c r="G48" s="164">
        <v>41105</v>
      </c>
      <c r="H48" s="165">
        <v>3.9</v>
      </c>
      <c r="I48" s="164">
        <v>3585</v>
      </c>
      <c r="J48" s="165">
        <v>-1</v>
      </c>
      <c r="K48" s="166">
        <v>47</v>
      </c>
      <c r="L48" s="283"/>
    </row>
    <row r="49" spans="1:20" s="270" customFormat="1" ht="8.4499999999999993" customHeight="1">
      <c r="A49" s="278"/>
      <c r="B49" s="272" t="s">
        <v>15</v>
      </c>
      <c r="C49" s="164">
        <v>23242</v>
      </c>
      <c r="D49" s="165">
        <v>13.2</v>
      </c>
      <c r="E49" s="164">
        <v>2132</v>
      </c>
      <c r="F49" s="165">
        <v>7.5</v>
      </c>
      <c r="G49" s="164">
        <v>42190</v>
      </c>
      <c r="H49" s="165">
        <v>12.2</v>
      </c>
      <c r="I49" s="164">
        <v>4267</v>
      </c>
      <c r="J49" s="165">
        <v>2.2999999999999998</v>
      </c>
      <c r="K49" s="166">
        <v>49.9</v>
      </c>
      <c r="L49" s="283"/>
    </row>
    <row r="50" spans="1:20" s="270" customFormat="1" ht="8.4499999999999993" customHeight="1">
      <c r="A50" s="278"/>
      <c r="B50" s="272" t="s">
        <v>16</v>
      </c>
      <c r="C50" s="136">
        <v>22847</v>
      </c>
      <c r="D50" s="137">
        <v>4.5999999999999996</v>
      </c>
      <c r="E50" s="136">
        <v>2497</v>
      </c>
      <c r="F50" s="137">
        <v>1.5</v>
      </c>
      <c r="G50" s="136">
        <v>40198</v>
      </c>
      <c r="H50" s="137">
        <v>2.2000000000000002</v>
      </c>
      <c r="I50" s="136">
        <v>4364</v>
      </c>
      <c r="J50" s="137">
        <v>-12.1</v>
      </c>
      <c r="K50" s="138">
        <v>46</v>
      </c>
      <c r="L50" s="283"/>
      <c r="N50" s="282"/>
    </row>
    <row r="51" spans="1:20" s="270" customFormat="1" ht="8.4499999999999993" customHeight="1">
      <c r="A51" s="278"/>
      <c r="B51" s="272" t="s">
        <v>17</v>
      </c>
      <c r="C51" s="136">
        <v>22427</v>
      </c>
      <c r="D51" s="137">
        <v>-1.7</v>
      </c>
      <c r="E51" s="136">
        <v>2055</v>
      </c>
      <c r="F51" s="137">
        <v>-2</v>
      </c>
      <c r="G51" s="136">
        <v>45988</v>
      </c>
      <c r="H51" s="137">
        <v>7.8</v>
      </c>
      <c r="I51" s="136">
        <v>4422</v>
      </c>
      <c r="J51" s="137">
        <v>4.0999999999999996</v>
      </c>
      <c r="K51" s="138">
        <v>51.6</v>
      </c>
      <c r="L51" s="283"/>
    </row>
    <row r="52" spans="1:20" s="270" customFormat="1" ht="8.4499999999999993" customHeight="1">
      <c r="A52" s="278"/>
      <c r="B52" s="272" t="s">
        <v>18</v>
      </c>
      <c r="C52" s="136">
        <v>19863</v>
      </c>
      <c r="D52" s="137">
        <v>-3</v>
      </c>
      <c r="E52" s="136">
        <v>1842</v>
      </c>
      <c r="F52" s="137">
        <v>-12.7</v>
      </c>
      <c r="G52" s="136">
        <v>42762</v>
      </c>
      <c r="H52" s="137">
        <v>14.7</v>
      </c>
      <c r="I52" s="136">
        <v>5524</v>
      </c>
      <c r="J52" s="137">
        <v>38.799999999999997</v>
      </c>
      <c r="K52" s="138">
        <v>50.5</v>
      </c>
      <c r="L52" s="283"/>
    </row>
    <row r="53" spans="1:20" s="270" customFormat="1" ht="8.4499999999999993" customHeight="1">
      <c r="A53" s="278"/>
      <c r="B53" s="272" t="s">
        <v>19</v>
      </c>
      <c r="C53" s="136">
        <v>19668</v>
      </c>
      <c r="D53" s="137">
        <v>7.7</v>
      </c>
      <c r="E53" s="136">
        <v>1840</v>
      </c>
      <c r="F53" s="137">
        <v>17.899999999999999</v>
      </c>
      <c r="G53" s="136">
        <v>44143</v>
      </c>
      <c r="H53" s="137">
        <v>20.5</v>
      </c>
      <c r="I53" s="136">
        <v>5914</v>
      </c>
      <c r="J53" s="137">
        <v>71.7</v>
      </c>
      <c r="K53" s="138">
        <v>50.5</v>
      </c>
      <c r="L53" s="283"/>
    </row>
    <row r="54" spans="1:20" s="270" customFormat="1" ht="8.4499999999999993" customHeight="1">
      <c r="A54" s="278"/>
      <c r="B54" s="272" t="s">
        <v>20</v>
      </c>
      <c r="C54" s="136">
        <v>15434</v>
      </c>
      <c r="D54" s="137" t="s">
        <v>35</v>
      </c>
      <c r="E54" s="136">
        <v>1775</v>
      </c>
      <c r="F54" s="137">
        <v>7.6</v>
      </c>
      <c r="G54" s="136">
        <v>34066</v>
      </c>
      <c r="H54" s="137">
        <v>18.100000000000001</v>
      </c>
      <c r="I54" s="136">
        <v>6012</v>
      </c>
      <c r="J54" s="137">
        <v>40</v>
      </c>
      <c r="K54" s="138">
        <v>40.200000000000003</v>
      </c>
      <c r="L54" s="283"/>
    </row>
    <row r="55" spans="1:20" s="270" customFormat="1" ht="8.4499999999999993" customHeight="1">
      <c r="A55" s="278"/>
      <c r="B55" s="272" t="s">
        <v>21</v>
      </c>
      <c r="C55" s="136">
        <v>13501</v>
      </c>
      <c r="D55" s="163">
        <v>-6.2</v>
      </c>
      <c r="E55" s="136">
        <v>1825</v>
      </c>
      <c r="F55" s="137">
        <v>30.5</v>
      </c>
      <c r="G55" s="136">
        <v>30224</v>
      </c>
      <c r="H55" s="137">
        <v>17.2</v>
      </c>
      <c r="I55" s="136">
        <v>6739</v>
      </c>
      <c r="J55" s="137">
        <v>88.2</v>
      </c>
      <c r="K55" s="138">
        <v>37.6</v>
      </c>
      <c r="L55" s="283"/>
    </row>
    <row r="56" spans="1:20" s="270" customFormat="1" ht="5.0999999999999996" customHeight="1">
      <c r="A56" s="278"/>
      <c r="B56" s="272"/>
      <c r="C56" s="284"/>
      <c r="D56" s="285"/>
      <c r="E56" s="284"/>
      <c r="F56" s="285"/>
      <c r="G56" s="284"/>
      <c r="H56" s="285"/>
      <c r="I56" s="284"/>
      <c r="J56" s="285"/>
      <c r="K56" s="283"/>
      <c r="L56" s="283"/>
    </row>
    <row r="57" spans="1:20" s="270" customFormat="1" ht="8.4499999999999993" customHeight="1">
      <c r="A57" s="278"/>
      <c r="B57" s="278"/>
      <c r="C57" s="286" t="s">
        <v>6</v>
      </c>
      <c r="D57" s="287"/>
      <c r="E57" s="287"/>
      <c r="F57" s="287"/>
      <c r="G57" s="287"/>
      <c r="H57" s="287"/>
      <c r="I57" s="287"/>
      <c r="J57" s="287"/>
      <c r="K57" s="287"/>
      <c r="L57" s="288"/>
    </row>
    <row r="58" spans="1:20" s="270" customFormat="1" ht="8.4499999999999993" customHeight="1">
      <c r="A58" s="271">
        <v>2015</v>
      </c>
      <c r="B58" s="272"/>
      <c r="C58" s="167">
        <v>1175591</v>
      </c>
      <c r="D58" s="168">
        <v>4.5</v>
      </c>
      <c r="E58" s="167" t="s">
        <v>327</v>
      </c>
      <c r="F58" s="168">
        <v>7.4</v>
      </c>
      <c r="G58" s="167">
        <v>2082980</v>
      </c>
      <c r="H58" s="168">
        <v>3.4</v>
      </c>
      <c r="I58" s="167" t="s">
        <v>328</v>
      </c>
      <c r="J58" s="168">
        <v>2.7</v>
      </c>
      <c r="K58" s="169">
        <v>44.5</v>
      </c>
      <c r="L58" s="288"/>
    </row>
    <row r="59" spans="1:20" s="270" customFormat="1" ht="8.4499999999999993" customHeight="1">
      <c r="A59" s="271">
        <v>2016</v>
      </c>
      <c r="B59" s="272"/>
      <c r="C59" s="167">
        <v>1202304</v>
      </c>
      <c r="D59" s="168">
        <v>2.2999999999999998</v>
      </c>
      <c r="E59" s="167" t="s">
        <v>329</v>
      </c>
      <c r="F59" s="168">
        <v>-0.7</v>
      </c>
      <c r="G59" s="167">
        <v>2118635</v>
      </c>
      <c r="H59" s="168">
        <v>1.7</v>
      </c>
      <c r="I59" s="167" t="s">
        <v>330</v>
      </c>
      <c r="J59" s="168">
        <v>-2.2000000000000002</v>
      </c>
      <c r="K59" s="169">
        <v>45.6</v>
      </c>
      <c r="L59" s="273"/>
      <c r="M59" s="282"/>
      <c r="N59" s="281"/>
      <c r="O59" s="281"/>
      <c r="P59" s="281"/>
      <c r="Q59" s="281"/>
      <c r="R59" s="281"/>
      <c r="S59" s="281"/>
      <c r="T59" s="281"/>
    </row>
    <row r="60" spans="1:20" s="270" customFormat="1" ht="8.4499999999999993" customHeight="1">
      <c r="A60" s="271">
        <v>2017</v>
      </c>
      <c r="B60" s="272"/>
      <c r="C60" s="167">
        <v>1241390</v>
      </c>
      <c r="D60" s="168">
        <v>3.3</v>
      </c>
      <c r="E60" s="167" t="s">
        <v>331</v>
      </c>
      <c r="F60" s="168">
        <v>2</v>
      </c>
      <c r="G60" s="167">
        <v>2162398</v>
      </c>
      <c r="H60" s="168">
        <v>2.1</v>
      </c>
      <c r="I60" s="167" t="s">
        <v>332</v>
      </c>
      <c r="J60" s="168">
        <v>1.3</v>
      </c>
      <c r="K60" s="169">
        <v>46.4</v>
      </c>
      <c r="L60" s="273"/>
      <c r="M60" s="282"/>
      <c r="N60" s="281"/>
      <c r="O60" s="281"/>
      <c r="P60" s="281"/>
      <c r="Q60" s="281"/>
      <c r="R60" s="281"/>
      <c r="S60" s="281"/>
      <c r="T60" s="281"/>
    </row>
    <row r="61" spans="1:20" s="270" customFormat="1" ht="8.4499999999999993" customHeight="1">
      <c r="A61" s="271">
        <v>2018</v>
      </c>
      <c r="B61" s="272"/>
      <c r="C61" s="164">
        <v>1318891</v>
      </c>
      <c r="D61" s="165">
        <v>6.2</v>
      </c>
      <c r="E61" s="164" t="s">
        <v>333</v>
      </c>
      <c r="F61" s="165">
        <v>5</v>
      </c>
      <c r="G61" s="164">
        <v>2297418</v>
      </c>
      <c r="H61" s="165">
        <v>6.2</v>
      </c>
      <c r="I61" s="164" t="s">
        <v>334</v>
      </c>
      <c r="J61" s="165">
        <v>5.9</v>
      </c>
      <c r="K61" s="166">
        <v>46.7</v>
      </c>
      <c r="L61" s="273"/>
      <c r="M61" s="282"/>
      <c r="N61" s="281"/>
      <c r="O61" s="281"/>
      <c r="P61" s="281"/>
      <c r="Q61" s="281"/>
      <c r="R61" s="281"/>
      <c r="S61" s="281"/>
      <c r="T61" s="281"/>
    </row>
    <row r="62" spans="1:20" s="270" customFormat="1" ht="8.4499999999999993" customHeight="1">
      <c r="A62" s="47">
        <v>2019</v>
      </c>
      <c r="B62" s="48"/>
      <c r="C62" s="164">
        <v>1417761</v>
      </c>
      <c r="D62" s="165">
        <v>7.5</v>
      </c>
      <c r="E62" s="164">
        <v>264958</v>
      </c>
      <c r="F62" s="165">
        <v>5.4</v>
      </c>
      <c r="G62" s="164">
        <v>2507581</v>
      </c>
      <c r="H62" s="165">
        <v>9.1</v>
      </c>
      <c r="I62" s="164">
        <v>503068</v>
      </c>
      <c r="J62" s="165">
        <v>2</v>
      </c>
      <c r="K62" s="166">
        <v>46.9</v>
      </c>
      <c r="L62" s="273"/>
      <c r="M62" s="282"/>
      <c r="N62" s="281"/>
      <c r="O62" s="281"/>
      <c r="P62" s="281"/>
      <c r="Q62" s="281"/>
      <c r="R62" s="281"/>
      <c r="S62" s="281"/>
      <c r="T62" s="281"/>
    </row>
    <row r="63" spans="1:20" s="270" customFormat="1" ht="8.4499999999999993" customHeight="1">
      <c r="A63" s="47">
        <v>2020</v>
      </c>
      <c r="B63" s="48"/>
      <c r="C63" s="164">
        <v>658825</v>
      </c>
      <c r="D63" s="165">
        <v>-53.5</v>
      </c>
      <c r="E63" s="164">
        <v>84188</v>
      </c>
      <c r="F63" s="165">
        <v>-68.2</v>
      </c>
      <c r="G63" s="164">
        <v>1293659</v>
      </c>
      <c r="H63" s="165">
        <v>-48.4</v>
      </c>
      <c r="I63" s="164">
        <v>181239</v>
      </c>
      <c r="J63" s="165">
        <v>-64</v>
      </c>
      <c r="K63" s="166">
        <v>26.7</v>
      </c>
      <c r="L63" s="273"/>
      <c r="M63" s="282"/>
      <c r="N63" s="281"/>
      <c r="O63" s="281"/>
      <c r="P63" s="281"/>
      <c r="Q63" s="281"/>
      <c r="R63" s="281"/>
      <c r="S63" s="281"/>
      <c r="T63" s="281"/>
    </row>
    <row r="64" spans="1:20" s="270" customFormat="1" ht="8.4499999999999993" customHeight="1">
      <c r="A64" s="47">
        <v>2021</v>
      </c>
      <c r="B64" s="48"/>
      <c r="C64" s="164">
        <v>730253</v>
      </c>
      <c r="D64" s="165">
        <v>10.8</v>
      </c>
      <c r="E64" s="164">
        <v>94333</v>
      </c>
      <c r="F64" s="165">
        <v>12.1</v>
      </c>
      <c r="G64" s="164">
        <v>1445309</v>
      </c>
      <c r="H64" s="165">
        <v>11.7</v>
      </c>
      <c r="I64" s="164">
        <v>193813</v>
      </c>
      <c r="J64" s="165">
        <v>6.9</v>
      </c>
      <c r="K64" s="166">
        <v>30</v>
      </c>
      <c r="L64" s="273"/>
      <c r="M64" s="282"/>
      <c r="N64" s="281"/>
      <c r="O64" s="281"/>
      <c r="P64" s="281"/>
      <c r="Q64" s="281"/>
      <c r="R64" s="281"/>
      <c r="S64" s="281"/>
      <c r="T64" s="281"/>
    </row>
    <row r="65" spans="1:19" s="270" customFormat="1" ht="10.15" customHeight="1">
      <c r="A65" s="271">
        <v>2022</v>
      </c>
      <c r="B65" s="272"/>
      <c r="C65" s="136">
        <v>1238565</v>
      </c>
      <c r="D65" s="163">
        <v>69.599999999999994</v>
      </c>
      <c r="E65" s="136">
        <v>210690</v>
      </c>
      <c r="F65" s="163">
        <v>123.3</v>
      </c>
      <c r="G65" s="136">
        <v>2330567</v>
      </c>
      <c r="H65" s="137">
        <v>61.3</v>
      </c>
      <c r="I65" s="136">
        <v>407763</v>
      </c>
      <c r="J65" s="163">
        <v>110.4</v>
      </c>
      <c r="K65" s="138">
        <v>42.8</v>
      </c>
      <c r="L65" s="273"/>
      <c r="M65" s="276"/>
      <c r="O65" s="277"/>
      <c r="R65" s="275"/>
    </row>
    <row r="66" spans="1:19" s="270" customFormat="1" ht="10.15" customHeight="1">
      <c r="A66" s="271">
        <v>2023</v>
      </c>
      <c r="B66" s="272"/>
      <c r="C66" s="136">
        <v>1377166</v>
      </c>
      <c r="D66" s="163">
        <v>11.2</v>
      </c>
      <c r="E66" s="136">
        <v>257610</v>
      </c>
      <c r="F66" s="163">
        <v>22.3</v>
      </c>
      <c r="G66" s="136">
        <v>2549256</v>
      </c>
      <c r="H66" s="137">
        <v>9.4</v>
      </c>
      <c r="I66" s="136">
        <v>481125</v>
      </c>
      <c r="J66" s="163">
        <v>18</v>
      </c>
      <c r="K66" s="138">
        <v>44.3</v>
      </c>
      <c r="L66" s="273"/>
      <c r="M66" s="276"/>
      <c r="O66" s="277"/>
      <c r="R66" s="275"/>
    </row>
    <row r="67" spans="1:19" s="270" customFormat="1" ht="10.15" customHeight="1">
      <c r="A67" s="271">
        <v>2024</v>
      </c>
      <c r="B67" s="272"/>
      <c r="C67" s="136">
        <f>C17+C42</f>
        <v>1426256</v>
      </c>
      <c r="D67" s="163">
        <v>3.6</v>
      </c>
      <c r="E67" s="136">
        <f>E17+E42</f>
        <v>270972</v>
      </c>
      <c r="F67" s="163">
        <v>5.2</v>
      </c>
      <c r="G67" s="136">
        <f>G17+G42</f>
        <v>2604422</v>
      </c>
      <c r="H67" s="137">
        <v>2.2000000000000002</v>
      </c>
      <c r="I67" s="136">
        <f>I17+I42</f>
        <v>507852</v>
      </c>
      <c r="J67" s="163">
        <v>5.6</v>
      </c>
      <c r="K67" s="138">
        <v>43.5</v>
      </c>
      <c r="L67" s="273"/>
      <c r="M67" s="276"/>
      <c r="O67" s="277"/>
      <c r="R67" s="275"/>
    </row>
    <row r="68" spans="1:19" s="270" customFormat="1" ht="10.15" customHeight="1">
      <c r="A68" s="271">
        <v>2025</v>
      </c>
      <c r="B68" s="272" t="s">
        <v>326</v>
      </c>
      <c r="C68" s="136">
        <v>1466097</v>
      </c>
      <c r="D68" s="163">
        <v>2.8</v>
      </c>
      <c r="E68" s="136">
        <v>270467</v>
      </c>
      <c r="F68" s="163">
        <v>-0.2</v>
      </c>
      <c r="G68" s="136">
        <v>2685132</v>
      </c>
      <c r="H68" s="137">
        <v>3.1</v>
      </c>
      <c r="I68" s="136">
        <v>521752</v>
      </c>
      <c r="J68" s="163">
        <v>2.7</v>
      </c>
      <c r="K68" s="138">
        <v>44.2</v>
      </c>
      <c r="L68" s="273"/>
      <c r="M68" s="276"/>
      <c r="O68" s="277"/>
      <c r="R68" s="275"/>
    </row>
    <row r="69" spans="1:19" s="270" customFormat="1" ht="8.4499999999999993" customHeight="1">
      <c r="A69" s="271"/>
      <c r="B69" s="272" t="s">
        <v>10</v>
      </c>
      <c r="C69" s="136">
        <f>C44+C19</f>
        <v>88777</v>
      </c>
      <c r="D69" s="137">
        <v>10.9</v>
      </c>
      <c r="E69" s="136">
        <f>E44+E19</f>
        <v>13995</v>
      </c>
      <c r="F69" s="163">
        <v>8.6</v>
      </c>
      <c r="G69" s="136">
        <f>G44+G19</f>
        <v>154891</v>
      </c>
      <c r="H69" s="137">
        <v>9.9</v>
      </c>
      <c r="I69" s="136">
        <f>I44+I19</f>
        <v>27333</v>
      </c>
      <c r="J69" s="137">
        <v>12.9</v>
      </c>
      <c r="K69" s="138">
        <v>30.6</v>
      </c>
      <c r="L69" s="273"/>
      <c r="M69" s="282"/>
      <c r="N69" s="281"/>
      <c r="O69" s="281"/>
      <c r="P69" s="281"/>
      <c r="Q69" s="281"/>
      <c r="R69" s="281"/>
      <c r="S69" s="281"/>
    </row>
    <row r="70" spans="1:19" s="270" customFormat="1" ht="8.4499999999999993" customHeight="1">
      <c r="A70" s="278"/>
      <c r="B70" s="272" t="s">
        <v>11</v>
      </c>
      <c r="C70" s="136">
        <v>91445</v>
      </c>
      <c r="D70" s="165">
        <v>-4.3</v>
      </c>
      <c r="E70" s="136">
        <v>14546</v>
      </c>
      <c r="F70" s="163">
        <v>-4.5</v>
      </c>
      <c r="G70" s="136">
        <v>162717</v>
      </c>
      <c r="H70" s="165">
        <v>-6.5</v>
      </c>
      <c r="I70" s="136">
        <v>28651</v>
      </c>
      <c r="J70" s="165">
        <v>-3.2</v>
      </c>
      <c r="K70" s="166">
        <v>35.299999999999997</v>
      </c>
      <c r="L70" s="273"/>
      <c r="M70" s="282"/>
    </row>
    <row r="71" spans="1:19" s="270" customFormat="1" ht="8.4499999999999993" customHeight="1">
      <c r="A71" s="278"/>
      <c r="B71" s="272" t="s">
        <v>12</v>
      </c>
      <c r="C71" s="136">
        <v>110072</v>
      </c>
      <c r="D71" s="163">
        <v>-2</v>
      </c>
      <c r="E71" s="136">
        <v>17566</v>
      </c>
      <c r="F71" s="163">
        <v>8.3000000000000007</v>
      </c>
      <c r="G71" s="136">
        <v>196701</v>
      </c>
      <c r="H71" s="165">
        <v>-4.8</v>
      </c>
      <c r="I71" s="136">
        <v>33699</v>
      </c>
      <c r="J71" s="163">
        <v>9.6999999999999993</v>
      </c>
      <c r="K71" s="166">
        <v>38.4</v>
      </c>
      <c r="L71" s="273"/>
      <c r="M71" s="282"/>
    </row>
    <row r="72" spans="1:19" s="270" customFormat="1" ht="8.4499999999999993" customHeight="1">
      <c r="A72" s="278"/>
      <c r="B72" s="272" t="s">
        <v>13</v>
      </c>
      <c r="C72" s="136">
        <v>114543</v>
      </c>
      <c r="D72" s="163">
        <v>-1.2</v>
      </c>
      <c r="E72" s="136">
        <v>20962</v>
      </c>
      <c r="F72" s="163">
        <v>0.5</v>
      </c>
      <c r="G72" s="136">
        <v>215232</v>
      </c>
      <c r="H72" s="163">
        <v>3</v>
      </c>
      <c r="I72" s="136">
        <v>39476</v>
      </c>
      <c r="J72" s="163">
        <v>4</v>
      </c>
      <c r="K72" s="166">
        <v>43.3</v>
      </c>
      <c r="L72" s="273"/>
    </row>
    <row r="73" spans="1:19" s="270" customFormat="1" ht="8.4499999999999993" customHeight="1">
      <c r="A73" s="278"/>
      <c r="B73" s="272" t="s">
        <v>14</v>
      </c>
      <c r="C73" s="136">
        <v>133227</v>
      </c>
      <c r="D73" s="163">
        <v>3.8</v>
      </c>
      <c r="E73" s="136">
        <v>20451</v>
      </c>
      <c r="F73" s="163">
        <v>-6</v>
      </c>
      <c r="G73" s="136">
        <v>244021</v>
      </c>
      <c r="H73" s="163">
        <v>2.9</v>
      </c>
      <c r="I73" s="136">
        <v>40228</v>
      </c>
      <c r="J73" s="163">
        <v>-0.9</v>
      </c>
      <c r="K73" s="166">
        <v>47.6</v>
      </c>
      <c r="L73" s="273"/>
    </row>
    <row r="74" spans="1:19" s="270" customFormat="1" ht="8.4499999999999993" customHeight="1">
      <c r="A74" s="278"/>
      <c r="B74" s="272" t="s">
        <v>15</v>
      </c>
      <c r="C74" s="136">
        <v>128877</v>
      </c>
      <c r="D74" s="165">
        <v>3.6</v>
      </c>
      <c r="E74" s="136">
        <v>23887</v>
      </c>
      <c r="F74" s="163">
        <v>-7.1</v>
      </c>
      <c r="G74" s="136">
        <v>233253</v>
      </c>
      <c r="H74" s="165">
        <v>1.3</v>
      </c>
      <c r="I74" s="136">
        <v>46730</v>
      </c>
      <c r="J74" s="163">
        <v>-2.8</v>
      </c>
      <c r="K74" s="166">
        <v>47.2</v>
      </c>
      <c r="L74" s="273"/>
    </row>
    <row r="75" spans="1:19" s="270" customFormat="1" ht="8.4499999999999993" customHeight="1">
      <c r="A75" s="278"/>
      <c r="B75" s="272" t="s">
        <v>16</v>
      </c>
      <c r="C75" s="136">
        <v>142624</v>
      </c>
      <c r="D75" s="137">
        <v>9.1</v>
      </c>
      <c r="E75" s="136">
        <v>39233</v>
      </c>
      <c r="F75" s="137">
        <v>1.5</v>
      </c>
      <c r="G75" s="136">
        <v>251413</v>
      </c>
      <c r="H75" s="137">
        <v>5.7</v>
      </c>
      <c r="I75" s="136">
        <v>66111</v>
      </c>
      <c r="J75" s="137">
        <v>1.4</v>
      </c>
      <c r="K75" s="138">
        <v>48.6</v>
      </c>
      <c r="L75" s="273"/>
    </row>
    <row r="76" spans="1:19" s="270" customFormat="1" ht="8.4499999999999993" customHeight="1">
      <c r="A76" s="278"/>
      <c r="B76" s="272" t="s">
        <v>17</v>
      </c>
      <c r="C76" s="136">
        <v>142717</v>
      </c>
      <c r="D76" s="137">
        <v>2</v>
      </c>
      <c r="E76" s="136">
        <v>31258</v>
      </c>
      <c r="F76" s="137">
        <v>0.01</v>
      </c>
      <c r="G76" s="136">
        <v>267021</v>
      </c>
      <c r="H76" s="137">
        <v>3.9</v>
      </c>
      <c r="I76" s="136">
        <v>56666</v>
      </c>
      <c r="J76" s="137">
        <v>-0.3</v>
      </c>
      <c r="K76" s="138">
        <v>51.6</v>
      </c>
      <c r="L76" s="273"/>
    </row>
    <row r="77" spans="1:19" s="270" customFormat="1" ht="8.4499999999999993" customHeight="1">
      <c r="A77" s="278"/>
      <c r="B77" s="272" t="s">
        <v>18</v>
      </c>
      <c r="C77" s="136">
        <v>127992</v>
      </c>
      <c r="D77" s="137">
        <v>0.5</v>
      </c>
      <c r="E77" s="136">
        <v>20372</v>
      </c>
      <c r="F77" s="137">
        <v>-9.1999999999999993</v>
      </c>
      <c r="G77" s="136">
        <v>242825</v>
      </c>
      <c r="H77" s="137">
        <v>3.7</v>
      </c>
      <c r="I77" s="136">
        <v>40003</v>
      </c>
      <c r="J77" s="137">
        <v>-4.8</v>
      </c>
      <c r="K77" s="138">
        <v>48.5</v>
      </c>
      <c r="L77" s="273"/>
    </row>
    <row r="78" spans="1:19" s="270" customFormat="1" ht="8.4499999999999993" customHeight="1">
      <c r="A78" s="278"/>
      <c r="B78" s="272" t="s">
        <v>19</v>
      </c>
      <c r="C78" s="136">
        <v>132472</v>
      </c>
      <c r="D78" s="137">
        <v>6.2</v>
      </c>
      <c r="E78" s="136">
        <v>20411</v>
      </c>
      <c r="F78" s="137">
        <v>-4</v>
      </c>
      <c r="G78" s="136">
        <v>251988</v>
      </c>
      <c r="H78" s="137">
        <v>6.3</v>
      </c>
      <c r="I78" s="136">
        <v>42196</v>
      </c>
      <c r="J78" s="137">
        <v>1.8</v>
      </c>
      <c r="K78" s="138">
        <v>48.6</v>
      </c>
      <c r="L78" s="273"/>
    </row>
    <row r="79" spans="1:19" s="270" customFormat="1" ht="8.4499999999999993" customHeight="1">
      <c r="A79" s="278"/>
      <c r="B79" s="272" t="s">
        <v>20</v>
      </c>
      <c r="C79" s="136">
        <v>125445</v>
      </c>
      <c r="D79" s="137">
        <v>-0.1</v>
      </c>
      <c r="E79" s="136">
        <v>23808</v>
      </c>
      <c r="F79" s="137">
        <v>10.6</v>
      </c>
      <c r="G79" s="136">
        <v>227165</v>
      </c>
      <c r="H79" s="137">
        <v>0.4</v>
      </c>
      <c r="I79" s="136">
        <v>52122</v>
      </c>
      <c r="J79" s="137">
        <v>13.8</v>
      </c>
      <c r="K79" s="138">
        <v>45.3</v>
      </c>
      <c r="L79" s="273"/>
    </row>
    <row r="80" spans="1:19" s="270" customFormat="1" ht="8.4499999999999993" customHeight="1">
      <c r="A80" s="278"/>
      <c r="B80" s="272" t="s">
        <v>21</v>
      </c>
      <c r="C80" s="136">
        <v>122374</v>
      </c>
      <c r="D80" s="163">
        <v>0.8</v>
      </c>
      <c r="E80" s="136">
        <v>22564</v>
      </c>
      <c r="F80" s="163">
        <v>-2.8</v>
      </c>
      <c r="G80" s="136">
        <v>221447</v>
      </c>
      <c r="H80" s="137">
        <v>3.4</v>
      </c>
      <c r="I80" s="136">
        <v>45033</v>
      </c>
      <c r="J80" s="163">
        <v>-0.3</v>
      </c>
      <c r="K80" s="138">
        <v>43.5</v>
      </c>
      <c r="L80" s="273"/>
    </row>
    <row r="81" spans="1:12" ht="8.4499999999999993" customHeight="1">
      <c r="A81" s="289" t="s">
        <v>37</v>
      </c>
      <c r="B81" s="289"/>
      <c r="C81" s="290"/>
      <c r="D81" s="291"/>
      <c r="E81" s="290"/>
      <c r="F81" s="291"/>
      <c r="G81" s="290"/>
      <c r="H81" s="291"/>
      <c r="I81" s="290"/>
      <c r="J81" s="291"/>
      <c r="K81" s="292"/>
      <c r="L81" s="292"/>
    </row>
    <row r="82" spans="1:12" ht="20.100000000000001" customHeight="1">
      <c r="A82" s="462" t="s">
        <v>335</v>
      </c>
      <c r="B82" s="463"/>
      <c r="C82" s="463"/>
      <c r="D82" s="463"/>
      <c r="E82" s="463"/>
      <c r="F82" s="463"/>
      <c r="G82" s="463"/>
      <c r="H82" s="463"/>
      <c r="I82" s="463"/>
      <c r="J82" s="463"/>
      <c r="K82" s="463"/>
      <c r="L82" s="293"/>
    </row>
    <row r="83" spans="1:12" ht="9" customHeight="1"/>
    <row r="84" spans="1:12" ht="9" customHeight="1"/>
    <row r="85" spans="1:12" ht="9" customHeight="1">
      <c r="C85" s="294"/>
      <c r="D85" s="294"/>
      <c r="E85" s="294"/>
      <c r="F85" s="294"/>
      <c r="G85" s="294"/>
      <c r="H85" s="294"/>
      <c r="I85" s="294"/>
      <c r="J85" s="294"/>
      <c r="K85" s="294"/>
      <c r="L85" s="294"/>
    </row>
    <row r="88" spans="1:12" ht="9" customHeight="1"/>
  </sheetData>
  <mergeCells count="14">
    <mergeCell ref="A82:K82"/>
    <mergeCell ref="E4:E5"/>
    <mergeCell ref="G4:G5"/>
    <mergeCell ref="I4:I5"/>
    <mergeCell ref="A1:K1"/>
    <mergeCell ref="A2:B5"/>
    <mergeCell ref="C2:F2"/>
    <mergeCell ref="G2:J2"/>
    <mergeCell ref="K2:K4"/>
    <mergeCell ref="C3:D3"/>
    <mergeCell ref="E3:F3"/>
    <mergeCell ref="G3:H3"/>
    <mergeCell ref="I3:J3"/>
    <mergeCell ref="C4:C5"/>
  </mergeCells>
  <conditionalFormatting sqref="D81 F81 H81 J81 D56 J56 F56 H56 D31 J31 F31 H31 H9 F9 J9 D9 H34:H35 F34:F35 J34:J35 D34:D35 H59:H61 F59:F61 J59:J61 D59:D61">
    <cfRule type="cellIs" dxfId="67" priority="54" stopIfTrue="1" operator="notBetween">
      <formula>-200</formula>
      <formula>200</formula>
    </cfRule>
  </conditionalFormatting>
  <conditionalFormatting sqref="D10 F10 H10 J10">
    <cfRule type="cellIs" dxfId="66" priority="53" stopIfTrue="1" operator="notBetween">
      <formula>-200</formula>
      <formula>200</formula>
    </cfRule>
  </conditionalFormatting>
  <conditionalFormatting sqref="H36 F36 J36 D36">
    <cfRule type="cellIs" dxfId="65" priority="52" stopIfTrue="1" operator="notBetween">
      <formula>-200</formula>
      <formula>200</formula>
    </cfRule>
  </conditionalFormatting>
  <conditionalFormatting sqref="D36 F36 H36 J36">
    <cfRule type="cellIs" dxfId="64" priority="49" stopIfTrue="1" operator="notBetween">
      <formula>-200</formula>
      <formula>200</formula>
    </cfRule>
  </conditionalFormatting>
  <conditionalFormatting sqref="D11 F11 H11 J11">
    <cfRule type="cellIs" dxfId="63" priority="51" stopIfTrue="1" operator="notBetween">
      <formula>-200</formula>
      <formula>200</formula>
    </cfRule>
  </conditionalFormatting>
  <conditionalFormatting sqref="H35 F35 J35 D35">
    <cfRule type="cellIs" dxfId="62" priority="50" stopIfTrue="1" operator="notBetween">
      <formula>-200</formula>
      <formula>200</formula>
    </cfRule>
  </conditionalFormatting>
  <conditionalFormatting sqref="D61 F61 H61 J61">
    <cfRule type="cellIs" dxfId="61" priority="48" stopIfTrue="1" operator="notBetween">
      <formula>-200</formula>
      <formula>200</formula>
    </cfRule>
  </conditionalFormatting>
  <conditionalFormatting sqref="K12 H12 F12 D12">
    <cfRule type="cellIs" dxfId="60" priority="46" stopIfTrue="1" operator="notBetween">
      <formula>-200</formula>
      <formula>200</formula>
    </cfRule>
  </conditionalFormatting>
  <conditionalFormatting sqref="J12">
    <cfRule type="cellIs" dxfId="59" priority="47" stopIfTrue="1" operator="notBetween">
      <formula>-200</formula>
      <formula>200</formula>
    </cfRule>
  </conditionalFormatting>
  <conditionalFormatting sqref="D37 F37 H37 J37">
    <cfRule type="cellIs" dxfId="58" priority="44" stopIfTrue="1" operator="notBetween">
      <formula>-200</formula>
      <formula>200</formula>
    </cfRule>
  </conditionalFormatting>
  <conditionalFormatting sqref="D50 J50 F50 H50">
    <cfRule type="cellIs" dxfId="57" priority="40" stopIfTrue="1" operator="notBetween">
      <formula>-200</formula>
      <formula>200</formula>
    </cfRule>
  </conditionalFormatting>
  <conditionalFormatting sqref="H37 F37 J37 D37">
    <cfRule type="cellIs" dxfId="56" priority="45" stopIfTrue="1" operator="notBetween">
      <formula>-200</formula>
      <formula>200</formula>
    </cfRule>
  </conditionalFormatting>
  <conditionalFormatting sqref="D62 F62 H62 J62">
    <cfRule type="cellIs" dxfId="55" priority="42" stopIfTrue="1" operator="notBetween">
      <formula>-200</formula>
      <formula>200</formula>
    </cfRule>
  </conditionalFormatting>
  <conditionalFormatting sqref="H62 F62 J62 D62">
    <cfRule type="cellIs" dxfId="54" priority="43" stopIfTrue="1" operator="notBetween">
      <formula>-200</formula>
      <formula>200</formula>
    </cfRule>
  </conditionalFormatting>
  <conditionalFormatting sqref="D25 J25 F25 H25">
    <cfRule type="cellIs" dxfId="53" priority="41" stopIfTrue="1" operator="notBetween">
      <formula>-200</formula>
      <formula>200</formula>
    </cfRule>
  </conditionalFormatting>
  <conditionalFormatting sqref="D75 J75 F75 H75">
    <cfRule type="cellIs" dxfId="52" priority="39" stopIfTrue="1" operator="notBetween">
      <formula>-200</formula>
      <formula>200</formula>
    </cfRule>
  </conditionalFormatting>
  <conditionalFormatting sqref="D26 J26 F26 H26">
    <cfRule type="cellIs" dxfId="51" priority="38" stopIfTrue="1" operator="notBetween">
      <formula>-200</formula>
      <formula>200</formula>
    </cfRule>
  </conditionalFormatting>
  <conditionalFormatting sqref="D51 J51 F51 H51">
    <cfRule type="cellIs" dxfId="50" priority="37" stopIfTrue="1" operator="notBetween">
      <formula>-200</formula>
      <formula>200</formula>
    </cfRule>
  </conditionalFormatting>
  <conditionalFormatting sqref="D76 J76 F76 H76">
    <cfRule type="cellIs" dxfId="49" priority="36" stopIfTrue="1" operator="notBetween">
      <formula>-200</formula>
      <formula>200</formula>
    </cfRule>
  </conditionalFormatting>
  <conditionalFormatting sqref="D27 F27">
    <cfRule type="cellIs" dxfId="48" priority="35" stopIfTrue="1" operator="notBetween">
      <formula>-200</formula>
      <formula>200</formula>
    </cfRule>
  </conditionalFormatting>
  <conditionalFormatting sqref="D52 J52 F52 H52">
    <cfRule type="cellIs" dxfId="47" priority="34" stopIfTrue="1" operator="notBetween">
      <formula>-200</formula>
      <formula>200</formula>
    </cfRule>
  </conditionalFormatting>
  <conditionalFormatting sqref="D77 J77 F77 H77">
    <cfRule type="cellIs" dxfId="46" priority="33" stopIfTrue="1" operator="notBetween">
      <formula>-200</formula>
      <formula>200</formula>
    </cfRule>
  </conditionalFormatting>
  <conditionalFormatting sqref="D28 J28 F28 H28">
    <cfRule type="cellIs" dxfId="45" priority="32" stopIfTrue="1" operator="notBetween">
      <formula>-200</formula>
      <formula>200</formula>
    </cfRule>
  </conditionalFormatting>
  <conditionalFormatting sqref="J53 F53 H53 D53:D54">
    <cfRule type="cellIs" dxfId="44" priority="31" stopIfTrue="1" operator="notBetween">
      <formula>-200</formula>
      <formula>200</formula>
    </cfRule>
  </conditionalFormatting>
  <conditionalFormatting sqref="D78:D79 F78:F79 H78:H79 J78:J79">
    <cfRule type="cellIs" dxfId="43" priority="30" stopIfTrue="1" operator="notBetween">
      <formula>-200</formula>
      <formula>200</formula>
    </cfRule>
  </conditionalFormatting>
  <conditionalFormatting sqref="J54 F54 H54">
    <cfRule type="cellIs" dxfId="42" priority="29" stopIfTrue="1" operator="notBetween">
      <formula>-200</formula>
      <formula>200</formula>
    </cfRule>
  </conditionalFormatting>
  <conditionalFormatting sqref="H30">
    <cfRule type="cellIs" dxfId="41" priority="28" stopIfTrue="1" operator="notBetween">
      <formula>-200</formula>
      <formula>200</formula>
    </cfRule>
  </conditionalFormatting>
  <conditionalFormatting sqref="J55 H55 F55">
    <cfRule type="cellIs" dxfId="40" priority="27" stopIfTrue="1" operator="notBetween">
      <formula>-200</formula>
      <formula>200</formula>
    </cfRule>
  </conditionalFormatting>
  <conditionalFormatting sqref="H80">
    <cfRule type="cellIs" dxfId="39" priority="26" stopIfTrue="1" operator="notBetween">
      <formula>-200</formula>
      <formula>200</formula>
    </cfRule>
  </conditionalFormatting>
  <conditionalFormatting sqref="J13:J14 H13:H14 F13:F14 D13:D14">
    <cfRule type="cellIs" dxfId="38" priority="25" stopIfTrue="1" operator="notBetween">
      <formula>-200</formula>
      <formula>200</formula>
    </cfRule>
  </conditionalFormatting>
  <conditionalFormatting sqref="D19 H19 J19">
    <cfRule type="cellIs" dxfId="37" priority="24" stopIfTrue="1" operator="notBetween">
      <formula>-200</formula>
      <formula>200</formula>
    </cfRule>
  </conditionalFormatting>
  <conditionalFormatting sqref="D44 F44 H44 J44">
    <cfRule type="cellIs" dxfId="36" priority="23" stopIfTrue="1" operator="notBetween">
      <formula>-200</formula>
      <formula>200</formula>
    </cfRule>
  </conditionalFormatting>
  <conditionalFormatting sqref="D38:D39 F38:F39 H38:H39 J38:J39">
    <cfRule type="cellIs" dxfId="35" priority="22" stopIfTrue="1" operator="notBetween">
      <formula>-200</formula>
      <formula>200</formula>
    </cfRule>
  </conditionalFormatting>
  <conditionalFormatting sqref="D63:D64 H63:H64 J63:J64 F63:F64">
    <cfRule type="cellIs" dxfId="34" priority="21" stopIfTrue="1" operator="notBetween">
      <formula>-200</formula>
      <formula>200</formula>
    </cfRule>
  </conditionalFormatting>
  <conditionalFormatting sqref="D20 H20">
    <cfRule type="cellIs" dxfId="33" priority="20" stopIfTrue="1" operator="notBetween">
      <formula>-200</formula>
      <formula>200</formula>
    </cfRule>
  </conditionalFormatting>
  <conditionalFormatting sqref="J45 H45 F45 D45">
    <cfRule type="cellIs" dxfId="32" priority="19" stopIfTrue="1" operator="notBetween">
      <formula>-200</formula>
      <formula>200</formula>
    </cfRule>
  </conditionalFormatting>
  <conditionalFormatting sqref="H21">
    <cfRule type="cellIs" dxfId="31" priority="18" stopIfTrue="1" operator="notBetween">
      <formula>-200</formula>
      <formula>200</formula>
    </cfRule>
  </conditionalFormatting>
  <conditionalFormatting sqref="J46 H46 F46 D46">
    <cfRule type="cellIs" dxfId="30" priority="17" stopIfTrue="1" operator="notBetween">
      <formula>-200</formula>
      <formula>200</formula>
    </cfRule>
  </conditionalFormatting>
  <conditionalFormatting sqref="J48 F48 H48">
    <cfRule type="cellIs" dxfId="29" priority="16" stopIfTrue="1" operator="notBetween">
      <formula>-200</formula>
      <formula>200</formula>
    </cfRule>
  </conditionalFormatting>
  <conditionalFormatting sqref="D24 H24">
    <cfRule type="cellIs" dxfId="28" priority="15" stopIfTrue="1" operator="notBetween">
      <formula>-200</formula>
      <formula>200</formula>
    </cfRule>
  </conditionalFormatting>
  <conditionalFormatting sqref="H15:H17">
    <cfRule type="cellIs" dxfId="27" priority="14" stopIfTrue="1" operator="notBetween">
      <formula>-200</formula>
      <formula>200</formula>
    </cfRule>
  </conditionalFormatting>
  <conditionalFormatting sqref="D49 J49 F49 H49">
    <cfRule type="cellIs" dxfId="26" priority="13" stopIfTrue="1" operator="notBetween">
      <formula>-200</formula>
      <formula>200</formula>
    </cfRule>
  </conditionalFormatting>
  <conditionalFormatting sqref="D40:D42 F40:F42 H40:H42 J40:J42">
    <cfRule type="cellIs" dxfId="25" priority="12" stopIfTrue="1" operator="notBetween">
      <formula>-200</formula>
      <formula>200</formula>
    </cfRule>
  </conditionalFormatting>
  <conditionalFormatting sqref="D74 H71 H74">
    <cfRule type="cellIs" dxfId="24" priority="11" stopIfTrue="1" operator="notBetween">
      <formula>-200</formula>
      <formula>200</formula>
    </cfRule>
  </conditionalFormatting>
  <conditionalFormatting sqref="D70 J70 H70">
    <cfRule type="cellIs" dxfId="23" priority="10" stopIfTrue="1" operator="notBetween">
      <formula>-200</formula>
      <formula>200</formula>
    </cfRule>
  </conditionalFormatting>
  <conditionalFormatting sqref="D69 J69 H69">
    <cfRule type="cellIs" dxfId="22" priority="9" stopIfTrue="1" operator="notBetween">
      <formula>-200</formula>
      <formula>200</formula>
    </cfRule>
  </conditionalFormatting>
  <conditionalFormatting sqref="H65:H68">
    <cfRule type="cellIs" dxfId="21" priority="8" stopIfTrue="1" operator="notBetween">
      <formula>-200</formula>
      <formula>200</formula>
    </cfRule>
  </conditionalFormatting>
  <conditionalFormatting sqref="J29 H29 F29 D29">
    <cfRule type="cellIs" dxfId="20" priority="7" stopIfTrue="1" operator="notBetween">
      <formula>-200</formula>
      <formula>200</formula>
    </cfRule>
  </conditionalFormatting>
  <conditionalFormatting sqref="H27 J27">
    <cfRule type="cellIs" dxfId="19" priority="6" stopIfTrue="1" operator="notBetween">
      <formula>-200</formula>
      <formula>200</formula>
    </cfRule>
  </conditionalFormatting>
  <conditionalFormatting sqref="D18 H18 J18">
    <cfRule type="cellIs" dxfId="18" priority="5" stopIfTrue="1" operator="notBetween">
      <formula>-200</formula>
      <formula>200</formula>
    </cfRule>
  </conditionalFormatting>
  <conditionalFormatting sqref="D43 F43 H43 J43">
    <cfRule type="cellIs" dxfId="17" priority="4" stopIfTrue="1" operator="notBetween">
      <formula>-200</formula>
      <formula>200</formula>
    </cfRule>
  </conditionalFormatting>
  <conditionalFormatting sqref="H8 F8 J8 D8">
    <cfRule type="cellIs" dxfId="16" priority="3" stopIfTrue="1" operator="notBetween">
      <formula>-200</formula>
      <formula>200</formula>
    </cfRule>
  </conditionalFormatting>
  <conditionalFormatting sqref="H33 F33 J33 D33">
    <cfRule type="cellIs" dxfId="15" priority="2" stopIfTrue="1" operator="notBetween">
      <formula>-200</formula>
      <formula>200</formula>
    </cfRule>
  </conditionalFormatting>
  <conditionalFormatting sqref="H58 F58 J58 D58">
    <cfRule type="cellIs" dxfId="14" priority="1" stopIfTrue="1" operator="notBetween">
      <formula>-200</formula>
      <formula>200</formula>
    </cfRule>
  </conditionalFormatting>
  <hyperlinks>
    <hyperlink ref="L1" location="'S1_Inhalt'!A1" display="Inhalt" xr:uid="{D3F0FF3D-9EFC-43D3-9F35-0FE55A02D050}"/>
  </hyperlinks>
  <pageMargins left="0.7" right="0.7" top="0.78740157499999996" bottom="0.78740157499999996"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N83"/>
  <sheetViews>
    <sheetView view="pageBreakPreview" topLeftCell="A25" zoomScale="156" zoomScaleNormal="150" zoomScaleSheetLayoutView="156" workbookViewId="0">
      <selection activeCell="E84" sqref="E84"/>
    </sheetView>
  </sheetViews>
  <sheetFormatPr baseColWidth="10" defaultRowHeight="9"/>
  <cols>
    <col min="1" max="1" width="20.7109375" style="371" customWidth="1"/>
    <col min="2" max="2" width="6.5703125" style="371" customWidth="1"/>
    <col min="3" max="3" width="8.42578125" style="371" customWidth="1"/>
    <col min="4" max="4" width="6.5703125" style="371" customWidth="1"/>
    <col min="5" max="5" width="8.42578125" style="371" customWidth="1"/>
    <col min="6" max="6" width="5.7109375" style="371" customWidth="1"/>
    <col min="7" max="7" width="6.5703125" style="371" customWidth="1"/>
    <col min="8" max="8" width="8.42578125" style="371" customWidth="1"/>
    <col min="9" max="9" width="6.5703125" style="371" customWidth="1"/>
    <col min="10" max="10" width="8.42578125" style="371" customWidth="1"/>
    <col min="11" max="11" width="5.7109375" style="371" customWidth="1"/>
    <col min="12" max="12" width="11.42578125" style="371"/>
    <col min="13" max="13" width="5.140625" style="371" customWidth="1"/>
    <col min="14" max="16384" width="11.42578125" style="371"/>
  </cols>
  <sheetData>
    <row r="1" spans="1:14" ht="39.950000000000003" customHeight="1">
      <c r="A1" s="480" t="s">
        <v>264</v>
      </c>
      <c r="B1" s="480"/>
      <c r="C1" s="480"/>
      <c r="D1" s="480"/>
      <c r="E1" s="480"/>
      <c r="F1" s="480"/>
      <c r="G1" s="480"/>
      <c r="H1" s="480"/>
      <c r="I1" s="480"/>
      <c r="J1" s="480"/>
      <c r="K1" s="480"/>
      <c r="L1" s="370" t="s">
        <v>28</v>
      </c>
    </row>
    <row r="2" spans="1:14" ht="12.2" customHeight="1">
      <c r="A2" s="481" t="s">
        <v>265</v>
      </c>
      <c r="B2" s="483" t="s">
        <v>374</v>
      </c>
      <c r="C2" s="483"/>
      <c r="D2" s="483"/>
      <c r="E2" s="483"/>
      <c r="F2" s="483"/>
      <c r="G2" s="483" t="s">
        <v>375</v>
      </c>
      <c r="H2" s="483"/>
      <c r="I2" s="483"/>
      <c r="J2" s="483"/>
      <c r="K2" s="484"/>
      <c r="N2" s="429" t="s">
        <v>361</v>
      </c>
    </row>
    <row r="3" spans="1:14" ht="12.2" customHeight="1">
      <c r="A3" s="482"/>
      <c r="B3" s="483" t="s">
        <v>2</v>
      </c>
      <c r="C3" s="483"/>
      <c r="D3" s="483" t="s">
        <v>3</v>
      </c>
      <c r="E3" s="483"/>
      <c r="F3" s="478" t="s">
        <v>357</v>
      </c>
      <c r="G3" s="483" t="s">
        <v>358</v>
      </c>
      <c r="H3" s="483"/>
      <c r="I3" s="483" t="s">
        <v>3</v>
      </c>
      <c r="J3" s="483"/>
      <c r="K3" s="485" t="s">
        <v>357</v>
      </c>
    </row>
    <row r="4" spans="1:14" ht="48.2" customHeight="1">
      <c r="A4" s="482"/>
      <c r="B4" s="478" t="s">
        <v>0</v>
      </c>
      <c r="C4" s="372" t="s">
        <v>101</v>
      </c>
      <c r="D4" s="478" t="s">
        <v>0</v>
      </c>
      <c r="E4" s="372" t="s">
        <v>101</v>
      </c>
      <c r="F4" s="479"/>
      <c r="G4" s="478" t="s">
        <v>0</v>
      </c>
      <c r="H4" s="372" t="s">
        <v>101</v>
      </c>
      <c r="I4" s="478" t="s">
        <v>0</v>
      </c>
      <c r="J4" s="372" t="s">
        <v>101</v>
      </c>
      <c r="K4" s="486"/>
    </row>
    <row r="5" spans="1:14" ht="12.2" customHeight="1">
      <c r="A5" s="482"/>
      <c r="B5" s="479"/>
      <c r="C5" s="453" t="s">
        <v>24</v>
      </c>
      <c r="D5" s="479"/>
      <c r="E5" s="453" t="s">
        <v>24</v>
      </c>
      <c r="F5" s="453" t="s">
        <v>1</v>
      </c>
      <c r="G5" s="479"/>
      <c r="H5" s="453" t="s">
        <v>24</v>
      </c>
      <c r="I5" s="479"/>
      <c r="J5" s="453" t="s">
        <v>24</v>
      </c>
      <c r="K5" s="454" t="s">
        <v>1</v>
      </c>
      <c r="N5" s="429"/>
    </row>
    <row r="6" spans="1:14" ht="5.0999999999999996" customHeight="1">
      <c r="A6" s="375"/>
      <c r="B6" s="376"/>
      <c r="C6" s="376"/>
      <c r="D6" s="376"/>
      <c r="E6" s="376"/>
      <c r="F6" s="376"/>
      <c r="G6" s="376"/>
      <c r="H6" s="376"/>
      <c r="I6" s="376"/>
      <c r="J6" s="376"/>
      <c r="K6" s="376"/>
    </row>
    <row r="7" spans="1:14" ht="9.75" customHeight="1">
      <c r="A7" s="377"/>
      <c r="B7" s="473" t="s">
        <v>4</v>
      </c>
      <c r="C7" s="473"/>
      <c r="D7" s="473"/>
      <c r="E7" s="473"/>
      <c r="F7" s="473"/>
      <c r="G7" s="473"/>
      <c r="H7" s="473"/>
      <c r="I7" s="473"/>
      <c r="J7" s="473"/>
      <c r="K7" s="473"/>
      <c r="N7" s="378"/>
    </row>
    <row r="8" spans="1:14" ht="9.75" customHeight="1">
      <c r="A8" s="379" t="s">
        <v>41</v>
      </c>
      <c r="B8" s="183">
        <v>112967</v>
      </c>
      <c r="C8" s="380">
        <v>5.9</v>
      </c>
      <c r="D8" s="181">
        <v>207859</v>
      </c>
      <c r="E8" s="380">
        <v>5.8</v>
      </c>
      <c r="F8" s="184">
        <v>1.8</v>
      </c>
      <c r="G8" s="181">
        <v>1302646</v>
      </c>
      <c r="H8" s="380">
        <v>7.7</v>
      </c>
      <c r="I8" s="181">
        <v>2488746</v>
      </c>
      <c r="J8" s="380">
        <v>5.5</v>
      </c>
      <c r="K8" s="184">
        <v>1.9</v>
      </c>
      <c r="L8" s="381"/>
      <c r="N8" s="382"/>
    </row>
    <row r="9" spans="1:14" ht="9.75" customHeight="1">
      <c r="A9" s="153" t="s">
        <v>9</v>
      </c>
      <c r="B9" s="183">
        <v>90225</v>
      </c>
      <c r="C9" s="380">
        <v>7.1</v>
      </c>
      <c r="D9" s="181">
        <v>164328</v>
      </c>
      <c r="E9" s="380">
        <v>5.5</v>
      </c>
      <c r="F9" s="184">
        <v>1.8</v>
      </c>
      <c r="G9" s="181">
        <v>1033771</v>
      </c>
      <c r="H9" s="380">
        <v>7.6</v>
      </c>
      <c r="I9" s="181">
        <v>1994811</v>
      </c>
      <c r="J9" s="380">
        <v>5</v>
      </c>
      <c r="K9" s="184">
        <v>1.9</v>
      </c>
    </row>
    <row r="10" spans="1:14" ht="9.75" customHeight="1">
      <c r="A10" s="153" t="s">
        <v>8</v>
      </c>
      <c r="B10" s="183">
        <v>22742</v>
      </c>
      <c r="C10" s="380">
        <v>1.4</v>
      </c>
      <c r="D10" s="181">
        <v>43531</v>
      </c>
      <c r="E10" s="380">
        <v>6.7</v>
      </c>
      <c r="F10" s="184">
        <v>1.9</v>
      </c>
      <c r="G10" s="181">
        <v>268875</v>
      </c>
      <c r="H10" s="380">
        <v>8</v>
      </c>
      <c r="I10" s="181">
        <v>493935</v>
      </c>
      <c r="J10" s="380">
        <v>7.5</v>
      </c>
      <c r="K10" s="184">
        <v>1.8</v>
      </c>
    </row>
    <row r="11" spans="1:14" ht="5.0999999999999996" customHeight="1">
      <c r="A11" s="153"/>
      <c r="B11" s="181"/>
      <c r="C11" s="182"/>
      <c r="D11" s="181"/>
      <c r="E11" s="182"/>
      <c r="F11" s="185"/>
      <c r="G11" s="181"/>
      <c r="H11" s="182"/>
      <c r="I11" s="181"/>
      <c r="J11" s="182"/>
      <c r="K11" s="184"/>
    </row>
    <row r="12" spans="1:14" ht="9.75" customHeight="1">
      <c r="A12" s="153" t="s">
        <v>336</v>
      </c>
      <c r="B12" s="181"/>
      <c r="C12" s="182"/>
      <c r="D12" s="181"/>
      <c r="E12" s="182"/>
      <c r="F12" s="185"/>
      <c r="G12" s="181"/>
      <c r="H12" s="182"/>
      <c r="I12" s="181"/>
      <c r="J12" s="182"/>
      <c r="K12" s="184"/>
    </row>
    <row r="13" spans="1:14" ht="9.75" customHeight="1">
      <c r="A13" s="153" t="s">
        <v>337</v>
      </c>
      <c r="B13" s="434">
        <v>107059</v>
      </c>
      <c r="C13" s="435">
        <v>4.3</v>
      </c>
      <c r="D13" s="436">
        <v>188427</v>
      </c>
      <c r="E13" s="435">
        <v>4.2</v>
      </c>
      <c r="F13" s="437">
        <v>1.8</v>
      </c>
      <c r="G13" s="436">
        <v>1213848</v>
      </c>
      <c r="H13" s="435">
        <v>5.9</v>
      </c>
      <c r="I13" s="436">
        <v>2210753</v>
      </c>
      <c r="J13" s="435">
        <v>3.6</v>
      </c>
      <c r="K13" s="437">
        <v>1.8</v>
      </c>
    </row>
    <row r="14" spans="1:14" ht="9.75" customHeight="1">
      <c r="A14" s="154" t="s">
        <v>9</v>
      </c>
      <c r="B14" s="434">
        <v>85253</v>
      </c>
      <c r="C14" s="435">
        <v>5.5</v>
      </c>
      <c r="D14" s="436">
        <v>146643</v>
      </c>
      <c r="E14" s="435">
        <v>3.8</v>
      </c>
      <c r="F14" s="437">
        <v>1.7</v>
      </c>
      <c r="G14" s="436">
        <v>962890</v>
      </c>
      <c r="H14" s="435">
        <v>5.7</v>
      </c>
      <c r="I14" s="436">
        <v>1746455</v>
      </c>
      <c r="J14" s="435">
        <v>2.9</v>
      </c>
      <c r="K14" s="437">
        <v>1.8</v>
      </c>
    </row>
    <row r="15" spans="1:14" ht="9.75" customHeight="1">
      <c r="A15" s="154" t="s">
        <v>8</v>
      </c>
      <c r="B15" s="434">
        <v>21806</v>
      </c>
      <c r="C15" s="435">
        <v>0.2</v>
      </c>
      <c r="D15" s="438">
        <v>41784</v>
      </c>
      <c r="E15" s="435">
        <v>5.5</v>
      </c>
      <c r="F15" s="437">
        <v>1.9</v>
      </c>
      <c r="G15" s="438">
        <v>250958</v>
      </c>
      <c r="H15" s="435">
        <v>6.4</v>
      </c>
      <c r="I15" s="438">
        <v>464298</v>
      </c>
      <c r="J15" s="435">
        <v>6.5</v>
      </c>
      <c r="K15" s="437">
        <v>1.9</v>
      </c>
    </row>
    <row r="16" spans="1:14" ht="5.0999999999999996" customHeight="1">
      <c r="A16" s="154"/>
      <c r="B16" s="183"/>
      <c r="C16" s="182"/>
      <c r="D16" s="181"/>
      <c r="E16" s="182"/>
      <c r="F16" s="184"/>
      <c r="G16" s="181"/>
      <c r="H16" s="182"/>
      <c r="I16" s="181"/>
      <c r="J16" s="380"/>
      <c r="K16" s="184"/>
    </row>
    <row r="17" spans="1:14" ht="9.75" customHeight="1">
      <c r="A17" s="153" t="s">
        <v>336</v>
      </c>
      <c r="B17" s="183"/>
      <c r="C17" s="182"/>
      <c r="D17" s="181"/>
      <c r="E17" s="182"/>
      <c r="F17" s="184"/>
      <c r="G17" s="181"/>
      <c r="H17" s="182"/>
      <c r="I17" s="181"/>
      <c r="J17" s="380"/>
      <c r="K17" s="184"/>
    </row>
    <row r="18" spans="1:14" ht="9.75" customHeight="1">
      <c r="A18" s="153" t="s">
        <v>338</v>
      </c>
      <c r="B18" s="183">
        <v>68181</v>
      </c>
      <c r="C18" s="380">
        <v>3</v>
      </c>
      <c r="D18" s="181">
        <v>118774</v>
      </c>
      <c r="E18" s="380">
        <v>2.4</v>
      </c>
      <c r="F18" s="184">
        <v>1.7</v>
      </c>
      <c r="G18" s="181">
        <v>752904</v>
      </c>
      <c r="H18" s="380">
        <v>4.8</v>
      </c>
      <c r="I18" s="181">
        <v>1347952</v>
      </c>
      <c r="J18" s="380">
        <v>1</v>
      </c>
      <c r="K18" s="184">
        <v>1.8</v>
      </c>
    </row>
    <row r="19" spans="1:14" ht="9.75" customHeight="1">
      <c r="A19" s="154" t="s">
        <v>9</v>
      </c>
      <c r="B19" s="183">
        <v>54327</v>
      </c>
      <c r="C19" s="380">
        <v>4.9000000000000004</v>
      </c>
      <c r="D19" s="181">
        <v>91450</v>
      </c>
      <c r="E19" s="380">
        <v>1.7</v>
      </c>
      <c r="F19" s="184">
        <v>1.7</v>
      </c>
      <c r="G19" s="181">
        <v>594408</v>
      </c>
      <c r="H19" s="380">
        <v>4.7</v>
      </c>
      <c r="I19" s="181">
        <v>1054335</v>
      </c>
      <c r="J19" s="380" t="s">
        <v>35</v>
      </c>
      <c r="K19" s="184">
        <v>1.8</v>
      </c>
    </row>
    <row r="20" spans="1:14" ht="9.75" customHeight="1">
      <c r="A20" s="154" t="s">
        <v>8</v>
      </c>
      <c r="B20" s="183">
        <v>13854</v>
      </c>
      <c r="C20" s="380">
        <v>-4</v>
      </c>
      <c r="D20" s="181">
        <v>27324</v>
      </c>
      <c r="E20" s="380">
        <v>4.9000000000000004</v>
      </c>
      <c r="F20" s="184">
        <v>2</v>
      </c>
      <c r="G20" s="181">
        <v>158496</v>
      </c>
      <c r="H20" s="380">
        <v>5.5</v>
      </c>
      <c r="I20" s="181">
        <v>293617</v>
      </c>
      <c r="J20" s="380">
        <v>5</v>
      </c>
      <c r="K20" s="184">
        <v>1.9</v>
      </c>
    </row>
    <row r="21" spans="1:14" ht="4.7" customHeight="1">
      <c r="A21" s="154"/>
      <c r="B21" s="183"/>
      <c r="C21" s="182"/>
      <c r="D21" s="181"/>
      <c r="E21" s="182"/>
      <c r="F21" s="184"/>
      <c r="G21" s="181"/>
      <c r="H21" s="182"/>
      <c r="I21" s="181"/>
      <c r="J21" s="380"/>
      <c r="K21" s="184"/>
    </row>
    <row r="22" spans="1:14" ht="9.75" customHeight="1">
      <c r="A22" s="153" t="s">
        <v>339</v>
      </c>
      <c r="B22" s="183">
        <v>37703</v>
      </c>
      <c r="C22" s="380">
        <v>7.6</v>
      </c>
      <c r="D22" s="181">
        <v>67387</v>
      </c>
      <c r="E22" s="380">
        <v>8.1</v>
      </c>
      <c r="F22" s="184">
        <v>1.8</v>
      </c>
      <c r="G22" s="181">
        <v>442504</v>
      </c>
      <c r="H22" s="380">
        <v>8.8000000000000007</v>
      </c>
      <c r="I22" s="181">
        <v>828465</v>
      </c>
      <c r="J22" s="380">
        <v>9.5</v>
      </c>
      <c r="K22" s="184">
        <v>1.9</v>
      </c>
      <c r="N22" s="378"/>
    </row>
    <row r="23" spans="1:14" ht="9.75" customHeight="1">
      <c r="A23" s="154" t="s">
        <v>9</v>
      </c>
      <c r="B23" s="183">
        <v>29855</v>
      </c>
      <c r="C23" s="380">
        <v>7.1</v>
      </c>
      <c r="D23" s="181">
        <v>53069</v>
      </c>
      <c r="E23" s="380">
        <v>8.3000000000000007</v>
      </c>
      <c r="F23" s="184">
        <v>1.8</v>
      </c>
      <c r="G23" s="181">
        <v>351563</v>
      </c>
      <c r="H23" s="380">
        <v>8.8000000000000007</v>
      </c>
      <c r="I23" s="181">
        <v>660271</v>
      </c>
      <c r="J23" s="380">
        <v>9.3000000000000007</v>
      </c>
      <c r="K23" s="184">
        <v>1.9</v>
      </c>
    </row>
    <row r="24" spans="1:14" ht="9.75" customHeight="1">
      <c r="A24" s="154" t="s">
        <v>8</v>
      </c>
      <c r="B24" s="183">
        <v>7848</v>
      </c>
      <c r="C24" s="380">
        <v>9.6999999999999993</v>
      </c>
      <c r="D24" s="181">
        <v>14318</v>
      </c>
      <c r="E24" s="380">
        <v>7.5</v>
      </c>
      <c r="F24" s="184">
        <v>1.8</v>
      </c>
      <c r="G24" s="181">
        <v>90941</v>
      </c>
      <c r="H24" s="380">
        <v>9.1</v>
      </c>
      <c r="I24" s="181">
        <v>168194</v>
      </c>
      <c r="J24" s="380">
        <v>10.5</v>
      </c>
      <c r="K24" s="184">
        <v>1.8</v>
      </c>
    </row>
    <row r="25" spans="1:14">
      <c r="A25" s="383"/>
      <c r="B25" s="181"/>
      <c r="C25" s="182"/>
      <c r="D25" s="181"/>
      <c r="E25" s="182"/>
      <c r="F25" s="184"/>
      <c r="G25" s="181"/>
      <c r="H25" s="182"/>
      <c r="I25" s="181"/>
      <c r="J25" s="380"/>
      <c r="K25" s="184"/>
    </row>
    <row r="26" spans="1:14" ht="13.7" customHeight="1">
      <c r="A26" s="379" t="s">
        <v>359</v>
      </c>
      <c r="B26" s="439">
        <v>5908</v>
      </c>
      <c r="C26" s="409">
        <v>45.624845945279759</v>
      </c>
      <c r="D26" s="439">
        <v>19432</v>
      </c>
      <c r="E26" s="409">
        <v>23.93647554053193</v>
      </c>
      <c r="F26" s="184">
        <v>3.2890995260663507</v>
      </c>
      <c r="G26" s="439">
        <v>88798</v>
      </c>
      <c r="H26" s="409">
        <v>39.83937007874016</v>
      </c>
      <c r="I26" s="439">
        <v>277993</v>
      </c>
      <c r="J26" s="409">
        <v>22.78191968623571</v>
      </c>
      <c r="K26" s="184">
        <v>3.130622311313318</v>
      </c>
    </row>
    <row r="27" spans="1:14" ht="9.75" customHeight="1">
      <c r="A27" s="153" t="s">
        <v>9</v>
      </c>
      <c r="B27" s="439">
        <v>4972</v>
      </c>
      <c r="C27" s="409">
        <v>47.187685020722313</v>
      </c>
      <c r="D27" s="439">
        <v>17685</v>
      </c>
      <c r="E27" s="409">
        <v>21.839476403720283</v>
      </c>
      <c r="F27" s="184">
        <v>3.5569187449718425</v>
      </c>
      <c r="G27" s="439">
        <v>70881</v>
      </c>
      <c r="H27" s="409">
        <v>40.636904761904759</v>
      </c>
      <c r="I27" s="439">
        <v>248356</v>
      </c>
      <c r="J27" s="409">
        <v>22.333817698199638</v>
      </c>
      <c r="K27" s="184">
        <v>3.5038444717202073</v>
      </c>
    </row>
    <row r="28" spans="1:14" ht="9.75" customHeight="1">
      <c r="A28" s="153" t="s">
        <v>8</v>
      </c>
      <c r="B28" s="439">
        <v>936</v>
      </c>
      <c r="C28" s="409">
        <v>37.849779086892482</v>
      </c>
      <c r="D28" s="439">
        <v>1747</v>
      </c>
      <c r="E28" s="409">
        <v>50.085910652920973</v>
      </c>
      <c r="F28" s="184">
        <v>1.8664529914529915</v>
      </c>
      <c r="G28" s="439">
        <v>17917</v>
      </c>
      <c r="H28" s="409">
        <v>36.770992366412202</v>
      </c>
      <c r="I28" s="439">
        <v>29637</v>
      </c>
      <c r="J28" s="409">
        <v>26.670085908449792</v>
      </c>
      <c r="K28" s="184">
        <v>1.6541273650722776</v>
      </c>
    </row>
    <row r="29" spans="1:14" ht="5.0999999999999996" customHeight="1">
      <c r="A29" s="384"/>
      <c r="B29" s="181"/>
      <c r="C29" s="380"/>
      <c r="D29" s="181"/>
      <c r="E29" s="386"/>
      <c r="F29" s="184"/>
      <c r="G29" s="181"/>
      <c r="H29" s="388"/>
      <c r="I29" s="181"/>
      <c r="J29" s="389"/>
      <c r="K29" s="184"/>
    </row>
    <row r="30" spans="1:14" ht="9.75" customHeight="1">
      <c r="A30" s="377"/>
      <c r="B30" s="473" t="s">
        <v>5</v>
      </c>
      <c r="C30" s="473"/>
      <c r="D30" s="473"/>
      <c r="E30" s="473"/>
      <c r="F30" s="473"/>
      <c r="G30" s="473"/>
      <c r="H30" s="473"/>
      <c r="I30" s="473"/>
      <c r="J30" s="473"/>
      <c r="K30" s="473"/>
    </row>
    <row r="31" spans="1:14" ht="9.75" customHeight="1">
      <c r="A31" s="379" t="s">
        <v>41</v>
      </c>
      <c r="B31" s="183">
        <v>15594</v>
      </c>
      <c r="C31" s="380">
        <v>14.4</v>
      </c>
      <c r="D31" s="181">
        <v>28191</v>
      </c>
      <c r="E31" s="380">
        <v>14.1</v>
      </c>
      <c r="F31" s="184">
        <v>1.8</v>
      </c>
      <c r="G31" s="181">
        <v>231024</v>
      </c>
      <c r="H31" s="380">
        <v>-6.3</v>
      </c>
      <c r="I31" s="181">
        <v>429540</v>
      </c>
      <c r="J31" s="380">
        <v>-4</v>
      </c>
      <c r="K31" s="184">
        <v>1.9</v>
      </c>
    </row>
    <row r="32" spans="1:14" ht="9.75" customHeight="1">
      <c r="A32" s="153" t="s">
        <v>9</v>
      </c>
      <c r="B32" s="183">
        <v>14131</v>
      </c>
      <c r="C32" s="380">
        <v>14.4</v>
      </c>
      <c r="D32" s="181">
        <v>24442</v>
      </c>
      <c r="E32" s="380">
        <v>12.1</v>
      </c>
      <c r="F32" s="184">
        <v>1.7</v>
      </c>
      <c r="G32" s="181">
        <v>209547</v>
      </c>
      <c r="H32" s="380">
        <v>-6.2</v>
      </c>
      <c r="I32" s="181">
        <v>382664</v>
      </c>
      <c r="J32" s="380">
        <v>-4.4000000000000004</v>
      </c>
      <c r="K32" s="184">
        <v>1.8</v>
      </c>
      <c r="L32" s="387"/>
    </row>
    <row r="33" spans="1:12" ht="9.75" customHeight="1">
      <c r="A33" s="153" t="s">
        <v>8</v>
      </c>
      <c r="B33" s="183">
        <v>1463</v>
      </c>
      <c r="C33" s="380">
        <v>15.2</v>
      </c>
      <c r="D33" s="181">
        <v>3749</v>
      </c>
      <c r="E33" s="369">
        <v>28.7</v>
      </c>
      <c r="F33" s="184">
        <v>2.6</v>
      </c>
      <c r="G33" s="181">
        <v>21477</v>
      </c>
      <c r="H33" s="380">
        <v>-6.7</v>
      </c>
      <c r="I33" s="181">
        <v>46876</v>
      </c>
      <c r="J33" s="380">
        <v>-1</v>
      </c>
      <c r="K33" s="184">
        <v>2.2000000000000002</v>
      </c>
      <c r="L33" s="387"/>
    </row>
    <row r="34" spans="1:12" ht="5.0999999999999996" customHeight="1">
      <c r="A34" s="153"/>
      <c r="B34" s="183"/>
      <c r="C34" s="182"/>
      <c r="D34" s="181"/>
      <c r="E34" s="182"/>
      <c r="F34" s="184"/>
      <c r="G34" s="181"/>
      <c r="H34" s="182"/>
      <c r="I34" s="181"/>
      <c r="J34" s="380"/>
      <c r="K34" s="184"/>
      <c r="L34" s="387"/>
    </row>
    <row r="35" spans="1:12" ht="9.75" customHeight="1">
      <c r="A35" s="153" t="s">
        <v>336</v>
      </c>
      <c r="B35" s="183"/>
      <c r="C35" s="182"/>
      <c r="D35" s="181"/>
      <c r="E35" s="182"/>
      <c r="F35" s="184"/>
      <c r="G35" s="181"/>
      <c r="H35" s="182"/>
      <c r="I35" s="181"/>
      <c r="J35" s="380"/>
      <c r="K35" s="184"/>
      <c r="L35" s="387"/>
    </row>
    <row r="36" spans="1:12" ht="9.75" customHeight="1">
      <c r="A36" s="153" t="s">
        <v>337</v>
      </c>
      <c r="B36" s="183">
        <v>14396</v>
      </c>
      <c r="C36" s="380">
        <v>13.8</v>
      </c>
      <c r="D36" s="181">
        <v>25784</v>
      </c>
      <c r="E36" s="380">
        <v>15.5</v>
      </c>
      <c r="F36" s="184">
        <v>1.8</v>
      </c>
      <c r="G36" s="181">
        <v>212408</v>
      </c>
      <c r="H36" s="369">
        <v>-8</v>
      </c>
      <c r="I36" s="181">
        <v>393669</v>
      </c>
      <c r="J36" s="380">
        <v>-5.4</v>
      </c>
      <c r="K36" s="184">
        <v>1.9</v>
      </c>
      <c r="L36" s="387"/>
    </row>
    <row r="37" spans="1:12" ht="9.75" customHeight="1">
      <c r="A37" s="154" t="s">
        <v>9</v>
      </c>
      <c r="B37" s="183">
        <v>12998</v>
      </c>
      <c r="C37" s="380">
        <v>13.3</v>
      </c>
      <c r="D37" s="181">
        <v>22203</v>
      </c>
      <c r="E37" s="380">
        <v>12.6</v>
      </c>
      <c r="F37" s="184">
        <v>1.7</v>
      </c>
      <c r="G37" s="181">
        <v>192394</v>
      </c>
      <c r="H37" s="380">
        <v>-7.9</v>
      </c>
      <c r="I37" s="181">
        <v>350115</v>
      </c>
      <c r="J37" s="380">
        <v>-5.7</v>
      </c>
      <c r="K37" s="184">
        <v>1.8</v>
      </c>
      <c r="L37" s="387"/>
    </row>
    <row r="38" spans="1:12" ht="9.75" customHeight="1">
      <c r="A38" s="154" t="s">
        <v>8</v>
      </c>
      <c r="B38" s="183">
        <v>1398</v>
      </c>
      <c r="C38" s="380">
        <v>18.5</v>
      </c>
      <c r="D38" s="181">
        <v>3581</v>
      </c>
      <c r="E38" s="369">
        <v>37.5</v>
      </c>
      <c r="F38" s="184">
        <v>2.6</v>
      </c>
      <c r="G38" s="181">
        <v>20014</v>
      </c>
      <c r="H38" s="369">
        <v>-8.3000000000000007</v>
      </c>
      <c r="I38" s="181">
        <v>43554</v>
      </c>
      <c r="J38" s="380">
        <v>-3.2</v>
      </c>
      <c r="K38" s="184">
        <v>2.2000000000000002</v>
      </c>
      <c r="L38" s="387"/>
    </row>
    <row r="39" spans="1:12" ht="5.0999999999999996" customHeight="1">
      <c r="A39" s="153"/>
      <c r="B39" s="183"/>
      <c r="C39" s="182"/>
      <c r="D39" s="181"/>
      <c r="E39" s="182"/>
      <c r="F39" s="184"/>
      <c r="G39" s="181"/>
      <c r="H39" s="182"/>
      <c r="I39" s="181"/>
      <c r="J39" s="380"/>
      <c r="K39" s="184"/>
      <c r="L39" s="387"/>
    </row>
    <row r="40" spans="1:12" ht="9.75" customHeight="1">
      <c r="A40" s="153" t="s">
        <v>340</v>
      </c>
      <c r="B40" s="183"/>
      <c r="C40" s="182"/>
      <c r="D40" s="181"/>
      <c r="E40" s="182"/>
      <c r="F40" s="184"/>
      <c r="G40" s="181"/>
      <c r="H40" s="182"/>
      <c r="I40" s="181"/>
      <c r="J40" s="380"/>
      <c r="K40" s="184"/>
      <c r="L40" s="387"/>
    </row>
    <row r="41" spans="1:12" ht="9.75" customHeight="1">
      <c r="A41" s="153" t="s">
        <v>338</v>
      </c>
      <c r="B41" s="183">
        <v>9343</v>
      </c>
      <c r="C41" s="380">
        <v>2.9</v>
      </c>
      <c r="D41" s="181">
        <v>16125</v>
      </c>
      <c r="E41" s="380">
        <v>4.0999999999999996</v>
      </c>
      <c r="F41" s="184">
        <v>1.7</v>
      </c>
      <c r="G41" s="181">
        <v>145306</v>
      </c>
      <c r="H41" s="369">
        <v>-11.7</v>
      </c>
      <c r="I41" s="181">
        <v>260568</v>
      </c>
      <c r="J41" s="380">
        <v>-9</v>
      </c>
      <c r="K41" s="184">
        <v>1.8</v>
      </c>
      <c r="L41" s="387"/>
    </row>
    <row r="42" spans="1:12" ht="9.75" customHeight="1">
      <c r="A42" s="154" t="s">
        <v>9</v>
      </c>
      <c r="B42" s="183">
        <v>8446</v>
      </c>
      <c r="C42" s="380">
        <v>2.9</v>
      </c>
      <c r="D42" s="181">
        <v>13878</v>
      </c>
      <c r="E42" s="380">
        <v>3.4</v>
      </c>
      <c r="F42" s="184">
        <v>1.6</v>
      </c>
      <c r="G42" s="181">
        <v>130884</v>
      </c>
      <c r="H42" s="369">
        <v>-11.8</v>
      </c>
      <c r="I42" s="181">
        <v>228698</v>
      </c>
      <c r="J42" s="380">
        <v>-9.1999999999999993</v>
      </c>
      <c r="K42" s="184">
        <v>1.7</v>
      </c>
      <c r="L42" s="387"/>
    </row>
    <row r="43" spans="1:12" ht="9.75" customHeight="1">
      <c r="A43" s="154" t="s">
        <v>8</v>
      </c>
      <c r="B43" s="183">
        <v>897</v>
      </c>
      <c r="C43" s="380">
        <v>2.9</v>
      </c>
      <c r="D43" s="181">
        <v>2247</v>
      </c>
      <c r="E43" s="369">
        <v>9</v>
      </c>
      <c r="F43" s="184">
        <v>2.5</v>
      </c>
      <c r="G43" s="181">
        <v>14422</v>
      </c>
      <c r="H43" s="380">
        <v>-11</v>
      </c>
      <c r="I43" s="181">
        <v>31870</v>
      </c>
      <c r="J43" s="380">
        <v>-7</v>
      </c>
      <c r="K43" s="184">
        <v>2.2000000000000002</v>
      </c>
      <c r="L43" s="387"/>
    </row>
    <row r="44" spans="1:12" ht="4.7" customHeight="1">
      <c r="A44" s="153"/>
      <c r="B44" s="183"/>
      <c r="C44" s="182"/>
      <c r="D44" s="181"/>
      <c r="E44" s="182"/>
      <c r="F44" s="184"/>
      <c r="G44" s="181"/>
      <c r="H44" s="182"/>
      <c r="I44" s="181"/>
      <c r="J44" s="380"/>
      <c r="K44" s="184"/>
      <c r="L44" s="387"/>
    </row>
    <row r="45" spans="1:12" ht="9.75" customHeight="1">
      <c r="A45" s="153" t="s">
        <v>339</v>
      </c>
      <c r="B45" s="183">
        <v>5028</v>
      </c>
      <c r="C45" s="380">
        <v>41.9</v>
      </c>
      <c r="D45" s="181">
        <v>9193</v>
      </c>
      <c r="E45" s="407">
        <v>45.7</v>
      </c>
      <c r="F45" s="184">
        <v>1.8</v>
      </c>
      <c r="G45" s="181">
        <v>66727</v>
      </c>
      <c r="H45" s="380">
        <v>1.3</v>
      </c>
      <c r="I45" s="181">
        <v>125480</v>
      </c>
      <c r="J45" s="380">
        <v>3</v>
      </c>
      <c r="K45" s="184">
        <v>1.9</v>
      </c>
      <c r="L45" s="387"/>
    </row>
    <row r="46" spans="1:12" ht="9.75" customHeight="1">
      <c r="A46" s="154" t="s">
        <v>9</v>
      </c>
      <c r="B46" s="183">
        <v>4538</v>
      </c>
      <c r="C46" s="380">
        <v>40.299999999999997</v>
      </c>
      <c r="D46" s="181">
        <v>7887</v>
      </c>
      <c r="E46" s="407">
        <v>36.799999999999997</v>
      </c>
      <c r="F46" s="184">
        <v>1.7</v>
      </c>
      <c r="G46" s="181">
        <v>61162</v>
      </c>
      <c r="H46" s="380">
        <v>1.5</v>
      </c>
      <c r="I46" s="181">
        <v>113932</v>
      </c>
      <c r="J46" s="380">
        <v>2.5</v>
      </c>
      <c r="K46" s="184">
        <v>1.9</v>
      </c>
      <c r="L46" s="387"/>
    </row>
    <row r="47" spans="1:12" ht="9.75" customHeight="1">
      <c r="A47" s="154" t="s">
        <v>8</v>
      </c>
      <c r="B47" s="183">
        <v>490</v>
      </c>
      <c r="C47" s="369">
        <v>59.1</v>
      </c>
      <c r="D47" s="181">
        <v>1306</v>
      </c>
      <c r="E47" s="407">
        <v>140.5</v>
      </c>
      <c r="F47" s="184">
        <v>2.7</v>
      </c>
      <c r="G47" s="181">
        <v>5565</v>
      </c>
      <c r="H47" s="380">
        <v>-0.7</v>
      </c>
      <c r="I47" s="181">
        <v>11548</v>
      </c>
      <c r="J47" s="380">
        <v>8.3000000000000007</v>
      </c>
      <c r="K47" s="184">
        <v>2.1</v>
      </c>
      <c r="L47" s="387"/>
    </row>
    <row r="48" spans="1:12" ht="5.0999999999999996" customHeight="1">
      <c r="A48" s="153"/>
      <c r="B48" s="183"/>
      <c r="C48" s="182"/>
      <c r="D48" s="181"/>
      <c r="E48" s="182"/>
      <c r="F48" s="184"/>
      <c r="G48" s="181"/>
      <c r="H48" s="182"/>
      <c r="I48" s="181"/>
      <c r="J48" s="380"/>
      <c r="K48" s="184"/>
      <c r="L48" s="387"/>
    </row>
    <row r="49" spans="1:13" ht="9.75" customHeight="1">
      <c r="A49" s="379" t="s">
        <v>359</v>
      </c>
      <c r="B49" s="439">
        <v>1198</v>
      </c>
      <c r="C49" s="409">
        <v>22.36976506639428</v>
      </c>
      <c r="D49" s="439">
        <v>2407</v>
      </c>
      <c r="E49" s="409">
        <v>0.71129707112970664</v>
      </c>
      <c r="F49" s="184">
        <v>2.0091819699499167</v>
      </c>
      <c r="G49" s="439">
        <v>18616</v>
      </c>
      <c r="H49" s="409">
        <v>18.921681359396956</v>
      </c>
      <c r="I49" s="439">
        <v>35871</v>
      </c>
      <c r="J49" s="409">
        <v>14.206119265178756</v>
      </c>
      <c r="K49" s="184">
        <v>1.9268908465835841</v>
      </c>
      <c r="L49" s="387"/>
    </row>
    <row r="50" spans="1:13" ht="9.75" customHeight="1">
      <c r="A50" s="153" t="s">
        <v>9</v>
      </c>
      <c r="B50" s="439">
        <v>1133</v>
      </c>
      <c r="C50" s="409">
        <v>27.446569178852641</v>
      </c>
      <c r="D50" s="439">
        <v>2239</v>
      </c>
      <c r="E50" s="409">
        <v>7.5408261287223723</v>
      </c>
      <c r="F50" s="184">
        <v>1.9761694616063548</v>
      </c>
      <c r="G50" s="439">
        <v>17153</v>
      </c>
      <c r="H50" s="409">
        <v>18.623789764868604</v>
      </c>
      <c r="I50" s="439">
        <v>32549</v>
      </c>
      <c r="J50" s="409">
        <v>11.971516048023673</v>
      </c>
      <c r="K50" s="184">
        <v>1.8975689383781262</v>
      </c>
      <c r="L50" s="387"/>
    </row>
    <row r="51" spans="1:13" ht="9.75" customHeight="1">
      <c r="A51" s="153" t="s">
        <v>8</v>
      </c>
      <c r="B51" s="439">
        <v>65</v>
      </c>
      <c r="C51" s="409">
        <v>-27.777777777777786</v>
      </c>
      <c r="D51" s="439">
        <v>168</v>
      </c>
      <c r="E51" s="409">
        <v>-45.45454545454546</v>
      </c>
      <c r="F51" s="184">
        <v>2.5846153846153848</v>
      </c>
      <c r="G51" s="439">
        <v>1463</v>
      </c>
      <c r="H51" s="409">
        <v>22.52931323283083</v>
      </c>
      <c r="I51" s="439">
        <v>3322</v>
      </c>
      <c r="J51" s="409">
        <v>41.96581196581198</v>
      </c>
      <c r="K51" s="184">
        <v>2.2706766917293235</v>
      </c>
      <c r="L51" s="387"/>
    </row>
    <row r="52" spans="1:13" ht="5.0999999999999996" customHeight="1">
      <c r="A52" s="384"/>
      <c r="B52" s="181"/>
      <c r="C52" s="182"/>
      <c r="D52" s="181"/>
      <c r="E52" s="430"/>
      <c r="F52" s="431"/>
      <c r="G52" s="181"/>
      <c r="H52" s="182"/>
      <c r="I52" s="181"/>
      <c r="J52" s="445"/>
      <c r="K52" s="431"/>
      <c r="L52" s="387"/>
    </row>
    <row r="53" spans="1:13" ht="9.75" customHeight="1">
      <c r="A53" s="377"/>
      <c r="B53" s="473" t="s">
        <v>6</v>
      </c>
      <c r="C53" s="473"/>
      <c r="D53" s="473"/>
      <c r="E53" s="473"/>
      <c r="F53" s="473"/>
      <c r="G53" s="473"/>
      <c r="H53" s="473"/>
      <c r="I53" s="473"/>
      <c r="J53" s="473"/>
      <c r="K53" s="473"/>
    </row>
    <row r="54" spans="1:13" ht="9.75" customHeight="1">
      <c r="A54" s="379" t="s">
        <v>41</v>
      </c>
      <c r="B54" s="183">
        <v>128561</v>
      </c>
      <c r="C54" s="380">
        <v>6.9</v>
      </c>
      <c r="D54" s="181">
        <v>236050</v>
      </c>
      <c r="E54" s="380">
        <v>6.7</v>
      </c>
      <c r="F54" s="184">
        <v>1.8</v>
      </c>
      <c r="G54" s="181">
        <v>1533670</v>
      </c>
      <c r="H54" s="380">
        <v>5.3</v>
      </c>
      <c r="I54" s="181">
        <v>2918286</v>
      </c>
      <c r="J54" s="380">
        <v>4</v>
      </c>
      <c r="K54" s="184">
        <v>1.9</v>
      </c>
    </row>
    <row r="55" spans="1:13" ht="9.75" customHeight="1">
      <c r="A55" s="153" t="s">
        <v>9</v>
      </c>
      <c r="B55" s="183">
        <v>104356</v>
      </c>
      <c r="C55" s="380">
        <v>8.1</v>
      </c>
      <c r="D55" s="181">
        <v>188770</v>
      </c>
      <c r="E55" s="380">
        <v>6.3</v>
      </c>
      <c r="F55" s="184">
        <v>1.8</v>
      </c>
      <c r="G55" s="181">
        <v>1243318</v>
      </c>
      <c r="H55" s="380">
        <v>5</v>
      </c>
      <c r="I55" s="181">
        <v>2377475</v>
      </c>
      <c r="J55" s="380">
        <v>3.4</v>
      </c>
      <c r="K55" s="184">
        <v>1.9</v>
      </c>
    </row>
    <row r="56" spans="1:13" ht="9.75" customHeight="1">
      <c r="A56" s="153" t="s">
        <v>8</v>
      </c>
      <c r="B56" s="183">
        <v>24205</v>
      </c>
      <c r="C56" s="380">
        <v>2.1</v>
      </c>
      <c r="D56" s="181">
        <v>47280</v>
      </c>
      <c r="E56" s="380">
        <v>8.1999999999999993</v>
      </c>
      <c r="F56" s="184">
        <v>2</v>
      </c>
      <c r="G56" s="181">
        <v>290352</v>
      </c>
      <c r="H56" s="380">
        <v>6.8</v>
      </c>
      <c r="I56" s="181">
        <v>540811</v>
      </c>
      <c r="J56" s="380">
        <v>6.7</v>
      </c>
      <c r="K56" s="184">
        <v>1.9</v>
      </c>
    </row>
    <row r="57" spans="1:13" ht="5.0999999999999996" customHeight="1">
      <c r="A57" s="153"/>
      <c r="B57" s="183"/>
      <c r="C57" s="182"/>
      <c r="D57" s="181"/>
      <c r="E57" s="182"/>
      <c r="F57" s="184"/>
      <c r="G57" s="181"/>
      <c r="H57" s="369"/>
      <c r="I57" s="181"/>
      <c r="J57" s="380"/>
      <c r="K57" s="184"/>
    </row>
    <row r="58" spans="1:13" ht="9.75" customHeight="1">
      <c r="A58" s="153" t="s">
        <v>336</v>
      </c>
      <c r="B58" s="183"/>
      <c r="C58" s="182"/>
      <c r="D58" s="181"/>
      <c r="E58" s="182"/>
      <c r="F58" s="184"/>
      <c r="G58" s="181"/>
      <c r="H58" s="369"/>
      <c r="I58" s="181"/>
      <c r="J58" s="380"/>
      <c r="K58" s="184"/>
    </row>
    <row r="59" spans="1:13" ht="9.75" customHeight="1">
      <c r="A59" s="153" t="s">
        <v>337</v>
      </c>
      <c r="B59" s="183">
        <v>121455</v>
      </c>
      <c r="C59" s="380">
        <v>5.4</v>
      </c>
      <c r="D59" s="181">
        <v>214211</v>
      </c>
      <c r="E59" s="380">
        <v>5.4</v>
      </c>
      <c r="F59" s="184">
        <v>1.8</v>
      </c>
      <c r="G59" s="181">
        <v>1426256</v>
      </c>
      <c r="H59" s="380">
        <v>3.6</v>
      </c>
      <c r="I59" s="181">
        <v>2604422</v>
      </c>
      <c r="J59" s="380">
        <v>2.2000000000000002</v>
      </c>
      <c r="K59" s="184">
        <v>1.8</v>
      </c>
    </row>
    <row r="60" spans="1:13" ht="9.75" customHeight="1">
      <c r="A60" s="154" t="s">
        <v>9</v>
      </c>
      <c r="B60" s="183">
        <v>98251</v>
      </c>
      <c r="C60" s="380">
        <v>6.4</v>
      </c>
      <c r="D60" s="181">
        <v>168846</v>
      </c>
      <c r="E60" s="380">
        <v>4.9000000000000004</v>
      </c>
      <c r="F60" s="184">
        <v>1.7</v>
      </c>
      <c r="G60" s="181">
        <v>1155284</v>
      </c>
      <c r="H60" s="380">
        <v>3.2</v>
      </c>
      <c r="I60" s="181">
        <v>2096570</v>
      </c>
      <c r="J60" s="380">
        <v>1.4</v>
      </c>
      <c r="K60" s="184">
        <v>1.8</v>
      </c>
      <c r="M60" s="387"/>
    </row>
    <row r="61" spans="1:13" ht="9.75" customHeight="1">
      <c r="A61" s="154" t="s">
        <v>8</v>
      </c>
      <c r="B61" s="183">
        <v>23204</v>
      </c>
      <c r="C61" s="380">
        <v>1.2</v>
      </c>
      <c r="D61" s="181">
        <v>45365</v>
      </c>
      <c r="E61" s="380">
        <v>7.4</v>
      </c>
      <c r="F61" s="184">
        <v>2</v>
      </c>
      <c r="G61" s="181">
        <v>270972</v>
      </c>
      <c r="H61" s="380">
        <v>5.2</v>
      </c>
      <c r="I61" s="181">
        <v>507852</v>
      </c>
      <c r="J61" s="380">
        <v>5.6</v>
      </c>
      <c r="K61" s="184">
        <v>1.9</v>
      </c>
    </row>
    <row r="62" spans="1:13" ht="5.0999999999999996" customHeight="1">
      <c r="A62" s="153"/>
      <c r="B62" s="183"/>
      <c r="C62" s="182"/>
      <c r="D62" s="181"/>
      <c r="E62" s="182"/>
      <c r="F62" s="184"/>
      <c r="G62" s="181"/>
      <c r="H62" s="369"/>
      <c r="I62" s="181"/>
      <c r="J62" s="380"/>
      <c r="K62" s="184"/>
    </row>
    <row r="63" spans="1:13" ht="9.75" customHeight="1">
      <c r="A63" s="153" t="s">
        <v>340</v>
      </c>
      <c r="B63" s="183"/>
      <c r="C63" s="182"/>
      <c r="D63" s="181"/>
      <c r="E63" s="182"/>
      <c r="F63" s="184"/>
      <c r="G63" s="181"/>
      <c r="H63" s="369"/>
      <c r="I63" s="181"/>
      <c r="J63" s="380"/>
      <c r="K63" s="184"/>
    </row>
    <row r="64" spans="1:13" ht="9.75" customHeight="1">
      <c r="A64" s="153" t="s">
        <v>338</v>
      </c>
      <c r="B64" s="183">
        <v>77524</v>
      </c>
      <c r="C64" s="380">
        <v>3</v>
      </c>
      <c r="D64" s="181">
        <v>134899</v>
      </c>
      <c r="E64" s="380">
        <v>2.6</v>
      </c>
      <c r="F64" s="184">
        <v>1.7</v>
      </c>
      <c r="G64" s="181">
        <v>898210</v>
      </c>
      <c r="H64" s="380">
        <v>1.8</v>
      </c>
      <c r="I64" s="181">
        <v>1608520</v>
      </c>
      <c r="J64" s="380">
        <v>-0.7</v>
      </c>
      <c r="K64" s="184">
        <v>1.8</v>
      </c>
    </row>
    <row r="65" spans="1:11" ht="9.75" customHeight="1">
      <c r="A65" s="154" t="s">
        <v>9</v>
      </c>
      <c r="B65" s="183">
        <v>62773</v>
      </c>
      <c r="C65" s="380">
        <v>4.7</v>
      </c>
      <c r="D65" s="181">
        <v>105328</v>
      </c>
      <c r="E65" s="380">
        <v>1.9</v>
      </c>
      <c r="F65" s="184">
        <v>1.7</v>
      </c>
      <c r="G65" s="181">
        <v>725292</v>
      </c>
      <c r="H65" s="380">
        <v>1.2</v>
      </c>
      <c r="I65" s="181">
        <v>1283033</v>
      </c>
      <c r="J65" s="380">
        <v>-1.8</v>
      </c>
      <c r="K65" s="184">
        <v>1.8</v>
      </c>
    </row>
    <row r="66" spans="1:11" ht="9.75" customHeight="1">
      <c r="A66" s="154" t="s">
        <v>8</v>
      </c>
      <c r="B66" s="183">
        <v>14751</v>
      </c>
      <c r="C66" s="380">
        <v>-3.7</v>
      </c>
      <c r="D66" s="181">
        <v>29571</v>
      </c>
      <c r="E66" s="380">
        <v>5.2</v>
      </c>
      <c r="F66" s="184">
        <v>2</v>
      </c>
      <c r="G66" s="181">
        <v>172918</v>
      </c>
      <c r="H66" s="380">
        <v>3.9</v>
      </c>
      <c r="I66" s="181">
        <v>325487</v>
      </c>
      <c r="J66" s="380">
        <v>3.7</v>
      </c>
      <c r="K66" s="184">
        <v>1.9</v>
      </c>
    </row>
    <row r="67" spans="1:11" ht="4.7" customHeight="1">
      <c r="A67" s="153"/>
      <c r="B67" s="183"/>
      <c r="C67" s="182"/>
      <c r="D67" s="181"/>
      <c r="E67" s="182"/>
      <c r="F67" s="184"/>
      <c r="G67" s="181"/>
      <c r="H67" s="369"/>
      <c r="I67" s="181"/>
      <c r="J67" s="380"/>
      <c r="K67" s="184"/>
    </row>
    <row r="68" spans="1:11" ht="9.75" customHeight="1">
      <c r="A68" s="153" t="s">
        <v>339</v>
      </c>
      <c r="B68" s="183">
        <v>42731</v>
      </c>
      <c r="C68" s="380">
        <v>10.8</v>
      </c>
      <c r="D68" s="181">
        <v>76580</v>
      </c>
      <c r="E68" s="380">
        <v>11.6</v>
      </c>
      <c r="F68" s="184">
        <v>1.8</v>
      </c>
      <c r="G68" s="181">
        <v>509231</v>
      </c>
      <c r="H68" s="380">
        <v>7.8</v>
      </c>
      <c r="I68" s="181">
        <v>953945</v>
      </c>
      <c r="J68" s="380">
        <v>8.6</v>
      </c>
      <c r="K68" s="184">
        <v>1.9</v>
      </c>
    </row>
    <row r="69" spans="1:11" ht="9.75" customHeight="1">
      <c r="A69" s="154" t="s">
        <v>9</v>
      </c>
      <c r="B69" s="183">
        <v>34393</v>
      </c>
      <c r="C69" s="380">
        <v>10.5</v>
      </c>
      <c r="D69" s="181">
        <v>60956</v>
      </c>
      <c r="E69" s="380">
        <v>11.3</v>
      </c>
      <c r="F69" s="184">
        <v>1.8</v>
      </c>
      <c r="G69" s="181">
        <v>412725</v>
      </c>
      <c r="H69" s="380">
        <v>7.6</v>
      </c>
      <c r="I69" s="181">
        <v>774203</v>
      </c>
      <c r="J69" s="380">
        <v>8.1999999999999993</v>
      </c>
      <c r="K69" s="184">
        <v>1.9</v>
      </c>
    </row>
    <row r="70" spans="1:11" ht="9.75" customHeight="1">
      <c r="A70" s="154" t="s">
        <v>8</v>
      </c>
      <c r="B70" s="183">
        <v>8338</v>
      </c>
      <c r="C70" s="380">
        <v>11.8</v>
      </c>
      <c r="D70" s="181">
        <v>15624</v>
      </c>
      <c r="E70" s="380">
        <v>12.7</v>
      </c>
      <c r="F70" s="184">
        <v>1.9</v>
      </c>
      <c r="G70" s="181">
        <v>96506</v>
      </c>
      <c r="H70" s="380">
        <v>8.5</v>
      </c>
      <c r="I70" s="181">
        <v>179742</v>
      </c>
      <c r="J70" s="380">
        <v>10.4</v>
      </c>
      <c r="K70" s="184">
        <v>1.9</v>
      </c>
    </row>
    <row r="71" spans="1:11" ht="5.0999999999999996" customHeight="1">
      <c r="A71" s="153"/>
      <c r="B71" s="183"/>
      <c r="C71" s="182"/>
      <c r="D71" s="181"/>
      <c r="E71" s="182"/>
      <c r="F71" s="184"/>
      <c r="G71" s="181"/>
      <c r="H71" s="369"/>
      <c r="I71" s="181"/>
      <c r="J71" s="380"/>
      <c r="K71" s="184"/>
    </row>
    <row r="72" spans="1:11" ht="9.75" customHeight="1">
      <c r="A72" s="379" t="s">
        <v>359</v>
      </c>
      <c r="B72" s="439">
        <v>7106</v>
      </c>
      <c r="C72" s="409">
        <v>41.104050833995245</v>
      </c>
      <c r="D72" s="439">
        <v>21839</v>
      </c>
      <c r="E72" s="409">
        <v>20.864463999114506</v>
      </c>
      <c r="F72" s="184">
        <v>3.0733183225443286</v>
      </c>
      <c r="G72" s="439">
        <v>107414</v>
      </c>
      <c r="H72" s="409">
        <v>35.702554513985376</v>
      </c>
      <c r="I72" s="439">
        <v>313864</v>
      </c>
      <c r="J72" s="409">
        <v>21.737174241043206</v>
      </c>
      <c r="K72" s="184">
        <v>2.9220027184538329</v>
      </c>
    </row>
    <row r="73" spans="1:11" ht="9.75" customHeight="1">
      <c r="A73" s="153" t="s">
        <v>9</v>
      </c>
      <c r="B73" s="439">
        <v>6105</v>
      </c>
      <c r="C73" s="409">
        <v>43.07475978439183</v>
      </c>
      <c r="D73" s="439">
        <v>19924</v>
      </c>
      <c r="E73" s="409">
        <v>20.045791408085805</v>
      </c>
      <c r="F73" s="184">
        <v>3.2635544635544638</v>
      </c>
      <c r="G73" s="439">
        <v>88034</v>
      </c>
      <c r="H73" s="409">
        <v>35.729263028060444</v>
      </c>
      <c r="I73" s="439">
        <v>280905</v>
      </c>
      <c r="J73" s="409">
        <v>21.035918029678896</v>
      </c>
      <c r="K73" s="184">
        <v>3.190869436808506</v>
      </c>
    </row>
    <row r="74" spans="1:11" ht="9.75" customHeight="1">
      <c r="A74" s="153" t="s">
        <v>8</v>
      </c>
      <c r="B74" s="439">
        <v>1001</v>
      </c>
      <c r="C74" s="409">
        <v>30.169050715214553</v>
      </c>
      <c r="D74" s="439">
        <v>1915</v>
      </c>
      <c r="E74" s="409">
        <v>30.095108695652186</v>
      </c>
      <c r="F74" s="184">
        <v>1.913086913086913</v>
      </c>
      <c r="G74" s="439">
        <v>19380</v>
      </c>
      <c r="H74" s="409">
        <v>35.581362809570436</v>
      </c>
      <c r="I74" s="439">
        <v>32959</v>
      </c>
      <c r="J74" s="409">
        <v>28.060768543342277</v>
      </c>
      <c r="K74" s="184">
        <v>1.700670794633643</v>
      </c>
    </row>
    <row r="75" spans="1:11" ht="9.75" customHeight="1">
      <c r="A75" s="391" t="s">
        <v>37</v>
      </c>
      <c r="B75" s="385"/>
      <c r="C75" s="386"/>
      <c r="D75" s="385"/>
      <c r="E75" s="386"/>
      <c r="F75" s="390"/>
      <c r="G75" s="385"/>
      <c r="H75" s="386"/>
      <c r="I75" s="385"/>
      <c r="J75" s="389"/>
      <c r="K75" s="390"/>
    </row>
    <row r="76" spans="1:11" s="392" customFormat="1" ht="20.100000000000001" customHeight="1">
      <c r="A76" s="474" t="s">
        <v>341</v>
      </c>
      <c r="B76" s="475"/>
      <c r="C76" s="475"/>
      <c r="D76" s="475"/>
      <c r="E76" s="475"/>
      <c r="F76" s="475"/>
      <c r="G76" s="475"/>
      <c r="H76" s="475"/>
      <c r="I76" s="475"/>
      <c r="J76" s="475"/>
      <c r="K76" s="475"/>
    </row>
    <row r="77" spans="1:11" ht="9.75" customHeight="1">
      <c r="A77" s="476"/>
      <c r="B77" s="477"/>
      <c r="C77" s="477"/>
      <c r="D77" s="477"/>
      <c r="E77" s="477"/>
      <c r="F77" s="477"/>
      <c r="G77" s="477"/>
      <c r="H77" s="477"/>
      <c r="I77" s="477"/>
      <c r="J77" s="477"/>
      <c r="K77" s="477"/>
    </row>
    <row r="78" spans="1:11" ht="9" customHeight="1"/>
    <row r="79" spans="1:11" ht="9" customHeight="1"/>
    <row r="80" spans="1:11" ht="9" customHeight="1"/>
    <row r="81" ht="9" customHeight="1"/>
    <row r="82" ht="9" customHeight="1"/>
    <row r="83" ht="9" customHeight="1"/>
  </sheetData>
  <mergeCells count="19">
    <mergeCell ref="A76:K76"/>
    <mergeCell ref="A77:K77"/>
    <mergeCell ref="G2:K2"/>
    <mergeCell ref="B3:C3"/>
    <mergeCell ref="D3:E3"/>
    <mergeCell ref="F3:F4"/>
    <mergeCell ref="G3:H3"/>
    <mergeCell ref="I3:J3"/>
    <mergeCell ref="K3:K4"/>
    <mergeCell ref="B4:B5"/>
    <mergeCell ref="D4:D5"/>
    <mergeCell ref="G4:G5"/>
    <mergeCell ref="I4:I5"/>
    <mergeCell ref="A2:A5"/>
    <mergeCell ref="A1:K1"/>
    <mergeCell ref="B2:F2"/>
    <mergeCell ref="B7:K7"/>
    <mergeCell ref="B30:K30"/>
    <mergeCell ref="B53:K53"/>
  </mergeCells>
  <conditionalFormatting sqref="J75 H75 E75 C75">
    <cfRule type="cellIs" dxfId="13" priority="14" stopIfTrue="1" operator="notBetween">
      <formula>-200</formula>
      <formula>200</formula>
    </cfRule>
  </conditionalFormatting>
  <conditionalFormatting sqref="J29 E29">
    <cfRule type="cellIs" dxfId="12" priority="13" stopIfTrue="1" operator="notBetween">
      <formula>-200</formula>
      <formula>200</formula>
    </cfRule>
  </conditionalFormatting>
  <conditionalFormatting sqref="J52 H52 E52">
    <cfRule type="cellIs" dxfId="11" priority="11" stopIfTrue="1" operator="notBetween">
      <formula>-200</formula>
      <formula>200</formula>
    </cfRule>
  </conditionalFormatting>
  <conditionalFormatting sqref="C52">
    <cfRule type="cellIs" dxfId="10" priority="12" stopIfTrue="1" operator="notBetween">
      <formula>-200</formula>
      <formula>200</formula>
    </cfRule>
  </conditionalFormatting>
  <conditionalFormatting sqref="H11:H12 J11:J12 C11:C12 E11:E12">
    <cfRule type="cellIs" dxfId="9" priority="10" stopIfTrue="1" operator="notBetween">
      <formula>-200</formula>
      <formula>200</formula>
    </cfRule>
  </conditionalFormatting>
  <conditionalFormatting sqref="C16:C17 C21 C25">
    <cfRule type="cellIs" dxfId="8" priority="9" stopIfTrue="1" operator="notBetween">
      <formula>-200</formula>
      <formula>200</formula>
    </cfRule>
  </conditionalFormatting>
  <conditionalFormatting sqref="H16:H17 E16:E17 E25 E21 H21 H25">
    <cfRule type="cellIs" dxfId="7" priority="8" stopIfTrue="1" operator="notBetween">
      <formula>-200</formula>
      <formula>200</formula>
    </cfRule>
  </conditionalFormatting>
  <conditionalFormatting sqref="C34:C35 C39:C40 C44 C47:C48">
    <cfRule type="cellIs" dxfId="6" priority="7" stopIfTrue="1" operator="notBetween">
      <formula>-200</formula>
      <formula>200</formula>
    </cfRule>
  </conditionalFormatting>
  <conditionalFormatting sqref="E34:E35 E39:E40 E44 E48 H48 H34:H36 H44 H38:H42">
    <cfRule type="cellIs" dxfId="5" priority="6" stopIfTrue="1" operator="notBetween">
      <formula>-200</formula>
      <formula>200</formula>
    </cfRule>
  </conditionalFormatting>
  <conditionalFormatting sqref="E43">
    <cfRule type="cellIs" dxfId="4" priority="5" stopIfTrue="1" operator="notBetween">
      <formula>-200</formula>
      <formula>200</formula>
    </cfRule>
  </conditionalFormatting>
  <conditionalFormatting sqref="E38">
    <cfRule type="cellIs" dxfId="3" priority="4" stopIfTrue="1" operator="notBetween">
      <formula>-200</formula>
      <formula>200</formula>
    </cfRule>
  </conditionalFormatting>
  <conditionalFormatting sqref="E33">
    <cfRule type="cellIs" dxfId="2" priority="3" stopIfTrue="1" operator="notBetween">
      <formula>-200</formula>
      <formula>200</formula>
    </cfRule>
  </conditionalFormatting>
  <conditionalFormatting sqref="C57:C58 C62:C63 C67 C71">
    <cfRule type="cellIs" dxfId="1" priority="2" stopIfTrue="1" operator="notBetween">
      <formula>-200</formula>
      <formula>200</formula>
    </cfRule>
  </conditionalFormatting>
  <conditionalFormatting sqref="E57:E58 E62:E63 E67 E71 H57:H58 H62:H63 H67 H71">
    <cfRule type="cellIs" dxfId="0" priority="1" stopIfTrue="1" operator="notBetween">
      <formula>-200</formula>
      <formula>200</formula>
    </cfRule>
  </conditionalFormatting>
  <hyperlinks>
    <hyperlink ref="L1" location="'S1_Inhalt'!A1" display="Inhalt" xr:uid="{820062DC-5C72-4B4F-94A5-73833B77CAB9}"/>
  </hyperlinks>
  <pageMargins left="0.7" right="0.7" top="0.78740157499999996" bottom="0.78740157499999996" header="0.3" footer="0.3"/>
  <pageSetup paperSize="9" scale="56"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election activeCell="E67" sqref="E67"/>
    </sheetView>
  </sheetViews>
  <sheetFormatPr baseColWidth="10" defaultRowHeight="12.75"/>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9"/>
  <sheetViews>
    <sheetView showGridLines="0" zoomScale="120" zoomScaleNormal="120" zoomScaleSheetLayoutView="100" zoomScalePageLayoutView="120" workbookViewId="0"/>
  </sheetViews>
  <sheetFormatPr baseColWidth="10" defaultColWidth="11.42578125" defaultRowHeight="10.15" customHeight="1"/>
  <cols>
    <col min="1" max="1" width="9.7109375" style="210" customWidth="1"/>
    <col min="2" max="2" width="3.28515625" style="210" customWidth="1"/>
    <col min="3" max="3" width="9.7109375" style="210" customWidth="1"/>
    <col min="4" max="9" width="9.42578125" style="210" customWidth="1"/>
    <col min="10" max="16384" width="11.42578125" style="210"/>
  </cols>
  <sheetData>
    <row r="1" spans="1:11" s="204" customFormat="1" ht="100.15" customHeight="1">
      <c r="A1" s="203" t="s">
        <v>285</v>
      </c>
    </row>
    <row r="2" spans="1:11" s="204" customFormat="1" ht="12.2" customHeight="1">
      <c r="A2" s="203"/>
    </row>
    <row r="3" spans="1:11" s="204" customFormat="1" ht="12.2" customHeight="1">
      <c r="A3" s="205" t="s">
        <v>286</v>
      </c>
      <c r="B3" s="206" t="s">
        <v>287</v>
      </c>
    </row>
    <row r="4" spans="1:11" s="204" customFormat="1" ht="12.2" customHeight="1">
      <c r="A4" s="205" t="s">
        <v>288</v>
      </c>
      <c r="B4" s="206" t="s">
        <v>289</v>
      </c>
    </row>
    <row r="5" spans="1:11" s="204" customFormat="1" ht="12.2" customHeight="1">
      <c r="A5" s="207" t="s">
        <v>290</v>
      </c>
      <c r="B5" s="206" t="s">
        <v>291</v>
      </c>
    </row>
    <row r="6" spans="1:11" s="204" customFormat="1" ht="12.2" customHeight="1">
      <c r="A6" s="208" t="s">
        <v>268</v>
      </c>
      <c r="B6" s="206" t="s">
        <v>292</v>
      </c>
    </row>
    <row r="7" spans="1:11" s="204" customFormat="1" ht="12.2" customHeight="1">
      <c r="A7" s="208" t="s">
        <v>282</v>
      </c>
      <c r="B7" s="206" t="s">
        <v>356</v>
      </c>
    </row>
    <row r="8" spans="1:11" s="204" customFormat="1" ht="12.2" customHeight="1">
      <c r="A8" s="208" t="s">
        <v>293</v>
      </c>
      <c r="B8" s="206" t="s">
        <v>294</v>
      </c>
    </row>
    <row r="9" spans="1:11" s="214" customFormat="1" ht="12.2" customHeight="1">
      <c r="A9" s="207" t="s">
        <v>35</v>
      </c>
      <c r="B9" s="206" t="s">
        <v>295</v>
      </c>
      <c r="C9" s="209"/>
      <c r="D9" s="210"/>
      <c r="E9" s="210"/>
      <c r="F9" s="210"/>
      <c r="G9" s="210"/>
      <c r="H9" s="211"/>
      <c r="I9" s="212"/>
      <c r="J9" s="213"/>
      <c r="K9" s="213"/>
    </row>
    <row r="10" spans="1:11" s="214" customFormat="1" ht="12.2" customHeight="1">
      <c r="A10" s="207" t="s">
        <v>296</v>
      </c>
      <c r="B10" s="215" t="s">
        <v>297</v>
      </c>
      <c r="C10" s="209"/>
      <c r="D10" s="210"/>
      <c r="E10" s="210"/>
      <c r="F10" s="210"/>
      <c r="G10" s="210"/>
      <c r="H10" s="211"/>
      <c r="I10" s="212"/>
      <c r="J10" s="213"/>
      <c r="K10" s="213"/>
    </row>
    <row r="11" spans="1:11" s="214" customFormat="1" ht="12.2" customHeight="1">
      <c r="A11" s="207" t="s">
        <v>298</v>
      </c>
      <c r="B11" s="215" t="s">
        <v>299</v>
      </c>
      <c r="C11" s="206"/>
      <c r="D11" s="210"/>
      <c r="E11" s="210"/>
      <c r="F11" s="210"/>
      <c r="G11" s="210"/>
      <c r="H11" s="210"/>
    </row>
    <row r="12" spans="1:11" s="214" customFormat="1" ht="12.2" customHeight="1">
      <c r="A12" s="207" t="s">
        <v>300</v>
      </c>
      <c r="B12" s="206" t="s">
        <v>301</v>
      </c>
      <c r="C12" s="206"/>
      <c r="D12" s="210"/>
      <c r="E12" s="210"/>
      <c r="F12" s="210"/>
      <c r="G12" s="210"/>
      <c r="H12" s="210"/>
    </row>
    <row r="13" spans="1:11" s="214" customFormat="1" ht="12.2" customHeight="1">
      <c r="C13" s="209"/>
      <c r="D13" s="210"/>
      <c r="E13" s="210"/>
      <c r="F13" s="210"/>
      <c r="G13" s="210"/>
      <c r="H13" s="210"/>
    </row>
    <row r="14" spans="1:11" s="214" customFormat="1" ht="12.2" customHeight="1">
      <c r="C14" s="206"/>
      <c r="D14" s="210"/>
      <c r="E14" s="210"/>
      <c r="F14" s="210"/>
      <c r="G14" s="210"/>
      <c r="H14" s="210"/>
    </row>
    <row r="15" spans="1:11" s="214" customFormat="1" ht="12.2" customHeight="1">
      <c r="A15" s="205"/>
      <c r="B15" s="206"/>
      <c r="C15" s="206"/>
      <c r="D15" s="210"/>
      <c r="E15" s="210"/>
      <c r="F15" s="210"/>
      <c r="G15" s="210"/>
      <c r="H15" s="210"/>
    </row>
    <row r="16" spans="1:11" s="214" customFormat="1" ht="12.2" customHeight="1">
      <c r="A16" s="205"/>
      <c r="B16" s="206"/>
      <c r="C16" s="206"/>
      <c r="D16" s="210"/>
      <c r="E16" s="210"/>
      <c r="F16" s="210"/>
      <c r="G16" s="210"/>
      <c r="H16" s="210"/>
    </row>
    <row r="17" spans="1:8" s="214" customFormat="1" ht="12.2" customHeight="1">
      <c r="A17" s="207"/>
      <c r="B17" s="206"/>
      <c r="C17" s="206"/>
      <c r="D17" s="210"/>
      <c r="E17" s="210"/>
      <c r="F17" s="210"/>
      <c r="G17" s="210"/>
      <c r="H17" s="210"/>
    </row>
    <row r="18" spans="1:8" s="214" customFormat="1" ht="12.2" customHeight="1">
      <c r="A18" s="216"/>
      <c r="B18" s="210"/>
      <c r="C18" s="210"/>
      <c r="D18" s="210"/>
      <c r="E18" s="210"/>
      <c r="F18" s="210"/>
      <c r="G18" s="210"/>
      <c r="H18" s="210"/>
    </row>
    <row r="19" spans="1:8" s="214" customFormat="1" ht="12.2" customHeight="1">
      <c r="A19" s="216"/>
      <c r="B19" s="210"/>
      <c r="C19" s="210"/>
      <c r="D19" s="210"/>
      <c r="E19" s="210"/>
      <c r="F19" s="210"/>
      <c r="G19" s="210"/>
      <c r="H19" s="210"/>
    </row>
    <row r="20" spans="1:8" s="214" customFormat="1" ht="12.2" customHeight="1">
      <c r="A20" s="216"/>
      <c r="B20" s="210"/>
      <c r="C20" s="210"/>
      <c r="D20" s="210"/>
      <c r="E20" s="210"/>
      <c r="F20" s="210"/>
      <c r="G20" s="210"/>
      <c r="H20" s="210"/>
    </row>
    <row r="21" spans="1:8" s="214" customFormat="1" ht="12.2" customHeight="1">
      <c r="A21" s="216"/>
      <c r="B21" s="210"/>
      <c r="C21" s="210"/>
      <c r="D21" s="210"/>
      <c r="E21" s="210"/>
      <c r="F21" s="210"/>
      <c r="G21" s="210"/>
      <c r="H21" s="210"/>
    </row>
    <row r="22" spans="1:8" s="214" customFormat="1" ht="12.2" customHeight="1">
      <c r="A22" s="216"/>
      <c r="B22" s="210"/>
      <c r="C22" s="210"/>
      <c r="D22" s="210"/>
      <c r="E22" s="210"/>
      <c r="F22" s="210"/>
      <c r="G22" s="210"/>
      <c r="H22" s="210"/>
    </row>
    <row r="23" spans="1:8" s="214" customFormat="1" ht="12.2" customHeight="1">
      <c r="A23" s="216"/>
      <c r="B23" s="210"/>
      <c r="C23" s="210"/>
      <c r="D23" s="210"/>
      <c r="E23" s="210"/>
      <c r="F23" s="210"/>
      <c r="G23" s="210"/>
      <c r="H23" s="210"/>
    </row>
    <row r="24" spans="1:8" s="214" customFormat="1" ht="12.2" customHeight="1">
      <c r="A24" s="216"/>
      <c r="B24" s="210"/>
      <c r="C24" s="210"/>
      <c r="D24" s="210"/>
      <c r="E24" s="210"/>
      <c r="F24" s="210"/>
      <c r="G24" s="210"/>
      <c r="H24" s="210"/>
    </row>
    <row r="25" spans="1:8" s="214" customFormat="1" ht="12.2" customHeight="1">
      <c r="A25" s="216"/>
      <c r="B25" s="210"/>
      <c r="C25" s="210"/>
      <c r="D25" s="210"/>
      <c r="E25" s="210"/>
      <c r="F25" s="210"/>
      <c r="G25" s="210"/>
      <c r="H25" s="210"/>
    </row>
    <row r="26" spans="1:8" s="214" customFormat="1" ht="12.2" customHeight="1">
      <c r="A26" s="216"/>
      <c r="B26" s="210"/>
      <c r="C26" s="210"/>
      <c r="D26" s="210"/>
      <c r="E26" s="210"/>
      <c r="F26" s="210"/>
      <c r="G26" s="210"/>
      <c r="H26" s="210"/>
    </row>
    <row r="27" spans="1:8" s="214" customFormat="1" ht="12.2" customHeight="1">
      <c r="A27" s="216"/>
      <c r="B27" s="210"/>
      <c r="C27" s="210"/>
      <c r="D27" s="210"/>
      <c r="E27" s="210"/>
      <c r="F27" s="210"/>
      <c r="G27" s="210"/>
      <c r="H27" s="210"/>
    </row>
    <row r="28" spans="1:8" s="214" customFormat="1" ht="12.2" customHeight="1">
      <c r="A28" s="216"/>
      <c r="B28" s="210"/>
      <c r="C28" s="210"/>
      <c r="D28" s="210"/>
      <c r="E28" s="210"/>
      <c r="F28" s="210"/>
      <c r="G28" s="210"/>
      <c r="H28" s="210"/>
    </row>
    <row r="29" spans="1:8" s="204" customFormat="1" ht="100.15" customHeight="1">
      <c r="A29" s="203" t="s">
        <v>302</v>
      </c>
    </row>
    <row r="30" spans="1:8" ht="12.2" customHeight="1"/>
    <row r="31" spans="1:8" ht="12.2" customHeight="1">
      <c r="A31" s="217" t="s">
        <v>303</v>
      </c>
      <c r="B31" s="217"/>
      <c r="C31" s="217"/>
      <c r="D31" s="217"/>
    </row>
    <row r="32" spans="1:8" ht="12.2" customHeight="1">
      <c r="A32" s="206"/>
      <c r="B32" s="206"/>
      <c r="C32" s="206"/>
      <c r="D32" s="206"/>
    </row>
    <row r="33" spans="1:4" ht="12.2" customHeight="1">
      <c r="A33" s="206" t="s">
        <v>304</v>
      </c>
      <c r="B33" s="206"/>
      <c r="C33" s="206" t="s">
        <v>305</v>
      </c>
      <c r="D33" s="206"/>
    </row>
    <row r="34" spans="1:4" ht="12.2" customHeight="1">
      <c r="A34" s="206"/>
      <c r="B34" s="206"/>
      <c r="C34" s="206"/>
      <c r="D34" s="206"/>
    </row>
    <row r="35" spans="1:4" ht="12.2" customHeight="1">
      <c r="A35" s="206" t="s">
        <v>306</v>
      </c>
      <c r="B35" s="206"/>
      <c r="C35" s="206" t="s">
        <v>307</v>
      </c>
      <c r="D35" s="206"/>
    </row>
    <row r="36" spans="1:4" ht="12.2" customHeight="1">
      <c r="B36" s="206"/>
      <c r="C36" s="207" t="s">
        <v>308</v>
      </c>
      <c r="D36" s="206"/>
    </row>
    <row r="37" spans="1:4" ht="12.2" customHeight="1">
      <c r="A37" s="218"/>
      <c r="B37" s="206"/>
      <c r="C37" s="206"/>
      <c r="D37" s="206"/>
    </row>
    <row r="38" spans="1:4" ht="12.2" customHeight="1">
      <c r="A38" s="206" t="s">
        <v>309</v>
      </c>
      <c r="B38" s="206"/>
      <c r="C38" s="206" t="s">
        <v>310</v>
      </c>
      <c r="D38" s="206"/>
    </row>
    <row r="39" spans="1:4" ht="12.2" customHeight="1">
      <c r="B39" s="206"/>
      <c r="C39" s="207" t="s">
        <v>305</v>
      </c>
      <c r="D39" s="206"/>
    </row>
    <row r="40" spans="1:4" ht="12.2" customHeight="1">
      <c r="A40" s="218"/>
      <c r="B40" s="206"/>
      <c r="C40" s="206"/>
      <c r="D40" s="206"/>
    </row>
    <row r="41" spans="1:4" ht="12.2" customHeight="1">
      <c r="A41" s="206" t="s">
        <v>311</v>
      </c>
      <c r="B41" s="206"/>
      <c r="C41" s="206" t="s">
        <v>305</v>
      </c>
      <c r="D41" s="206"/>
    </row>
    <row r="42" spans="1:4" ht="12.2" customHeight="1">
      <c r="A42" s="206"/>
      <c r="B42" s="206"/>
      <c r="C42" s="206"/>
      <c r="D42" s="206"/>
    </row>
    <row r="43" spans="1:4" ht="12.2" customHeight="1">
      <c r="A43" s="206" t="s">
        <v>312</v>
      </c>
      <c r="B43" s="206"/>
      <c r="C43" s="206" t="s">
        <v>313</v>
      </c>
      <c r="D43" s="206"/>
    </row>
    <row r="44" spans="1:4" ht="12.2" customHeight="1">
      <c r="A44" s="219"/>
      <c r="B44" s="206"/>
      <c r="C44" s="206" t="s">
        <v>314</v>
      </c>
      <c r="D44" s="206"/>
    </row>
    <row r="45" spans="1:4" ht="12.2" customHeight="1">
      <c r="A45" s="219"/>
      <c r="B45" s="206"/>
      <c r="C45" s="206"/>
      <c r="D45" s="206"/>
    </row>
    <row r="46" spans="1:4" ht="12.2" customHeight="1">
      <c r="A46" s="206" t="s">
        <v>369</v>
      </c>
      <c r="B46" s="206"/>
      <c r="C46" s="206"/>
      <c r="D46" s="206"/>
    </row>
    <row r="47" spans="1:4" ht="12.2" customHeight="1"/>
    <row r="48" spans="1:4" s="206" customFormat="1" ht="12.2" customHeight="1">
      <c r="A48" s="206" t="s">
        <v>370</v>
      </c>
    </row>
    <row r="49" spans="1:1" s="206" customFormat="1" ht="12.2" customHeight="1">
      <c r="A49" s="206" t="s">
        <v>315</v>
      </c>
    </row>
  </sheetData>
  <pageMargins left="0.59055118110236227" right="0.59055118110236227" top="0.59055118110236227" bottom="0.59055118110236227" header="0.19685039370078741" footer="0.19685039370078741"/>
  <pageSetup paperSize="9" orientation="portrait" useFirstPageNumber="1" r:id="rId1"/>
  <headerFooter scaleWithDoc="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8"/>
  <sheetViews>
    <sheetView showGridLines="0" tabSelected="1" zoomScale="120" zoomScaleNormal="120" zoomScalePageLayoutView="120" workbookViewId="0"/>
  </sheetViews>
  <sheetFormatPr baseColWidth="10" defaultColWidth="11.42578125" defaultRowHeight="12.75"/>
  <cols>
    <col min="1" max="1" width="1.7109375" style="246" customWidth="1"/>
    <col min="2" max="2" width="6.140625" style="246" customWidth="1"/>
    <col min="3" max="3" width="5.28515625" style="246" customWidth="1"/>
    <col min="4" max="4" width="18.28515625" style="246" customWidth="1"/>
    <col min="5" max="6" width="1.28515625" style="246" customWidth="1"/>
    <col min="7" max="7" width="53.85546875" style="253" customWidth="1"/>
    <col min="8" max="8" width="4.28515625" style="243" customWidth="1"/>
    <col min="9" max="16384" width="11.42578125" style="226"/>
  </cols>
  <sheetData>
    <row r="1" spans="1:8" ht="100.15" customHeight="1">
      <c r="A1" s="220"/>
      <c r="B1" s="220"/>
      <c r="C1" s="220"/>
      <c r="D1" s="221"/>
      <c r="E1" s="222"/>
      <c r="F1" s="223"/>
      <c r="G1" s="224" t="s">
        <v>28</v>
      </c>
      <c r="H1" s="225"/>
    </row>
    <row r="2" spans="1:8">
      <c r="A2" s="227"/>
      <c r="B2" s="227"/>
      <c r="C2" s="227"/>
      <c r="D2" s="228"/>
      <c r="E2" s="229"/>
      <c r="F2" s="230"/>
      <c r="G2" s="231"/>
      <c r="H2" s="232"/>
    </row>
    <row r="3" spans="1:8">
      <c r="A3" s="227"/>
      <c r="B3" s="227"/>
      <c r="C3" s="227"/>
      <c r="D3" s="228"/>
      <c r="E3" s="229"/>
      <c r="F3" s="230"/>
      <c r="G3" s="233" t="s">
        <v>275</v>
      </c>
      <c r="H3" s="234">
        <v>2</v>
      </c>
    </row>
    <row r="4" spans="1:8">
      <c r="A4" s="227"/>
      <c r="B4" s="227"/>
      <c r="C4" s="227"/>
      <c r="D4" s="228"/>
      <c r="E4" s="229"/>
      <c r="F4" s="230"/>
      <c r="G4" s="231"/>
      <c r="H4" s="225"/>
    </row>
    <row r="5" spans="1:8" ht="50.1" customHeight="1">
      <c r="A5" s="227"/>
      <c r="B5" s="227"/>
      <c r="C5" s="227"/>
      <c r="D5" s="228"/>
      <c r="E5" s="229"/>
      <c r="F5" s="230"/>
      <c r="G5" s="235" t="s">
        <v>376</v>
      </c>
      <c r="H5" s="234">
        <v>3</v>
      </c>
    </row>
    <row r="6" spans="1:8" ht="36">
      <c r="A6" s="227"/>
      <c r="B6" s="227"/>
      <c r="C6" s="227"/>
      <c r="D6" s="228"/>
      <c r="E6" s="229"/>
      <c r="F6" s="230"/>
      <c r="G6" s="236" t="s">
        <v>316</v>
      </c>
      <c r="H6" s="234">
        <v>4</v>
      </c>
    </row>
    <row r="7" spans="1:8" ht="48.2" customHeight="1">
      <c r="A7" s="227"/>
      <c r="B7" s="227"/>
      <c r="C7" s="227"/>
      <c r="D7" s="228"/>
      <c r="E7" s="229"/>
      <c r="F7" s="230"/>
      <c r="G7" s="235" t="s">
        <v>317</v>
      </c>
      <c r="H7" s="234">
        <v>5</v>
      </c>
    </row>
    <row r="8" spans="1:8" ht="36" customHeight="1">
      <c r="A8" s="227"/>
      <c r="B8" s="227"/>
      <c r="C8" s="227"/>
      <c r="D8" s="228"/>
      <c r="E8" s="229"/>
      <c r="F8" s="230"/>
      <c r="G8" s="235" t="s">
        <v>318</v>
      </c>
      <c r="H8" s="234">
        <v>6</v>
      </c>
    </row>
    <row r="9" spans="1:8" ht="36">
      <c r="A9" s="227"/>
      <c r="B9" s="227"/>
      <c r="C9" s="227"/>
      <c r="D9" s="237"/>
      <c r="E9" s="229"/>
      <c r="F9" s="230"/>
      <c r="G9" s="235" t="s">
        <v>319</v>
      </c>
      <c r="H9" s="234">
        <v>6</v>
      </c>
    </row>
    <row r="10" spans="1:8" ht="36">
      <c r="A10" s="227"/>
      <c r="B10" s="227"/>
      <c r="C10" s="227"/>
      <c r="D10" s="227"/>
      <c r="E10" s="229"/>
      <c r="F10" s="230"/>
      <c r="G10" s="235" t="s">
        <v>320</v>
      </c>
      <c r="H10" s="234">
        <v>7</v>
      </c>
    </row>
    <row r="11" spans="1:8" ht="36">
      <c r="A11" s="227"/>
      <c r="B11" s="227"/>
      <c r="C11" s="227"/>
      <c r="D11" s="227"/>
      <c r="E11" s="229"/>
      <c r="F11" s="230"/>
      <c r="G11" s="235" t="s">
        <v>377</v>
      </c>
      <c r="H11" s="234">
        <v>7</v>
      </c>
    </row>
    <row r="12" spans="1:8" ht="48.2" customHeight="1">
      <c r="A12" s="227"/>
      <c r="B12" s="227"/>
      <c r="C12" s="227"/>
      <c r="D12" s="227"/>
      <c r="E12" s="229"/>
      <c r="F12" s="230"/>
      <c r="G12" s="235" t="s">
        <v>321</v>
      </c>
      <c r="H12" s="234">
        <v>8</v>
      </c>
    </row>
    <row r="13" spans="1:8" ht="48.2" customHeight="1">
      <c r="A13" s="227"/>
      <c r="B13" s="227"/>
      <c r="C13" s="227"/>
      <c r="D13" s="227"/>
      <c r="E13" s="229"/>
      <c r="F13" s="230"/>
      <c r="G13" s="235" t="s">
        <v>322</v>
      </c>
      <c r="H13" s="234">
        <v>9</v>
      </c>
    </row>
    <row r="14" spans="1:8" ht="48.2" customHeight="1">
      <c r="A14" s="227"/>
      <c r="B14" s="227"/>
      <c r="C14" s="362"/>
      <c r="D14" s="227"/>
      <c r="E14" s="362"/>
      <c r="F14" s="230"/>
      <c r="G14" s="235" t="s">
        <v>323</v>
      </c>
      <c r="H14" s="234">
        <v>10</v>
      </c>
    </row>
    <row r="15" spans="1:8">
      <c r="A15" s="227"/>
      <c r="B15" s="227"/>
      <c r="C15" s="227"/>
      <c r="D15" s="227"/>
      <c r="E15" s="238"/>
      <c r="F15" s="230"/>
      <c r="G15" s="239"/>
      <c r="H15" s="240"/>
    </row>
    <row r="16" spans="1:8" ht="24.95" customHeight="1">
      <c r="A16" s="227"/>
      <c r="B16" s="227"/>
      <c r="C16" s="227"/>
      <c r="D16" s="227"/>
      <c r="E16" s="238"/>
      <c r="F16" s="230"/>
      <c r="G16" s="241"/>
      <c r="H16" s="240"/>
    </row>
    <row r="17" spans="1:8">
      <c r="A17" s="227"/>
      <c r="B17" s="227"/>
      <c r="C17" s="227"/>
      <c r="D17" s="227"/>
      <c r="E17" s="238"/>
      <c r="F17" s="230"/>
      <c r="G17" s="242"/>
    </row>
    <row r="18" spans="1:8">
      <c r="A18" s="227"/>
      <c r="B18" s="227"/>
      <c r="C18" s="362"/>
      <c r="D18" s="227"/>
      <c r="E18" s="362"/>
      <c r="F18" s="230"/>
      <c r="G18" s="244"/>
      <c r="H18" s="240"/>
    </row>
    <row r="19" spans="1:8">
      <c r="A19" s="227"/>
      <c r="B19" s="227"/>
      <c r="C19" s="362"/>
      <c r="D19" s="227"/>
      <c r="E19" s="362"/>
      <c r="F19" s="230"/>
      <c r="G19" s="244"/>
      <c r="H19" s="240"/>
    </row>
    <row r="20" spans="1:8">
      <c r="A20" s="227"/>
      <c r="B20" s="227"/>
      <c r="C20" s="227"/>
      <c r="D20" s="227"/>
      <c r="E20" s="238"/>
      <c r="F20" s="230"/>
      <c r="G20" s="244"/>
      <c r="H20" s="240"/>
    </row>
    <row r="21" spans="1:8">
      <c r="A21" s="227"/>
      <c r="B21" s="227"/>
      <c r="C21" s="362"/>
      <c r="D21" s="227"/>
      <c r="E21" s="362"/>
      <c r="F21" s="230"/>
      <c r="G21" s="244"/>
      <c r="H21" s="362"/>
    </row>
    <row r="22" spans="1:8">
      <c r="A22" s="227"/>
      <c r="B22" s="227"/>
      <c r="C22" s="362"/>
      <c r="D22" s="227"/>
      <c r="E22" s="362"/>
      <c r="F22" s="230"/>
      <c r="G22" s="244"/>
      <c r="H22" s="240"/>
    </row>
    <row r="23" spans="1:8">
      <c r="A23" s="227"/>
      <c r="B23" s="227"/>
      <c r="C23" s="227"/>
      <c r="D23" s="227"/>
      <c r="E23" s="238"/>
      <c r="F23" s="230"/>
      <c r="G23" s="244"/>
      <c r="H23" s="240"/>
    </row>
    <row r="24" spans="1:8">
      <c r="A24" s="227"/>
      <c r="B24" s="227"/>
      <c r="C24" s="227"/>
      <c r="D24" s="227"/>
      <c r="E24" s="238"/>
      <c r="F24" s="230"/>
      <c r="G24" s="244"/>
      <c r="H24" s="240"/>
    </row>
    <row r="25" spans="1:8">
      <c r="A25" s="227"/>
      <c r="B25" s="227"/>
      <c r="C25" s="362"/>
      <c r="D25" s="227"/>
      <c r="E25" s="362"/>
      <c r="F25" s="230"/>
      <c r="G25" s="244"/>
      <c r="H25" s="240"/>
    </row>
    <row r="26" spans="1:8">
      <c r="A26" s="245"/>
      <c r="E26" s="247"/>
      <c r="F26" s="248"/>
      <c r="G26" s="244"/>
      <c r="H26" s="240"/>
    </row>
    <row r="27" spans="1:8" s="252" customFormat="1" ht="24.95" customHeight="1">
      <c r="A27" s="249"/>
      <c r="B27" s="250"/>
      <c r="C27" s="250"/>
      <c r="D27" s="250"/>
      <c r="E27" s="251"/>
      <c r="F27" s="251"/>
      <c r="G27" s="241"/>
      <c r="H27" s="240"/>
    </row>
    <row r="28" spans="1:8">
      <c r="A28" s="227"/>
      <c r="B28" s="227"/>
      <c r="C28" s="227"/>
      <c r="D28" s="227"/>
      <c r="E28" s="238"/>
      <c r="F28" s="238"/>
      <c r="G28" s="242"/>
      <c r="H28" s="240"/>
    </row>
  </sheetData>
  <hyperlinks>
    <hyperlink ref="G3:H3" location="'S2-3_Erläuterungen'!A1" display="Erläuterungen" xr:uid="{00000000-0004-0000-0200-000000000000}"/>
    <hyperlink ref="G6:H6" location="'S6_Tab2'!A1" display="'S6_Tab2'!A1" xr:uid="{00000000-0004-0000-0200-000001000000}"/>
    <hyperlink ref="G7:H7" location="'S8_Tab3'!A1" display="'S8_Tab3'!A1" xr:uid="{00000000-0004-0000-0200-000002000000}"/>
    <hyperlink ref="G8:H8" location="'S10_Tab4'!A1" display="'S10_Tab4'!A1" xr:uid="{00000000-0004-0000-0200-000003000000}"/>
    <hyperlink ref="G9:H9" location="'S13_Tab5'!A1" display="'S13_Tab5'!A1" xr:uid="{00000000-0004-0000-0200-000004000000}"/>
    <hyperlink ref="G13:H13" location="'S17_Tab8'!A1" display="'S17_Tab8'!A1" xr:uid="{00000000-0004-0000-0200-000005000000}"/>
    <hyperlink ref="G14:H14" location="'S19_Tab9'!A1" display="'S19_Tab9'!A1" xr:uid="{00000000-0004-0000-0200-000006000000}"/>
    <hyperlink ref="G10:H10" location="'S16_Tab6&amp;7'!A1" display="'S16_Tab6&amp;7'!A1" xr:uid="{00000000-0004-0000-0200-000007000000}"/>
    <hyperlink ref="G12:H12" location="'S16_Tab6&amp;7'!A1" display="'S16_Tab6&amp;7'!A1" xr:uid="{00000000-0004-0000-0200-000008000000}"/>
    <hyperlink ref="G6" location="Seite4_Tab1!A1" display="Seite4_Tab1!A1" xr:uid="{00000000-0004-0000-0200-000009000000}"/>
    <hyperlink ref="G7" location="Seite5_Tab2!A1" display="Seite5_Tab2!A1" xr:uid="{00000000-0004-0000-0200-00000A000000}"/>
    <hyperlink ref="G8" location="Seite6_Tab3_4!Druckbereich" display="Seite6_Tab3_4!Druckbereich" xr:uid="{00000000-0004-0000-0200-00000B000000}"/>
    <hyperlink ref="G9" location="Seite6_Tab3_4!A1" display="Seite6_Tab3_4!A1" xr:uid="{00000000-0004-0000-0200-00000C000000}"/>
    <hyperlink ref="G10" location="Seite7_Tab5!A1" display="Seite7_Tab5!A1" xr:uid="{00000000-0004-0000-0200-00000D000000}"/>
    <hyperlink ref="G13" location="Seite9_Tab7!A1" display="Seite9_Tab7!A1" xr:uid="{00000000-0004-0000-0200-00000E000000}"/>
    <hyperlink ref="G14" location="Seite10_Tab8!A1" display="Seite10_Tab8!A1" xr:uid="{00000000-0004-0000-0200-00000F000000}"/>
    <hyperlink ref="G12" location="Seite8_Tab6!A1" display="Seite8_Tab6!A1" xr:uid="{00000000-0004-0000-0200-000010000000}"/>
    <hyperlink ref="G11" location="Seite7_Tab5!A1" display="Seite7_Tab5!A1" xr:uid="{00000000-0004-0000-0200-000011000000}"/>
    <hyperlink ref="G3" location="Seite2_Erläuterungen!A1" display="Allgemeine und methodische Erläuterungen" xr:uid="{00000000-0004-0000-0200-000012000000}"/>
    <hyperlink ref="G5" location="Seite3_ABB!A1" display="Seite3_ABB!A1" xr:uid="{00000000-0004-0000-0200-000014000000}"/>
    <hyperlink ref="G5:H5" location="'S4_Tab1'!A1" display="'S4_Tab1'!A1" xr:uid="{00000000-0004-0000-0200-000013000000}"/>
  </hyperlinks>
  <pageMargins left="0.59055118110236227" right="0.59055118110236227" top="0.59055118110236227" bottom="0.59055118110236227" header="0" footer="0.19685039370078741"/>
  <pageSetup paperSize="9" fitToHeight="2" orientation="portrait" useFirstPageNumber="1" r:id="rId1"/>
  <headerFooter scaleWithDoc="0">
    <oddFooter>&amp;L&amp;"Arial,Standard"&amp;7Statistisches Landesamt Bremen I Statistischer Bericht I Der Reiseverkehr im Land Bremen&amp;R&amp;"Arial,Standard"&amp;8&amp;P</oddFooter>
    <evenFooter>&amp;L&amp;"Arial,Standard"&amp;8&amp;P&amp;R&amp;"Arial,Standard"&amp;7Statistisches Landesamt Bremen  I  Statistischer Bericht  I  Bevölkerung und Erwerbstätigkeit, Haushalte und Familien im Land Bremen 2005 bis 2010</even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7"/>
  <sheetViews>
    <sheetView showGridLines="0" zoomScale="120" zoomScaleNormal="120" zoomScaleSheetLayoutView="100" zoomScalePageLayoutView="120" workbookViewId="0"/>
  </sheetViews>
  <sheetFormatPr baseColWidth="10" defaultColWidth="11.42578125" defaultRowHeight="10.15" customHeight="1"/>
  <cols>
    <col min="1" max="9" width="9.7109375" style="9" customWidth="1"/>
    <col min="10" max="12" width="11.42578125" style="9"/>
    <col min="13" max="13" width="5.140625" style="9" customWidth="1"/>
    <col min="14" max="16384" width="11.42578125" style="9"/>
  </cols>
  <sheetData>
    <row r="1" spans="1:10" ht="100.15" customHeight="1">
      <c r="A1" s="254" t="s">
        <v>263</v>
      </c>
      <c r="J1" s="255" t="s">
        <v>28</v>
      </c>
    </row>
    <row r="2" spans="1:10" ht="12.95" customHeight="1">
      <c r="A2" s="456" t="s">
        <v>27</v>
      </c>
      <c r="B2" s="457"/>
      <c r="C2" s="457"/>
      <c r="D2" s="457"/>
      <c r="E2" s="457"/>
      <c r="F2" s="457"/>
      <c r="G2" s="457"/>
      <c r="H2" s="457"/>
      <c r="I2" s="457"/>
    </row>
    <row r="3" spans="1:10" ht="222" customHeight="1">
      <c r="A3" s="458" t="s">
        <v>363</v>
      </c>
      <c r="B3" s="459"/>
      <c r="C3" s="459"/>
      <c r="D3" s="459"/>
      <c r="E3" s="459"/>
      <c r="F3" s="459"/>
      <c r="G3" s="459"/>
      <c r="H3" s="459"/>
      <c r="I3" s="459"/>
    </row>
    <row r="5" spans="1:10" ht="12.95" customHeight="1">
      <c r="A5" s="256" t="s">
        <v>32</v>
      </c>
    </row>
    <row r="6" spans="1:10" ht="129.94999999999999" customHeight="1">
      <c r="A6" s="458" t="s">
        <v>324</v>
      </c>
      <c r="B6" s="460"/>
      <c r="C6" s="460"/>
      <c r="D6" s="460"/>
      <c r="E6" s="460"/>
      <c r="F6" s="460"/>
      <c r="G6" s="460"/>
      <c r="H6" s="460"/>
      <c r="I6" s="460"/>
    </row>
    <row r="24" spans="10:10" ht="10.15" customHeight="1">
      <c r="J24" s="15"/>
    </row>
    <row r="25" spans="10:10" ht="10.15" customHeight="1">
      <c r="J25" s="15"/>
    </row>
    <row r="26" spans="10:10" ht="10.15" customHeight="1">
      <c r="J26" s="15"/>
    </row>
    <row r="27" spans="10:10" ht="10.15" customHeight="1">
      <c r="J27" s="15"/>
    </row>
  </sheetData>
  <mergeCells count="3">
    <mergeCell ref="A2:I2"/>
    <mergeCell ref="A3:I3"/>
    <mergeCell ref="A6:I6"/>
  </mergeCells>
  <hyperlinks>
    <hyperlink ref="J1" location="'S1_Inhalt'!A1" display="Inhalt" xr:uid="{00000000-0004-0000-0300-000000000000}"/>
  </hyperlinks>
  <pageMargins left="0.59055118110236227" right="0.59055118110236227" top="0.59055118110236227" bottom="0.59055118110236227" header="0.19685039370078741" footer="0.19685039370078741"/>
  <pageSetup paperSize="9" scale="90" firstPageNumber="2" orientation="portrait" useFirstPageNumber="1" r:id="rId1"/>
  <headerFooter scaleWithDoc="0">
    <oddHeader xml:space="preserve">&amp;R&amp;"Arial,Standard"&amp;6
</oddHeader>
    <oddFooter>&amp;L&amp;"Arial,Standard"&amp;8&amp;P&amp;R&amp;"Arial,Standard"&amp;7Statistisches Landesamt Bremen I Statistischer Bericht I Der Reiseverkehr im Land Bremen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L28"/>
  <sheetViews>
    <sheetView showGridLines="0" zoomScale="120" zoomScaleNormal="120" zoomScaleSheetLayoutView="100" zoomScalePageLayoutView="120" workbookViewId="0"/>
  </sheetViews>
  <sheetFormatPr baseColWidth="10" defaultColWidth="11.42578125" defaultRowHeight="10.15" customHeight="1"/>
  <cols>
    <col min="1" max="9" width="9.7109375" style="9" customWidth="1"/>
    <col min="10" max="12" width="11.42578125" style="9"/>
    <col min="13" max="13" width="5.140625" style="9" customWidth="1"/>
    <col min="14" max="16384" width="11.42578125" style="9"/>
  </cols>
  <sheetData>
    <row r="1" spans="10:12" ht="10.15" customHeight="1">
      <c r="J1" s="354" t="s">
        <v>28</v>
      </c>
    </row>
    <row r="3" spans="10:12" ht="10.15" customHeight="1">
      <c r="K3" s="101"/>
    </row>
    <row r="10" spans="10:12" ht="10.15" customHeight="1">
      <c r="L10" s="174"/>
    </row>
    <row r="11" spans="10:12" ht="10.15" customHeight="1">
      <c r="K11" s="101"/>
    </row>
    <row r="18" spans="2:12" ht="10.15" customHeight="1">
      <c r="J18" s="15"/>
    </row>
    <row r="19" spans="2:12" ht="10.15" customHeight="1">
      <c r="J19" s="15"/>
    </row>
    <row r="20" spans="2:12" ht="10.15" customHeight="1">
      <c r="J20" s="15"/>
    </row>
    <row r="21" spans="2:12" ht="10.15" customHeight="1">
      <c r="J21" s="15"/>
    </row>
    <row r="26" spans="2:12" ht="10.15" customHeight="1">
      <c r="L26" s="173"/>
    </row>
    <row r="28" spans="2:12" ht="10.15" customHeight="1">
      <c r="B28" s="9" t="s">
        <v>35</v>
      </c>
    </row>
  </sheetData>
  <hyperlinks>
    <hyperlink ref="J1" location="'S1_Inhalt'!A1" display="Inhalt" xr:uid="{00000000-0004-0000-0400-000000000000}"/>
  </hyperlinks>
  <pageMargins left="0.59055118110236227" right="0.59055118110236227" top="0.59055118110236227" bottom="0.59055118110236227" header="0.19685039370078741" footer="0.19685039370078741"/>
  <pageSetup paperSize="9" firstPageNumber="3" orientation="portrait" useFirstPageNumber="1" r:id="rId1"/>
  <headerFooter>
    <oddHeader xml:space="preserve">&amp;R&amp;"Arial,Standard"&amp;6
</oddHeader>
    <oddFooter>&amp;L&amp;"Arial,Standard"&amp;7Statistisches Landesamt Bremen I Statistischer Bericht I Der Reiseverkehr im Land Bremen&amp;R&amp;8&amp;P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82"/>
  <sheetViews>
    <sheetView showGridLines="0" showZeros="0" zoomScale="120" zoomScaleNormal="120" zoomScaleSheetLayoutView="150" zoomScalePageLayoutView="120" workbookViewId="0">
      <selection sqref="A1:K1"/>
    </sheetView>
  </sheetViews>
  <sheetFormatPr baseColWidth="10" defaultColWidth="11.42578125" defaultRowHeight="9" customHeight="1"/>
  <cols>
    <col min="1" max="1" width="4.140625" style="258" customWidth="1"/>
    <col min="2" max="2" width="7.28515625" style="258" customWidth="1"/>
    <col min="3" max="3" width="8.5703125" style="258" customWidth="1"/>
    <col min="4" max="4" width="9.7109375" style="258" customWidth="1"/>
    <col min="5" max="5" width="7.85546875" style="258" customWidth="1"/>
    <col min="6" max="6" width="9.7109375" style="258" customWidth="1"/>
    <col min="7" max="7" width="8.5703125" style="258" customWidth="1"/>
    <col min="8" max="8" width="9.7109375" style="258" customWidth="1"/>
    <col min="9" max="9" width="8.5703125" style="258" customWidth="1"/>
    <col min="10" max="10" width="9.7109375" style="258" customWidth="1"/>
    <col min="11" max="11" width="8.28515625" style="258" customWidth="1"/>
    <col min="12" max="12" width="7.85546875" style="258" customWidth="1"/>
    <col min="13" max="13" width="5.140625" style="258" customWidth="1"/>
    <col min="14" max="14" width="11.42578125" style="258"/>
    <col min="15" max="15" width="6.5703125" style="258" customWidth="1"/>
    <col min="16" max="16384" width="11.42578125" style="258"/>
  </cols>
  <sheetData>
    <row r="1" spans="1:20" ht="39.950000000000003" customHeight="1">
      <c r="A1" s="464" t="s">
        <v>105</v>
      </c>
      <c r="B1" s="464"/>
      <c r="C1" s="464"/>
      <c r="D1" s="464"/>
      <c r="E1" s="464"/>
      <c r="F1" s="464"/>
      <c r="G1" s="464"/>
      <c r="H1" s="464"/>
      <c r="I1" s="464"/>
      <c r="J1" s="464"/>
      <c r="K1" s="464"/>
      <c r="L1" s="257" t="s">
        <v>28</v>
      </c>
      <c r="T1" s="259"/>
    </row>
    <row r="2" spans="1:20" ht="12.2" customHeight="1">
      <c r="A2" s="465" t="s">
        <v>23</v>
      </c>
      <c r="B2" s="461"/>
      <c r="C2" s="466" t="s">
        <v>2</v>
      </c>
      <c r="D2" s="467"/>
      <c r="E2" s="467"/>
      <c r="F2" s="468"/>
      <c r="G2" s="466" t="s">
        <v>3</v>
      </c>
      <c r="H2" s="467"/>
      <c r="I2" s="467"/>
      <c r="J2" s="468"/>
      <c r="K2" s="469" t="s">
        <v>325</v>
      </c>
      <c r="L2" s="260"/>
    </row>
    <row r="3" spans="1:20" ht="12.2" customHeight="1">
      <c r="A3" s="465"/>
      <c r="B3" s="461"/>
      <c r="C3" s="472" t="s">
        <v>7</v>
      </c>
      <c r="D3" s="472"/>
      <c r="E3" s="472" t="s">
        <v>39</v>
      </c>
      <c r="F3" s="472"/>
      <c r="G3" s="472" t="s">
        <v>7</v>
      </c>
      <c r="H3" s="472"/>
      <c r="I3" s="472" t="s">
        <v>39</v>
      </c>
      <c r="J3" s="472"/>
      <c r="K3" s="470"/>
      <c r="L3" s="260"/>
    </row>
    <row r="4" spans="1:20" ht="39.200000000000003" customHeight="1">
      <c r="A4" s="465"/>
      <c r="B4" s="461"/>
      <c r="C4" s="461" t="s">
        <v>0</v>
      </c>
      <c r="D4" s="261" t="s">
        <v>102</v>
      </c>
      <c r="E4" s="461" t="s">
        <v>0</v>
      </c>
      <c r="F4" s="261" t="s">
        <v>102</v>
      </c>
      <c r="G4" s="461" t="s">
        <v>0</v>
      </c>
      <c r="H4" s="261" t="s">
        <v>102</v>
      </c>
      <c r="I4" s="461" t="s">
        <v>0</v>
      </c>
      <c r="J4" s="261" t="s">
        <v>102</v>
      </c>
      <c r="K4" s="471"/>
      <c r="L4" s="260"/>
    </row>
    <row r="5" spans="1:20" ht="12.2" customHeight="1">
      <c r="A5" s="465"/>
      <c r="B5" s="461"/>
      <c r="C5" s="461"/>
      <c r="D5" s="261" t="s">
        <v>24</v>
      </c>
      <c r="E5" s="461"/>
      <c r="F5" s="261" t="s">
        <v>24</v>
      </c>
      <c r="G5" s="461"/>
      <c r="H5" s="261" t="s">
        <v>24</v>
      </c>
      <c r="I5" s="461"/>
      <c r="J5" s="261" t="s">
        <v>24</v>
      </c>
      <c r="K5" s="262" t="s">
        <v>24</v>
      </c>
      <c r="L5" s="260"/>
    </row>
    <row r="6" spans="1:20" ht="5.0999999999999996" customHeight="1">
      <c r="A6" s="263"/>
      <c r="B6" s="264"/>
      <c r="C6" s="260"/>
      <c r="D6" s="260"/>
      <c r="E6" s="260"/>
      <c r="F6" s="260"/>
      <c r="G6" s="260"/>
      <c r="H6" s="260"/>
      <c r="I6" s="260"/>
      <c r="J6" s="260"/>
      <c r="K6" s="260"/>
      <c r="L6" s="260"/>
    </row>
    <row r="7" spans="1:20" s="270" customFormat="1" ht="8.4499999999999993" customHeight="1">
      <c r="A7" s="265"/>
      <c r="B7" s="265"/>
      <c r="C7" s="266" t="s">
        <v>4</v>
      </c>
      <c r="D7" s="267"/>
      <c r="E7" s="267"/>
      <c r="F7" s="267"/>
      <c r="G7" s="267"/>
      <c r="H7" s="267"/>
      <c r="I7" s="267"/>
      <c r="J7" s="267"/>
      <c r="K7" s="267"/>
      <c r="L7" s="268"/>
      <c r="M7" s="269"/>
      <c r="N7" s="269"/>
      <c r="O7" s="269"/>
      <c r="P7" s="269"/>
      <c r="Q7" s="269"/>
    </row>
    <row r="8" spans="1:20" s="270" customFormat="1" ht="8.4499999999999993" customHeight="1">
      <c r="A8" s="271">
        <v>2016</v>
      </c>
      <c r="B8" s="272"/>
      <c r="C8" s="167" t="s">
        <v>183</v>
      </c>
      <c r="D8" s="168">
        <v>1</v>
      </c>
      <c r="E8" s="167" t="s">
        <v>184</v>
      </c>
      <c r="F8" s="168">
        <v>-1.8</v>
      </c>
      <c r="G8" s="167" t="s">
        <v>185</v>
      </c>
      <c r="H8" s="168">
        <v>0.7</v>
      </c>
      <c r="I8" s="167" t="s">
        <v>186</v>
      </c>
      <c r="J8" s="168">
        <v>-3.3</v>
      </c>
      <c r="K8" s="169">
        <v>46.2</v>
      </c>
      <c r="L8" s="273"/>
      <c r="M8" s="276"/>
      <c r="O8" s="277"/>
      <c r="R8" s="275"/>
    </row>
    <row r="9" spans="1:20" s="270" customFormat="1" ht="8.4499999999999993" customHeight="1">
      <c r="A9" s="271">
        <v>2017</v>
      </c>
      <c r="B9" s="272"/>
      <c r="C9" s="167" t="s">
        <v>187</v>
      </c>
      <c r="D9" s="168">
        <v>3.3</v>
      </c>
      <c r="E9" s="167" t="s">
        <v>188</v>
      </c>
      <c r="F9" s="168">
        <v>2.1</v>
      </c>
      <c r="G9" s="167" t="s">
        <v>189</v>
      </c>
      <c r="H9" s="168">
        <v>2.2999999999999998</v>
      </c>
      <c r="I9" s="167" t="s">
        <v>190</v>
      </c>
      <c r="J9" s="168">
        <v>0.9</v>
      </c>
      <c r="K9" s="169">
        <v>47</v>
      </c>
      <c r="L9" s="273"/>
      <c r="M9" s="276"/>
      <c r="O9" s="277"/>
      <c r="R9" s="275"/>
    </row>
    <row r="10" spans="1:20" s="270" customFormat="1" ht="8.4499999999999993" customHeight="1">
      <c r="A10" s="271">
        <v>2018</v>
      </c>
      <c r="B10" s="272"/>
      <c r="C10" s="164" t="s">
        <v>191</v>
      </c>
      <c r="D10" s="165">
        <v>4.8</v>
      </c>
      <c r="E10" s="164" t="s">
        <v>192</v>
      </c>
      <c r="F10" s="165">
        <v>3.5</v>
      </c>
      <c r="G10" s="164" t="s">
        <v>193</v>
      </c>
      <c r="H10" s="165">
        <v>5.2</v>
      </c>
      <c r="I10" s="164" t="s">
        <v>194</v>
      </c>
      <c r="J10" s="165">
        <v>4.2</v>
      </c>
      <c r="K10" s="166">
        <v>47.5</v>
      </c>
      <c r="L10" s="273"/>
      <c r="M10" s="276"/>
      <c r="O10" s="277"/>
      <c r="R10" s="275"/>
    </row>
    <row r="11" spans="1:20" s="270" customFormat="1" ht="8.4499999999999993" customHeight="1">
      <c r="A11" s="47">
        <v>2019</v>
      </c>
      <c r="B11" s="48"/>
      <c r="C11" s="167">
        <v>1192440</v>
      </c>
      <c r="D11" s="168">
        <v>8.5</v>
      </c>
      <c r="E11" s="167">
        <v>240709</v>
      </c>
      <c r="F11" s="168">
        <v>6.2</v>
      </c>
      <c r="G11" s="167">
        <v>2108322</v>
      </c>
      <c r="H11" s="168">
        <v>10.6</v>
      </c>
      <c r="I11" s="167">
        <v>452953</v>
      </c>
      <c r="J11" s="168">
        <v>4.8</v>
      </c>
      <c r="K11" s="168">
        <v>47.6</v>
      </c>
      <c r="L11" s="273"/>
      <c r="M11" s="276"/>
      <c r="O11" s="277"/>
      <c r="R11" s="275"/>
    </row>
    <row r="12" spans="1:20" s="270" customFormat="1" ht="8.4499999999999993" customHeight="1">
      <c r="A12" s="47">
        <v>2020</v>
      </c>
      <c r="B12" s="48"/>
      <c r="C12" s="164">
        <v>535666</v>
      </c>
      <c r="D12" s="165">
        <v>-55.1</v>
      </c>
      <c r="E12" s="164">
        <v>74074</v>
      </c>
      <c r="F12" s="165">
        <v>-69.2</v>
      </c>
      <c r="G12" s="164">
        <v>1041770</v>
      </c>
      <c r="H12" s="165">
        <v>-50.6</v>
      </c>
      <c r="I12" s="164">
        <v>155698</v>
      </c>
      <c r="J12" s="165">
        <v>-65.599999999999994</v>
      </c>
      <c r="K12" s="166">
        <v>25.7</v>
      </c>
      <c r="L12" s="273"/>
      <c r="M12" s="276"/>
      <c r="O12" s="277"/>
      <c r="R12" s="275"/>
    </row>
    <row r="13" spans="1:20" s="270" customFormat="1" ht="8.4499999999999993" customHeight="1">
      <c r="A13" s="47">
        <v>2021</v>
      </c>
      <c r="B13" s="48"/>
      <c r="C13" s="164">
        <v>590901</v>
      </c>
      <c r="D13" s="165">
        <v>10.3</v>
      </c>
      <c r="E13" s="164">
        <v>83329</v>
      </c>
      <c r="F13" s="165">
        <v>12.5</v>
      </c>
      <c r="G13" s="164">
        <v>1159980</v>
      </c>
      <c r="H13" s="165">
        <v>11.3</v>
      </c>
      <c r="I13" s="164">
        <v>164792</v>
      </c>
      <c r="J13" s="165">
        <v>5.8</v>
      </c>
      <c r="K13" s="166">
        <v>29.1</v>
      </c>
      <c r="L13" s="273"/>
      <c r="M13" s="276"/>
      <c r="O13" s="277"/>
      <c r="R13" s="275"/>
    </row>
    <row r="14" spans="1:20" s="270" customFormat="1" ht="10.15" customHeight="1">
      <c r="A14" s="271">
        <v>2022</v>
      </c>
      <c r="B14" s="272"/>
      <c r="C14" s="136">
        <v>1037971</v>
      </c>
      <c r="D14" s="163">
        <v>75.7</v>
      </c>
      <c r="E14" s="136">
        <v>190709</v>
      </c>
      <c r="F14" s="163">
        <v>128.9</v>
      </c>
      <c r="G14" s="136">
        <v>1953460</v>
      </c>
      <c r="H14" s="137">
        <v>68.400000000000006</v>
      </c>
      <c r="I14" s="136">
        <v>363667</v>
      </c>
      <c r="J14" s="163">
        <v>120.7</v>
      </c>
      <c r="K14" s="138">
        <v>40.6</v>
      </c>
      <c r="L14" s="273"/>
      <c r="M14" s="276"/>
      <c r="O14" s="277"/>
      <c r="R14" s="275"/>
    </row>
    <row r="15" spans="1:20" s="270" customFormat="1" ht="10.15" customHeight="1">
      <c r="A15" s="271">
        <v>2023</v>
      </c>
      <c r="B15" s="272"/>
      <c r="C15" s="136">
        <v>1146353</v>
      </c>
      <c r="D15" s="163">
        <v>11</v>
      </c>
      <c r="E15" s="136">
        <v>235796</v>
      </c>
      <c r="F15" s="163">
        <v>23.8</v>
      </c>
      <c r="G15" s="136">
        <v>2133078</v>
      </c>
      <c r="H15" s="137">
        <v>9.6</v>
      </c>
      <c r="I15" s="136">
        <v>436109</v>
      </c>
      <c r="J15" s="163">
        <v>20.100000000000001</v>
      </c>
      <c r="K15" s="138">
        <v>44.7</v>
      </c>
      <c r="L15" s="273"/>
      <c r="M15" s="276"/>
      <c r="O15" s="277"/>
      <c r="R15" s="275"/>
    </row>
    <row r="16" spans="1:20" s="270" customFormat="1" ht="10.15" customHeight="1">
      <c r="A16" s="271">
        <v>2024</v>
      </c>
      <c r="B16" s="272"/>
      <c r="C16" s="136">
        <v>1213848</v>
      </c>
      <c r="D16" s="163">
        <v>5.9</v>
      </c>
      <c r="E16" s="136">
        <v>250958</v>
      </c>
      <c r="F16" s="163">
        <v>6.4</v>
      </c>
      <c r="G16" s="136">
        <v>2210753</v>
      </c>
      <c r="H16" s="137">
        <v>3.6</v>
      </c>
      <c r="I16" s="136">
        <v>464298</v>
      </c>
      <c r="J16" s="163">
        <v>6.5</v>
      </c>
      <c r="K16" s="138">
        <v>44.8</v>
      </c>
      <c r="L16" s="273"/>
      <c r="M16" s="276"/>
      <c r="O16" s="277"/>
      <c r="R16" s="275"/>
    </row>
    <row r="17" spans="1:47" s="270" customFormat="1" ht="10.15" customHeight="1">
      <c r="A17" s="271">
        <v>2025</v>
      </c>
      <c r="B17" s="272" t="s">
        <v>326</v>
      </c>
      <c r="C17" s="136">
        <v>1250784</v>
      </c>
      <c r="D17" s="137">
        <v>3</v>
      </c>
      <c r="E17" s="136">
        <v>249330</v>
      </c>
      <c r="F17" s="163">
        <v>-0.6</v>
      </c>
      <c r="G17" s="136">
        <v>2256978</v>
      </c>
      <c r="H17" s="137">
        <v>2.1</v>
      </c>
      <c r="I17" s="136">
        <v>468878</v>
      </c>
      <c r="J17" s="137">
        <v>1</v>
      </c>
      <c r="K17" s="138">
        <v>44.6</v>
      </c>
      <c r="L17" s="273"/>
      <c r="M17" s="276"/>
      <c r="O17" s="277"/>
      <c r="R17" s="275"/>
    </row>
    <row r="18" spans="1:47" s="270" customFormat="1" ht="8.4499999999999993" customHeight="1">
      <c r="A18" s="271"/>
      <c r="B18" s="272" t="s">
        <v>10</v>
      </c>
      <c r="C18" s="136">
        <v>78143</v>
      </c>
      <c r="D18" s="137">
        <v>11.9</v>
      </c>
      <c r="E18" s="136">
        <v>12742</v>
      </c>
      <c r="F18" s="163">
        <v>7.7</v>
      </c>
      <c r="G18" s="136">
        <v>134831</v>
      </c>
      <c r="H18" s="137">
        <v>9.9</v>
      </c>
      <c r="I18" s="136">
        <v>24361</v>
      </c>
      <c r="J18" s="137">
        <v>12.8</v>
      </c>
      <c r="K18" s="138">
        <v>32.1</v>
      </c>
      <c r="L18" s="273"/>
      <c r="R18" s="275"/>
    </row>
    <row r="19" spans="1:47" s="270" customFormat="1" ht="8.4499999999999993" customHeight="1">
      <c r="A19" s="278"/>
      <c r="B19" s="272" t="s">
        <v>11</v>
      </c>
      <c r="C19" s="167">
        <v>79046</v>
      </c>
      <c r="D19" s="168">
        <v>-4</v>
      </c>
      <c r="E19" s="167">
        <v>13334</v>
      </c>
      <c r="F19" s="163">
        <v>-4.5</v>
      </c>
      <c r="G19" s="167">
        <v>139850</v>
      </c>
      <c r="H19" s="168">
        <v>-6.7</v>
      </c>
      <c r="I19" s="167">
        <v>25864</v>
      </c>
      <c r="J19" s="163">
        <v>-2.9</v>
      </c>
      <c r="K19" s="169">
        <v>36.6</v>
      </c>
      <c r="L19" s="273"/>
      <c r="R19" s="275"/>
    </row>
    <row r="20" spans="1:47" s="270" customFormat="1" ht="8.4499999999999993" customHeight="1">
      <c r="A20" s="278"/>
      <c r="B20" s="272" t="s">
        <v>12</v>
      </c>
      <c r="C20" s="167">
        <v>93289</v>
      </c>
      <c r="D20" s="163">
        <v>-1.7</v>
      </c>
      <c r="E20" s="167">
        <v>16088</v>
      </c>
      <c r="F20" s="163">
        <v>7.2</v>
      </c>
      <c r="G20" s="167">
        <v>166518</v>
      </c>
      <c r="H20" s="168">
        <v>-4.4000000000000004</v>
      </c>
      <c r="I20" s="167">
        <v>30312</v>
      </c>
      <c r="J20" s="163">
        <v>6.7</v>
      </c>
      <c r="K20" s="169">
        <v>39.1</v>
      </c>
      <c r="L20" s="273"/>
      <c r="M20" s="269"/>
      <c r="R20" s="275"/>
    </row>
    <row r="21" spans="1:47" s="270" customFormat="1" ht="8.4499999999999993" customHeight="1">
      <c r="A21" s="278"/>
      <c r="B21" s="272" t="s">
        <v>13</v>
      </c>
      <c r="C21" s="167">
        <v>97851</v>
      </c>
      <c r="D21" s="163">
        <v>-1.5</v>
      </c>
      <c r="E21" s="167">
        <v>19436</v>
      </c>
      <c r="F21" s="163">
        <v>1.1000000000000001</v>
      </c>
      <c r="G21" s="167">
        <v>180864</v>
      </c>
      <c r="H21" s="163">
        <v>1.7</v>
      </c>
      <c r="I21" s="167">
        <v>36575</v>
      </c>
      <c r="J21" s="163">
        <v>5.8</v>
      </c>
      <c r="K21" s="169">
        <v>43.9</v>
      </c>
      <c r="L21" s="273"/>
    </row>
    <row r="22" spans="1:47" s="270" customFormat="1" ht="8.4499999999999993" customHeight="1">
      <c r="A22" s="278"/>
      <c r="B22" s="272" t="s">
        <v>14</v>
      </c>
      <c r="C22" s="167">
        <v>111404</v>
      </c>
      <c r="D22" s="163">
        <v>4</v>
      </c>
      <c r="E22" s="167">
        <v>18749</v>
      </c>
      <c r="F22" s="163">
        <v>-6.9</v>
      </c>
      <c r="G22" s="167">
        <v>202916</v>
      </c>
      <c r="H22" s="163">
        <v>2.7</v>
      </c>
      <c r="I22" s="167">
        <v>36643</v>
      </c>
      <c r="J22" s="163">
        <v>-0.9</v>
      </c>
      <c r="K22" s="169">
        <v>47.7</v>
      </c>
      <c r="L22" s="273"/>
    </row>
    <row r="23" spans="1:47" s="270" customFormat="1" ht="8.4499999999999993" customHeight="1">
      <c r="A23" s="278"/>
      <c r="B23" s="272" t="s">
        <v>15</v>
      </c>
      <c r="C23" s="167">
        <v>105635</v>
      </c>
      <c r="D23" s="168">
        <v>1.7</v>
      </c>
      <c r="E23" s="167">
        <v>21755</v>
      </c>
      <c r="F23" s="163">
        <v>-8.3000000000000007</v>
      </c>
      <c r="G23" s="167">
        <v>191063</v>
      </c>
      <c r="H23" s="168">
        <v>-0.8</v>
      </c>
      <c r="I23" s="167">
        <v>42463</v>
      </c>
      <c r="J23" s="163">
        <v>-3.3</v>
      </c>
      <c r="K23" s="61">
        <v>46.6</v>
      </c>
      <c r="L23" s="273"/>
    </row>
    <row r="24" spans="1:47" s="270" customFormat="1" ht="8.4499999999999993" customHeight="1">
      <c r="A24" s="278"/>
      <c r="B24" s="272" t="s">
        <v>16</v>
      </c>
      <c r="C24" s="50">
        <v>119777</v>
      </c>
      <c r="D24" s="54">
        <v>10</v>
      </c>
      <c r="E24" s="50">
        <v>36736</v>
      </c>
      <c r="F24" s="54">
        <v>1.6</v>
      </c>
      <c r="G24" s="50">
        <v>211215</v>
      </c>
      <c r="H24" s="54">
        <v>6.4</v>
      </c>
      <c r="I24" s="50">
        <v>61747</v>
      </c>
      <c r="J24" s="54">
        <v>2.5</v>
      </c>
      <c r="K24" s="61">
        <v>49.1</v>
      </c>
      <c r="L24" s="273"/>
    </row>
    <row r="25" spans="1:47" s="270" customFormat="1" ht="8.4499999999999993" customHeight="1">
      <c r="A25" s="278"/>
      <c r="B25" s="272" t="s">
        <v>17</v>
      </c>
      <c r="C25" s="50">
        <v>120290</v>
      </c>
      <c r="D25" s="54">
        <v>2.7</v>
      </c>
      <c r="E25" s="50">
        <v>29203</v>
      </c>
      <c r="F25" s="54">
        <v>0.1</v>
      </c>
      <c r="G25" s="50">
        <v>221033</v>
      </c>
      <c r="H25" s="54">
        <v>3.1</v>
      </c>
      <c r="I25" s="50">
        <v>52244</v>
      </c>
      <c r="J25" s="54">
        <v>-0.7</v>
      </c>
      <c r="K25" s="61">
        <v>51.4</v>
      </c>
      <c r="L25" s="273"/>
    </row>
    <row r="26" spans="1:47" s="270" customFormat="1" ht="8.4499999999999993" customHeight="1">
      <c r="A26" s="278"/>
      <c r="B26" s="272" t="s">
        <v>18</v>
      </c>
      <c r="C26" s="50">
        <v>108129</v>
      </c>
      <c r="D26" s="54">
        <v>1.2</v>
      </c>
      <c r="E26" s="50">
        <v>18530</v>
      </c>
      <c r="F26" s="54">
        <v>-8.9</v>
      </c>
      <c r="G26" s="50">
        <v>200063</v>
      </c>
      <c r="H26" s="54">
        <v>1.7</v>
      </c>
      <c r="I26" s="50">
        <v>34479</v>
      </c>
      <c r="J26" s="54">
        <v>-9.4</v>
      </c>
      <c r="K26" s="61">
        <v>48.1</v>
      </c>
      <c r="L26" s="273"/>
    </row>
    <row r="27" spans="1:47" s="270" customFormat="1" ht="8.4499999999999993" customHeight="1">
      <c r="A27" s="278"/>
      <c r="B27" s="272" t="s">
        <v>19</v>
      </c>
      <c r="C27" s="50">
        <v>112804</v>
      </c>
      <c r="D27" s="54">
        <v>6</v>
      </c>
      <c r="E27" s="50">
        <v>18571</v>
      </c>
      <c r="F27" s="54">
        <v>-5.7</v>
      </c>
      <c r="G27" s="50">
        <v>207845</v>
      </c>
      <c r="H27" s="54">
        <v>3.7</v>
      </c>
      <c r="I27" s="50">
        <v>36282</v>
      </c>
      <c r="J27" s="54">
        <v>-4.5</v>
      </c>
      <c r="K27" s="61">
        <v>48.2</v>
      </c>
      <c r="L27" s="273"/>
    </row>
    <row r="28" spans="1:47" s="270" customFormat="1" ht="8.4499999999999993" customHeight="1">
      <c r="A28" s="278"/>
      <c r="B28" s="272" t="s">
        <v>20</v>
      </c>
      <c r="C28" s="50">
        <v>110011</v>
      </c>
      <c r="D28" s="54">
        <v>-0.1</v>
      </c>
      <c r="E28" s="50">
        <v>22033</v>
      </c>
      <c r="F28" s="54">
        <v>10.8</v>
      </c>
      <c r="G28" s="50">
        <v>193099</v>
      </c>
      <c r="H28" s="54">
        <v>-2.1</v>
      </c>
      <c r="I28" s="50">
        <v>46110</v>
      </c>
      <c r="J28" s="54">
        <v>11.1</v>
      </c>
      <c r="K28" s="61">
        <v>46.3</v>
      </c>
      <c r="L28" s="273"/>
    </row>
    <row r="29" spans="1:47" s="270" customFormat="1" ht="8.4499999999999993" customHeight="1">
      <c r="A29" s="278"/>
      <c r="B29" s="272" t="s">
        <v>21</v>
      </c>
      <c r="C29" s="50">
        <v>108873</v>
      </c>
      <c r="D29" s="163">
        <v>1.7</v>
      </c>
      <c r="E29" s="50">
        <v>20739</v>
      </c>
      <c r="F29" s="163">
        <v>-4.9000000000000004</v>
      </c>
      <c r="G29" s="50">
        <v>191223</v>
      </c>
      <c r="H29" s="54">
        <v>1.5</v>
      </c>
      <c r="I29" s="50">
        <v>38294</v>
      </c>
      <c r="J29" s="163">
        <v>-8.4</v>
      </c>
      <c r="K29" s="61">
        <v>44.6</v>
      </c>
      <c r="L29" s="273"/>
    </row>
    <row r="30" spans="1:47" s="270" customFormat="1" ht="5.0999999999999996" customHeight="1">
      <c r="A30" s="278"/>
      <c r="B30" s="272"/>
      <c r="C30" s="279"/>
      <c r="D30" s="274"/>
      <c r="E30" s="279"/>
      <c r="F30" s="274"/>
      <c r="G30" s="279"/>
      <c r="H30" s="274"/>
      <c r="I30" s="279"/>
      <c r="J30" s="274"/>
      <c r="K30" s="273"/>
      <c r="L30" s="273"/>
    </row>
    <row r="31" spans="1:47" s="270" customFormat="1" ht="8.4499999999999993" customHeight="1">
      <c r="A31" s="278"/>
      <c r="B31" s="278"/>
      <c r="C31" s="266" t="s">
        <v>5</v>
      </c>
      <c r="D31" s="280"/>
      <c r="E31" s="267"/>
      <c r="F31" s="267"/>
      <c r="G31" s="267"/>
      <c r="H31" s="267"/>
      <c r="I31" s="267"/>
      <c r="J31" s="267"/>
      <c r="K31" s="267"/>
      <c r="L31" s="268"/>
    </row>
    <row r="32" spans="1:47" s="270" customFormat="1" ht="8.4499999999999993" customHeight="1">
      <c r="A32" s="271">
        <v>2016</v>
      </c>
      <c r="B32" s="272"/>
      <c r="C32" s="167" t="s">
        <v>199</v>
      </c>
      <c r="D32" s="168">
        <v>9.9</v>
      </c>
      <c r="E32" s="167" t="s">
        <v>200</v>
      </c>
      <c r="F32" s="168">
        <v>12.1</v>
      </c>
      <c r="G32" s="167" t="s">
        <v>201</v>
      </c>
      <c r="H32" s="168">
        <v>6.9</v>
      </c>
      <c r="I32" s="167" t="s">
        <v>202</v>
      </c>
      <c r="J32" s="168">
        <v>8.5</v>
      </c>
      <c r="K32" s="169">
        <v>42.4</v>
      </c>
      <c r="L32" s="273"/>
      <c r="M32" s="281"/>
      <c r="N32" s="281"/>
      <c r="O32" s="281"/>
      <c r="P32" s="281"/>
      <c r="Q32" s="281"/>
      <c r="R32" s="281"/>
      <c r="S32" s="281"/>
      <c r="T32" s="282"/>
      <c r="U32" s="282"/>
      <c r="V32" s="282"/>
      <c r="W32" s="282"/>
      <c r="X32" s="282"/>
      <c r="Y32" s="282"/>
      <c r="Z32" s="282"/>
      <c r="AA32" s="282"/>
      <c r="AB32" s="282"/>
      <c r="AC32" s="282"/>
      <c r="AD32" s="282"/>
      <c r="AE32" s="282"/>
      <c r="AF32" s="282"/>
      <c r="AG32" s="282"/>
      <c r="AH32" s="282"/>
      <c r="AI32" s="282"/>
      <c r="AJ32" s="282"/>
      <c r="AK32" s="282"/>
      <c r="AL32" s="282"/>
      <c r="AM32" s="282"/>
      <c r="AN32" s="282"/>
      <c r="AO32" s="282"/>
      <c r="AP32" s="282"/>
      <c r="AQ32" s="282"/>
      <c r="AR32" s="282"/>
      <c r="AS32" s="282"/>
      <c r="AT32" s="282"/>
      <c r="AU32" s="282"/>
    </row>
    <row r="33" spans="1:47" s="270" customFormat="1" ht="8.4499999999999993" customHeight="1">
      <c r="A33" s="271">
        <v>2017</v>
      </c>
      <c r="B33" s="272"/>
      <c r="C33" s="167" t="s">
        <v>203</v>
      </c>
      <c r="D33" s="168">
        <v>3.2</v>
      </c>
      <c r="E33" s="167" t="s">
        <v>204</v>
      </c>
      <c r="F33" s="168">
        <v>1.1000000000000001</v>
      </c>
      <c r="G33" s="167" t="s">
        <v>205</v>
      </c>
      <c r="H33" s="168">
        <v>0.7</v>
      </c>
      <c r="I33" s="167" t="s">
        <v>206</v>
      </c>
      <c r="J33" s="168">
        <v>4.0999999999999996</v>
      </c>
      <c r="K33" s="169">
        <v>43.4</v>
      </c>
      <c r="L33" s="273"/>
      <c r="M33" s="281"/>
      <c r="N33" s="281"/>
      <c r="O33" s="281"/>
      <c r="P33" s="281"/>
      <c r="Q33" s="281"/>
      <c r="R33" s="281"/>
      <c r="S33" s="281"/>
      <c r="T33" s="282"/>
      <c r="U33" s="282"/>
      <c r="V33" s="282"/>
      <c r="W33" s="282"/>
      <c r="X33" s="282"/>
      <c r="Y33" s="282"/>
      <c r="Z33" s="282"/>
      <c r="AA33" s="282"/>
      <c r="AB33" s="282"/>
      <c r="AC33" s="282"/>
      <c r="AD33" s="282"/>
      <c r="AE33" s="282"/>
      <c r="AF33" s="282"/>
      <c r="AG33" s="282"/>
      <c r="AH33" s="282"/>
      <c r="AI33" s="282"/>
      <c r="AJ33" s="282"/>
      <c r="AK33" s="282"/>
      <c r="AL33" s="282"/>
      <c r="AM33" s="282"/>
      <c r="AN33" s="282"/>
      <c r="AO33" s="282"/>
      <c r="AP33" s="282"/>
      <c r="AQ33" s="282"/>
      <c r="AR33" s="282"/>
      <c r="AS33" s="282"/>
      <c r="AT33" s="282"/>
      <c r="AU33" s="282"/>
    </row>
    <row r="34" spans="1:47" s="270" customFormat="1" ht="8.4499999999999993" customHeight="1">
      <c r="A34" s="271">
        <v>2018</v>
      </c>
      <c r="B34" s="272"/>
      <c r="C34" s="164" t="s">
        <v>207</v>
      </c>
      <c r="D34" s="165">
        <v>14.3</v>
      </c>
      <c r="E34" s="164" t="s">
        <v>208</v>
      </c>
      <c r="F34" s="165">
        <v>20.3</v>
      </c>
      <c r="G34" s="164" t="s">
        <v>209</v>
      </c>
      <c r="H34" s="165">
        <v>11.7</v>
      </c>
      <c r="I34" s="164" t="s">
        <v>210</v>
      </c>
      <c r="J34" s="165">
        <v>19.7</v>
      </c>
      <c r="K34" s="166">
        <v>43</v>
      </c>
      <c r="L34" s="273"/>
      <c r="M34" s="281"/>
      <c r="N34" s="281"/>
      <c r="O34" s="281"/>
      <c r="P34" s="281"/>
      <c r="Q34" s="281"/>
      <c r="R34" s="281"/>
      <c r="S34" s="281"/>
      <c r="T34" s="282"/>
      <c r="U34" s="282"/>
      <c r="V34" s="282"/>
      <c r="W34" s="282"/>
      <c r="X34" s="282"/>
      <c r="Y34" s="282"/>
      <c r="Z34" s="282"/>
      <c r="AA34" s="282"/>
      <c r="AB34" s="282"/>
      <c r="AC34" s="282"/>
      <c r="AD34" s="282"/>
      <c r="AE34" s="282"/>
      <c r="AF34" s="282"/>
      <c r="AG34" s="282"/>
      <c r="AH34" s="282"/>
      <c r="AI34" s="282"/>
      <c r="AJ34" s="282"/>
      <c r="AK34" s="282"/>
      <c r="AL34" s="282"/>
      <c r="AM34" s="282"/>
      <c r="AN34" s="282"/>
      <c r="AO34" s="282"/>
      <c r="AP34" s="282"/>
      <c r="AQ34" s="282"/>
      <c r="AR34" s="282"/>
      <c r="AS34" s="282"/>
      <c r="AT34" s="282"/>
      <c r="AU34" s="282"/>
    </row>
    <row r="35" spans="1:47" s="270" customFormat="1" ht="8.4499999999999993" customHeight="1">
      <c r="A35" s="47">
        <v>2019</v>
      </c>
      <c r="B35" s="48"/>
      <c r="C35" s="164">
        <v>225321</v>
      </c>
      <c r="D35" s="165">
        <v>2.5</v>
      </c>
      <c r="E35" s="164">
        <v>24249</v>
      </c>
      <c r="F35" s="165">
        <v>-4.5</v>
      </c>
      <c r="G35" s="164">
        <v>399259</v>
      </c>
      <c r="H35" s="165">
        <v>2.1</v>
      </c>
      <c r="I35" s="164">
        <v>50115</v>
      </c>
      <c r="J35" s="165">
        <v>-17.899999999999999</v>
      </c>
      <c r="K35" s="166">
        <v>43.1</v>
      </c>
      <c r="L35" s="273"/>
      <c r="M35" s="281"/>
      <c r="N35" s="281"/>
      <c r="O35" s="281"/>
      <c r="P35" s="281"/>
      <c r="Q35" s="281"/>
      <c r="R35" s="281"/>
      <c r="S35" s="281"/>
      <c r="T35" s="282"/>
      <c r="U35" s="282"/>
      <c r="V35" s="282"/>
      <c r="W35" s="282"/>
      <c r="X35" s="282"/>
      <c r="Y35" s="282"/>
      <c r="Z35" s="282"/>
      <c r="AA35" s="282"/>
      <c r="AB35" s="282"/>
      <c r="AC35" s="282"/>
      <c r="AD35" s="282"/>
      <c r="AE35" s="282"/>
      <c r="AF35" s="282"/>
      <c r="AG35" s="282"/>
      <c r="AH35" s="282"/>
      <c r="AI35" s="282"/>
      <c r="AJ35" s="282"/>
      <c r="AK35" s="282"/>
      <c r="AL35" s="282"/>
      <c r="AM35" s="282"/>
      <c r="AN35" s="282"/>
      <c r="AO35" s="282"/>
      <c r="AP35" s="282"/>
      <c r="AQ35" s="282"/>
      <c r="AR35" s="282"/>
      <c r="AS35" s="282"/>
      <c r="AT35" s="282"/>
      <c r="AU35" s="282"/>
    </row>
    <row r="36" spans="1:47" s="270" customFormat="1" ht="8.4499999999999993" customHeight="1">
      <c r="A36" s="47">
        <v>2020</v>
      </c>
      <c r="B36" s="48"/>
      <c r="C36" s="164">
        <v>123159</v>
      </c>
      <c r="D36" s="165">
        <v>-45.3</v>
      </c>
      <c r="E36" s="164">
        <v>10114</v>
      </c>
      <c r="F36" s="165">
        <v>-58.3</v>
      </c>
      <c r="G36" s="164">
        <v>251889</v>
      </c>
      <c r="H36" s="165">
        <v>-36.9</v>
      </c>
      <c r="I36" s="164">
        <v>25541</v>
      </c>
      <c r="J36" s="165">
        <v>-49</v>
      </c>
      <c r="K36" s="166">
        <v>31.8</v>
      </c>
      <c r="L36" s="273"/>
      <c r="M36" s="281"/>
      <c r="N36" s="281"/>
      <c r="O36" s="281"/>
      <c r="P36" s="281"/>
      <c r="Q36" s="281"/>
      <c r="R36" s="281"/>
      <c r="S36" s="281"/>
      <c r="T36" s="282"/>
      <c r="U36" s="282"/>
      <c r="V36" s="282"/>
      <c r="W36" s="282"/>
      <c r="X36" s="282"/>
      <c r="Y36" s="282"/>
      <c r="Z36" s="282"/>
      <c r="AA36" s="282"/>
      <c r="AB36" s="282"/>
      <c r="AC36" s="282"/>
      <c r="AD36" s="282"/>
      <c r="AE36" s="282"/>
      <c r="AF36" s="282"/>
      <c r="AG36" s="282"/>
      <c r="AH36" s="282"/>
      <c r="AI36" s="282"/>
      <c r="AJ36" s="282"/>
      <c r="AK36" s="282"/>
      <c r="AL36" s="282"/>
      <c r="AM36" s="282"/>
      <c r="AN36" s="282"/>
      <c r="AO36" s="282"/>
      <c r="AP36" s="282"/>
      <c r="AQ36" s="282"/>
      <c r="AR36" s="282"/>
      <c r="AS36" s="282"/>
      <c r="AT36" s="282"/>
      <c r="AU36" s="282"/>
    </row>
    <row r="37" spans="1:47" s="270" customFormat="1" ht="8.4499999999999993" customHeight="1">
      <c r="A37" s="47">
        <v>2021</v>
      </c>
      <c r="B37" s="48"/>
      <c r="C37" s="164">
        <v>139352</v>
      </c>
      <c r="D37" s="165">
        <v>13.1</v>
      </c>
      <c r="E37" s="164">
        <v>11004</v>
      </c>
      <c r="F37" s="165">
        <v>8.8000000000000007</v>
      </c>
      <c r="G37" s="164">
        <v>285329</v>
      </c>
      <c r="H37" s="165">
        <v>13.3</v>
      </c>
      <c r="I37" s="164">
        <v>29021</v>
      </c>
      <c r="J37" s="165">
        <v>13.6</v>
      </c>
      <c r="K37" s="166">
        <v>34.6</v>
      </c>
      <c r="L37" s="273"/>
      <c r="M37" s="281"/>
      <c r="N37" s="281"/>
      <c r="O37" s="281"/>
      <c r="P37" s="281"/>
      <c r="Q37" s="281"/>
      <c r="R37" s="281"/>
      <c r="S37" s="281"/>
      <c r="T37" s="282"/>
      <c r="U37" s="282"/>
      <c r="V37" s="282"/>
      <c r="W37" s="282"/>
      <c r="X37" s="282"/>
      <c r="Y37" s="282"/>
      <c r="Z37" s="282"/>
      <c r="AA37" s="282"/>
      <c r="AB37" s="282"/>
      <c r="AC37" s="282"/>
      <c r="AD37" s="282"/>
      <c r="AE37" s="282"/>
      <c r="AF37" s="282"/>
      <c r="AG37" s="282"/>
      <c r="AH37" s="282"/>
      <c r="AI37" s="282"/>
      <c r="AJ37" s="282"/>
      <c r="AK37" s="282"/>
      <c r="AL37" s="282"/>
      <c r="AM37" s="282"/>
      <c r="AN37" s="282"/>
      <c r="AO37" s="282"/>
      <c r="AP37" s="282"/>
      <c r="AQ37" s="282"/>
      <c r="AR37" s="282"/>
      <c r="AS37" s="282"/>
      <c r="AT37" s="282"/>
      <c r="AU37" s="282"/>
    </row>
    <row r="38" spans="1:47" s="270" customFormat="1" ht="10.15" customHeight="1">
      <c r="A38" s="271">
        <v>2022</v>
      </c>
      <c r="B38" s="272"/>
      <c r="C38" s="164">
        <v>200594</v>
      </c>
      <c r="D38" s="165">
        <v>43.9</v>
      </c>
      <c r="E38" s="164">
        <v>19981</v>
      </c>
      <c r="F38" s="165">
        <v>81.599999999999994</v>
      </c>
      <c r="G38" s="164">
        <v>377107</v>
      </c>
      <c r="H38" s="165">
        <v>32.200000000000003</v>
      </c>
      <c r="I38" s="164">
        <v>44096</v>
      </c>
      <c r="J38" s="165">
        <v>51.9</v>
      </c>
      <c r="K38" s="166">
        <v>41.6</v>
      </c>
      <c r="L38" s="283"/>
      <c r="M38" s="276"/>
      <c r="O38" s="277"/>
      <c r="R38" s="275"/>
    </row>
    <row r="39" spans="1:47" s="270" customFormat="1" ht="10.15" customHeight="1">
      <c r="A39" s="271">
        <v>2023</v>
      </c>
      <c r="B39" s="272"/>
      <c r="C39" s="164">
        <v>230813</v>
      </c>
      <c r="D39" s="165">
        <v>12.4</v>
      </c>
      <c r="E39" s="164">
        <v>21814</v>
      </c>
      <c r="F39" s="165">
        <v>7.7</v>
      </c>
      <c r="G39" s="164">
        <v>416178</v>
      </c>
      <c r="H39" s="165">
        <v>8.1999999999999993</v>
      </c>
      <c r="I39" s="164">
        <v>45016</v>
      </c>
      <c r="J39" s="165">
        <v>1.1000000000000001</v>
      </c>
      <c r="K39" s="166">
        <v>42.5</v>
      </c>
      <c r="L39" s="283"/>
      <c r="M39" s="276"/>
      <c r="O39" s="277"/>
      <c r="R39" s="275"/>
    </row>
    <row r="40" spans="1:47" s="270" customFormat="1" ht="10.15" customHeight="1">
      <c r="A40" s="271">
        <v>2024</v>
      </c>
      <c r="B40" s="272"/>
      <c r="C40" s="164">
        <v>212408</v>
      </c>
      <c r="D40" s="165">
        <v>-8</v>
      </c>
      <c r="E40" s="164">
        <v>20014</v>
      </c>
      <c r="F40" s="165">
        <v>-8.3000000000000007</v>
      </c>
      <c r="G40" s="164">
        <v>393669</v>
      </c>
      <c r="H40" s="165">
        <v>-5.4</v>
      </c>
      <c r="I40" s="164">
        <v>43554</v>
      </c>
      <c r="J40" s="165">
        <v>-3.2</v>
      </c>
      <c r="K40" s="166">
        <v>37.4</v>
      </c>
      <c r="L40" s="283"/>
      <c r="M40" s="276"/>
      <c r="O40" s="277"/>
      <c r="R40" s="275"/>
    </row>
    <row r="41" spans="1:47" s="270" customFormat="1" ht="10.15" customHeight="1">
      <c r="A41" s="271">
        <v>2025</v>
      </c>
      <c r="B41" s="272" t="s">
        <v>326</v>
      </c>
      <c r="C41" s="164">
        <v>215313</v>
      </c>
      <c r="D41" s="165">
        <v>1.4</v>
      </c>
      <c r="E41" s="164">
        <v>21137</v>
      </c>
      <c r="F41" s="165">
        <v>5.6</v>
      </c>
      <c r="G41" s="164">
        <v>428154</v>
      </c>
      <c r="H41" s="165">
        <v>8.8000000000000007</v>
      </c>
      <c r="I41" s="164">
        <v>52874</v>
      </c>
      <c r="J41" s="165">
        <v>21.4</v>
      </c>
      <c r="K41" s="166">
        <v>42</v>
      </c>
      <c r="L41" s="283"/>
      <c r="M41" s="276"/>
      <c r="O41" s="277"/>
      <c r="R41" s="275"/>
    </row>
    <row r="42" spans="1:47" s="270" customFormat="1" ht="8.4499999999999993" customHeight="1">
      <c r="A42" s="271"/>
      <c r="B42" s="272" t="s">
        <v>10</v>
      </c>
      <c r="C42" s="164">
        <v>10634</v>
      </c>
      <c r="D42" s="165">
        <v>4.2</v>
      </c>
      <c r="E42" s="164">
        <v>1253</v>
      </c>
      <c r="F42" s="165">
        <v>19.100000000000001</v>
      </c>
      <c r="G42" s="164">
        <v>20060</v>
      </c>
      <c r="H42" s="165">
        <v>9.8000000000000007</v>
      </c>
      <c r="I42" s="164">
        <v>2972</v>
      </c>
      <c r="J42" s="165">
        <v>14.2</v>
      </c>
      <c r="K42" s="166">
        <v>23.4</v>
      </c>
      <c r="L42" s="283"/>
      <c r="M42" s="281"/>
    </row>
    <row r="43" spans="1:47" s="270" customFormat="1" ht="8.4499999999999993" customHeight="1">
      <c r="A43" s="278"/>
      <c r="B43" s="272" t="s">
        <v>11</v>
      </c>
      <c r="C43" s="164">
        <v>12399</v>
      </c>
      <c r="D43" s="165">
        <v>-6.4</v>
      </c>
      <c r="E43" s="164">
        <v>1212</v>
      </c>
      <c r="F43" s="165">
        <v>-3.7</v>
      </c>
      <c r="G43" s="164">
        <v>22867</v>
      </c>
      <c r="H43" s="165">
        <v>-5.0999999999999996</v>
      </c>
      <c r="I43" s="164">
        <v>2787</v>
      </c>
      <c r="J43" s="165">
        <v>-5.4</v>
      </c>
      <c r="K43" s="166">
        <v>29</v>
      </c>
      <c r="L43" s="283"/>
    </row>
    <row r="44" spans="1:47" s="270" customFormat="1" ht="8.4499999999999993" customHeight="1">
      <c r="A44" s="278"/>
      <c r="B44" s="272" t="s">
        <v>12</v>
      </c>
      <c r="C44" s="164">
        <v>16783</v>
      </c>
      <c r="D44" s="165">
        <v>-3.8</v>
      </c>
      <c r="E44" s="164">
        <v>1478</v>
      </c>
      <c r="F44" s="165">
        <v>22.7</v>
      </c>
      <c r="G44" s="164">
        <v>30183</v>
      </c>
      <c r="H44" s="165">
        <v>-6.8</v>
      </c>
      <c r="I44" s="164">
        <v>3387</v>
      </c>
      <c r="J44" s="165">
        <v>46.5</v>
      </c>
      <c r="K44" s="166">
        <v>34.5</v>
      </c>
      <c r="L44" s="283"/>
    </row>
    <row r="45" spans="1:47" s="270" customFormat="1" ht="8.4499999999999993" customHeight="1">
      <c r="A45" s="278"/>
      <c r="B45" s="272" t="s">
        <v>13</v>
      </c>
      <c r="C45" s="164">
        <v>16692</v>
      </c>
      <c r="D45" s="163">
        <v>0.9</v>
      </c>
      <c r="E45" s="164">
        <v>1526</v>
      </c>
      <c r="F45" s="163">
        <v>-6.4</v>
      </c>
      <c r="G45" s="164">
        <v>34368</v>
      </c>
      <c r="H45" s="163">
        <v>10.199999999999999</v>
      </c>
      <c r="I45" s="164">
        <v>2901</v>
      </c>
      <c r="J45" s="163">
        <v>-14.4</v>
      </c>
      <c r="K45" s="166">
        <v>40.6</v>
      </c>
      <c r="L45" s="283"/>
    </row>
    <row r="46" spans="1:47" s="270" customFormat="1" ht="8.4499999999999993" customHeight="1">
      <c r="A46" s="278"/>
      <c r="B46" s="272" t="s">
        <v>14</v>
      </c>
      <c r="C46" s="164">
        <v>21823</v>
      </c>
      <c r="D46" s="163">
        <v>2.8</v>
      </c>
      <c r="E46" s="164">
        <v>1702</v>
      </c>
      <c r="F46" s="165">
        <v>5.8</v>
      </c>
      <c r="G46" s="164">
        <v>41105</v>
      </c>
      <c r="H46" s="165">
        <v>3.9</v>
      </c>
      <c r="I46" s="164">
        <v>3585</v>
      </c>
      <c r="J46" s="165">
        <v>-1</v>
      </c>
      <c r="K46" s="166">
        <v>47</v>
      </c>
      <c r="L46" s="283"/>
    </row>
    <row r="47" spans="1:47" s="270" customFormat="1" ht="8.4499999999999993" customHeight="1">
      <c r="A47" s="278"/>
      <c r="B47" s="272" t="s">
        <v>15</v>
      </c>
      <c r="C47" s="164">
        <v>23242</v>
      </c>
      <c r="D47" s="165">
        <v>13.2</v>
      </c>
      <c r="E47" s="164">
        <v>2132</v>
      </c>
      <c r="F47" s="165">
        <v>7.5</v>
      </c>
      <c r="G47" s="164">
        <v>42190</v>
      </c>
      <c r="H47" s="165">
        <v>12.2</v>
      </c>
      <c r="I47" s="164">
        <v>4267</v>
      </c>
      <c r="J47" s="165">
        <v>2.2999999999999998</v>
      </c>
      <c r="K47" s="166">
        <v>49.9</v>
      </c>
      <c r="L47" s="283"/>
    </row>
    <row r="48" spans="1:47" s="270" customFormat="1" ht="8.4499999999999993" customHeight="1">
      <c r="A48" s="278"/>
      <c r="B48" s="272" t="s">
        <v>16</v>
      </c>
      <c r="C48" s="136">
        <v>22847</v>
      </c>
      <c r="D48" s="137">
        <v>4.5999999999999996</v>
      </c>
      <c r="E48" s="136">
        <v>2497</v>
      </c>
      <c r="F48" s="137">
        <v>1.5</v>
      </c>
      <c r="G48" s="136">
        <v>40198</v>
      </c>
      <c r="H48" s="137">
        <v>2.2000000000000002</v>
      </c>
      <c r="I48" s="136">
        <v>4364</v>
      </c>
      <c r="J48" s="137">
        <v>-12.1</v>
      </c>
      <c r="K48" s="138">
        <v>46</v>
      </c>
      <c r="L48" s="283"/>
      <c r="N48" s="282"/>
    </row>
    <row r="49" spans="1:20" s="270" customFormat="1" ht="8.4499999999999993" customHeight="1">
      <c r="A49" s="278"/>
      <c r="B49" s="272" t="s">
        <v>17</v>
      </c>
      <c r="C49" s="136">
        <v>22427</v>
      </c>
      <c r="D49" s="137">
        <v>-1.7</v>
      </c>
      <c r="E49" s="136">
        <v>2055</v>
      </c>
      <c r="F49" s="137">
        <v>-2</v>
      </c>
      <c r="G49" s="136">
        <v>45988</v>
      </c>
      <c r="H49" s="137">
        <v>7.8</v>
      </c>
      <c r="I49" s="136">
        <v>4422</v>
      </c>
      <c r="J49" s="137">
        <v>4.0999999999999996</v>
      </c>
      <c r="K49" s="138">
        <v>51.6</v>
      </c>
      <c r="L49" s="283"/>
    </row>
    <row r="50" spans="1:20" s="270" customFormat="1" ht="8.4499999999999993" customHeight="1">
      <c r="A50" s="278"/>
      <c r="B50" s="272" t="s">
        <v>18</v>
      </c>
      <c r="C50" s="136">
        <v>19863</v>
      </c>
      <c r="D50" s="137">
        <v>-3</v>
      </c>
      <c r="E50" s="136">
        <v>1842</v>
      </c>
      <c r="F50" s="137">
        <v>-12.7</v>
      </c>
      <c r="G50" s="136">
        <v>42762</v>
      </c>
      <c r="H50" s="137">
        <v>14.7</v>
      </c>
      <c r="I50" s="136">
        <v>5524</v>
      </c>
      <c r="J50" s="137">
        <v>38.799999999999997</v>
      </c>
      <c r="K50" s="138">
        <v>50.5</v>
      </c>
      <c r="L50" s="283"/>
    </row>
    <row r="51" spans="1:20" s="270" customFormat="1" ht="8.4499999999999993" customHeight="1">
      <c r="A51" s="278"/>
      <c r="B51" s="272" t="s">
        <v>19</v>
      </c>
      <c r="C51" s="136">
        <v>19668</v>
      </c>
      <c r="D51" s="137">
        <v>7.7</v>
      </c>
      <c r="E51" s="136">
        <v>1840</v>
      </c>
      <c r="F51" s="137">
        <v>17.899999999999999</v>
      </c>
      <c r="G51" s="136">
        <v>44143</v>
      </c>
      <c r="H51" s="137">
        <v>20.5</v>
      </c>
      <c r="I51" s="136">
        <v>5914</v>
      </c>
      <c r="J51" s="137">
        <v>71.7</v>
      </c>
      <c r="K51" s="138">
        <v>50.5</v>
      </c>
      <c r="L51" s="283"/>
    </row>
    <row r="52" spans="1:20" s="270" customFormat="1" ht="8.4499999999999993" customHeight="1">
      <c r="A52" s="278"/>
      <c r="B52" s="272" t="s">
        <v>20</v>
      </c>
      <c r="C52" s="136">
        <v>15434</v>
      </c>
      <c r="D52" s="137" t="s">
        <v>35</v>
      </c>
      <c r="E52" s="136">
        <v>1775</v>
      </c>
      <c r="F52" s="137">
        <v>7.6</v>
      </c>
      <c r="G52" s="136">
        <v>34066</v>
      </c>
      <c r="H52" s="137">
        <v>18.100000000000001</v>
      </c>
      <c r="I52" s="136">
        <v>6012</v>
      </c>
      <c r="J52" s="137">
        <v>40</v>
      </c>
      <c r="K52" s="138">
        <v>40.200000000000003</v>
      </c>
      <c r="L52" s="283"/>
    </row>
    <row r="53" spans="1:20" s="270" customFormat="1" ht="8.4499999999999993" customHeight="1">
      <c r="A53" s="278"/>
      <c r="B53" s="272" t="s">
        <v>21</v>
      </c>
      <c r="C53" s="136">
        <v>13501</v>
      </c>
      <c r="D53" s="163">
        <v>-6.2</v>
      </c>
      <c r="E53" s="136">
        <v>1825</v>
      </c>
      <c r="F53" s="137">
        <v>30.5</v>
      </c>
      <c r="G53" s="136">
        <v>30224</v>
      </c>
      <c r="H53" s="137">
        <v>17.2</v>
      </c>
      <c r="I53" s="136">
        <v>6739</v>
      </c>
      <c r="J53" s="137">
        <v>88.2</v>
      </c>
      <c r="K53" s="138">
        <v>37.6</v>
      </c>
      <c r="L53" s="283"/>
    </row>
    <row r="54" spans="1:20" s="270" customFormat="1" ht="5.0999999999999996" customHeight="1">
      <c r="A54" s="278"/>
      <c r="B54" s="272"/>
      <c r="C54" s="284"/>
      <c r="D54" s="285"/>
      <c r="E54" s="284"/>
      <c r="F54" s="285"/>
      <c r="G54" s="284"/>
      <c r="H54" s="285"/>
      <c r="I54" s="284"/>
      <c r="J54" s="285"/>
      <c r="K54" s="283"/>
      <c r="L54" s="283"/>
    </row>
    <row r="55" spans="1:20" s="270" customFormat="1" ht="8.4499999999999993" customHeight="1">
      <c r="A55" s="278"/>
      <c r="B55" s="278"/>
      <c r="C55" s="286" t="s">
        <v>6</v>
      </c>
      <c r="D55" s="287"/>
      <c r="E55" s="287"/>
      <c r="F55" s="287"/>
      <c r="G55" s="287"/>
      <c r="H55" s="287"/>
      <c r="I55" s="287"/>
      <c r="J55" s="287"/>
      <c r="K55" s="287"/>
      <c r="L55" s="288"/>
    </row>
    <row r="56" spans="1:20" s="270" customFormat="1" ht="8.4499999999999993" customHeight="1">
      <c r="A56" s="271">
        <v>2016</v>
      </c>
      <c r="B56" s="272"/>
      <c r="C56" s="167">
        <v>1202304</v>
      </c>
      <c r="D56" s="168">
        <v>2.2999999999999998</v>
      </c>
      <c r="E56" s="167" t="s">
        <v>329</v>
      </c>
      <c r="F56" s="168">
        <v>-0.7</v>
      </c>
      <c r="G56" s="167">
        <v>2118635</v>
      </c>
      <c r="H56" s="168">
        <v>1.7</v>
      </c>
      <c r="I56" s="167" t="s">
        <v>330</v>
      </c>
      <c r="J56" s="168">
        <v>-2.2000000000000002</v>
      </c>
      <c r="K56" s="169">
        <v>45.6</v>
      </c>
      <c r="L56" s="273"/>
      <c r="M56" s="282"/>
      <c r="N56" s="281"/>
      <c r="O56" s="281"/>
      <c r="P56" s="281"/>
      <c r="Q56" s="281"/>
      <c r="R56" s="281"/>
      <c r="S56" s="281"/>
      <c r="T56" s="281"/>
    </row>
    <row r="57" spans="1:20" s="270" customFormat="1" ht="8.4499999999999993" customHeight="1">
      <c r="A57" s="271">
        <v>2017</v>
      </c>
      <c r="B57" s="272"/>
      <c r="C57" s="167">
        <v>1241390</v>
      </c>
      <c r="D57" s="168">
        <v>3.3</v>
      </c>
      <c r="E57" s="167" t="s">
        <v>331</v>
      </c>
      <c r="F57" s="168">
        <v>2</v>
      </c>
      <c r="G57" s="167">
        <v>2162398</v>
      </c>
      <c r="H57" s="168">
        <v>2.1</v>
      </c>
      <c r="I57" s="167" t="s">
        <v>332</v>
      </c>
      <c r="J57" s="168">
        <v>1.3</v>
      </c>
      <c r="K57" s="169">
        <v>46.4</v>
      </c>
      <c r="L57" s="273"/>
      <c r="M57" s="282"/>
      <c r="N57" s="281"/>
      <c r="O57" s="281"/>
      <c r="P57" s="281"/>
      <c r="Q57" s="281"/>
      <c r="R57" s="281"/>
      <c r="S57" s="281"/>
      <c r="T57" s="281"/>
    </row>
    <row r="58" spans="1:20" s="270" customFormat="1" ht="8.4499999999999993" customHeight="1">
      <c r="A58" s="271">
        <v>2018</v>
      </c>
      <c r="B58" s="272"/>
      <c r="C58" s="164">
        <v>1318891</v>
      </c>
      <c r="D58" s="165">
        <v>6.2</v>
      </c>
      <c r="E58" s="164" t="s">
        <v>333</v>
      </c>
      <c r="F58" s="165">
        <v>5</v>
      </c>
      <c r="G58" s="164">
        <v>2297418</v>
      </c>
      <c r="H58" s="165">
        <v>6.2</v>
      </c>
      <c r="I58" s="164" t="s">
        <v>334</v>
      </c>
      <c r="J58" s="165">
        <v>5.9</v>
      </c>
      <c r="K58" s="166">
        <v>46.7</v>
      </c>
      <c r="L58" s="273"/>
      <c r="M58" s="282"/>
      <c r="N58" s="281"/>
      <c r="O58" s="281"/>
      <c r="P58" s="281"/>
      <c r="Q58" s="281"/>
      <c r="R58" s="281"/>
      <c r="S58" s="281"/>
      <c r="T58" s="281"/>
    </row>
    <row r="59" spans="1:20" s="270" customFormat="1" ht="8.4499999999999993" customHeight="1">
      <c r="A59" s="47">
        <v>2019</v>
      </c>
      <c r="B59" s="48"/>
      <c r="C59" s="164">
        <v>1417761</v>
      </c>
      <c r="D59" s="165">
        <v>7.5</v>
      </c>
      <c r="E59" s="164">
        <v>264958</v>
      </c>
      <c r="F59" s="165">
        <v>5.4</v>
      </c>
      <c r="G59" s="164">
        <v>2507581</v>
      </c>
      <c r="H59" s="165">
        <v>9.1</v>
      </c>
      <c r="I59" s="164">
        <v>503068</v>
      </c>
      <c r="J59" s="165">
        <v>2</v>
      </c>
      <c r="K59" s="166">
        <v>46.9</v>
      </c>
      <c r="L59" s="273"/>
      <c r="M59" s="282"/>
      <c r="N59" s="281"/>
      <c r="O59" s="281"/>
      <c r="P59" s="281"/>
      <c r="Q59" s="281"/>
      <c r="R59" s="281"/>
      <c r="S59" s="281"/>
      <c r="T59" s="281"/>
    </row>
    <row r="60" spans="1:20" s="270" customFormat="1" ht="8.4499999999999993" customHeight="1">
      <c r="A60" s="47">
        <v>2020</v>
      </c>
      <c r="B60" s="48"/>
      <c r="C60" s="164">
        <v>658825</v>
      </c>
      <c r="D60" s="165">
        <v>-53.5</v>
      </c>
      <c r="E60" s="164">
        <v>84188</v>
      </c>
      <c r="F60" s="165">
        <v>-68.2</v>
      </c>
      <c r="G60" s="164">
        <v>1293659</v>
      </c>
      <c r="H60" s="165">
        <v>-48.4</v>
      </c>
      <c r="I60" s="164">
        <v>181239</v>
      </c>
      <c r="J60" s="165">
        <v>-64</v>
      </c>
      <c r="K60" s="166">
        <v>26.7</v>
      </c>
      <c r="L60" s="273"/>
      <c r="M60" s="282"/>
      <c r="N60" s="281"/>
      <c r="O60" s="281"/>
      <c r="P60" s="281"/>
      <c r="Q60" s="281"/>
      <c r="R60" s="281"/>
      <c r="S60" s="281"/>
      <c r="T60" s="281"/>
    </row>
    <row r="61" spans="1:20" s="270" customFormat="1" ht="8.4499999999999993" customHeight="1">
      <c r="A61" s="47">
        <v>2021</v>
      </c>
      <c r="B61" s="48"/>
      <c r="C61" s="164">
        <v>730253</v>
      </c>
      <c r="D61" s="165">
        <v>10.8</v>
      </c>
      <c r="E61" s="164">
        <v>94333</v>
      </c>
      <c r="F61" s="165">
        <v>12.1</v>
      </c>
      <c r="G61" s="164">
        <v>1445309</v>
      </c>
      <c r="H61" s="165">
        <v>11.7</v>
      </c>
      <c r="I61" s="164">
        <v>193813</v>
      </c>
      <c r="J61" s="165">
        <v>6.9</v>
      </c>
      <c r="K61" s="166">
        <v>30</v>
      </c>
      <c r="L61" s="273"/>
      <c r="M61" s="282"/>
      <c r="N61" s="281"/>
      <c r="O61" s="281"/>
      <c r="P61" s="281"/>
      <c r="Q61" s="281"/>
      <c r="R61" s="281"/>
      <c r="S61" s="281"/>
      <c r="T61" s="281"/>
    </row>
    <row r="62" spans="1:20" s="270" customFormat="1" ht="10.15" customHeight="1">
      <c r="A62" s="271">
        <v>2022</v>
      </c>
      <c r="B62" s="272"/>
      <c r="C62" s="136">
        <v>1238565</v>
      </c>
      <c r="D62" s="163">
        <v>69.599999999999994</v>
      </c>
      <c r="E62" s="136">
        <v>210690</v>
      </c>
      <c r="F62" s="163">
        <v>123.3</v>
      </c>
      <c r="G62" s="136">
        <v>2330567</v>
      </c>
      <c r="H62" s="137">
        <v>61.3</v>
      </c>
      <c r="I62" s="136">
        <v>407763</v>
      </c>
      <c r="J62" s="163">
        <v>110.4</v>
      </c>
      <c r="K62" s="138">
        <v>42.8</v>
      </c>
      <c r="L62" s="273"/>
      <c r="M62" s="276"/>
      <c r="O62" s="277"/>
      <c r="R62" s="275"/>
    </row>
    <row r="63" spans="1:20" s="270" customFormat="1" ht="10.15" customHeight="1">
      <c r="A63" s="271">
        <v>2023</v>
      </c>
      <c r="B63" s="272"/>
      <c r="C63" s="136">
        <v>1377166</v>
      </c>
      <c r="D63" s="163">
        <v>11.2</v>
      </c>
      <c r="E63" s="136">
        <v>257610</v>
      </c>
      <c r="F63" s="163">
        <v>22.3</v>
      </c>
      <c r="G63" s="136">
        <v>2549256</v>
      </c>
      <c r="H63" s="137">
        <v>9.4</v>
      </c>
      <c r="I63" s="136">
        <v>481125</v>
      </c>
      <c r="J63" s="163">
        <v>18</v>
      </c>
      <c r="K63" s="138">
        <v>44.3</v>
      </c>
      <c r="L63" s="273"/>
      <c r="M63" s="276"/>
      <c r="O63" s="277"/>
      <c r="R63" s="275"/>
    </row>
    <row r="64" spans="1:20" s="270" customFormat="1" ht="10.15" customHeight="1">
      <c r="A64" s="271">
        <v>2024</v>
      </c>
      <c r="B64" s="272"/>
      <c r="C64" s="136">
        <f>C16+C40</f>
        <v>1426256</v>
      </c>
      <c r="D64" s="163">
        <v>3.6</v>
      </c>
      <c r="E64" s="136">
        <f>E16+E40</f>
        <v>270972</v>
      </c>
      <c r="F64" s="163">
        <v>5.2</v>
      </c>
      <c r="G64" s="136">
        <f>G16+G40</f>
        <v>2604422</v>
      </c>
      <c r="H64" s="137">
        <v>2.2000000000000002</v>
      </c>
      <c r="I64" s="136">
        <f>I16+I40</f>
        <v>507852</v>
      </c>
      <c r="J64" s="163">
        <v>5.6</v>
      </c>
      <c r="K64" s="138">
        <v>43.5</v>
      </c>
      <c r="L64" s="273"/>
      <c r="M64" s="276"/>
      <c r="O64" s="277"/>
      <c r="R64" s="275"/>
    </row>
    <row r="65" spans="1:19" s="270" customFormat="1" ht="10.15" customHeight="1">
      <c r="A65" s="271">
        <v>2025</v>
      </c>
      <c r="B65" s="272" t="s">
        <v>326</v>
      </c>
      <c r="C65" s="136">
        <v>1466097</v>
      </c>
      <c r="D65" s="163">
        <v>2.8</v>
      </c>
      <c r="E65" s="136">
        <v>270467</v>
      </c>
      <c r="F65" s="163">
        <v>-0.2</v>
      </c>
      <c r="G65" s="136">
        <v>2685132</v>
      </c>
      <c r="H65" s="137">
        <v>3.1</v>
      </c>
      <c r="I65" s="136">
        <v>521752</v>
      </c>
      <c r="J65" s="163">
        <v>2.7</v>
      </c>
      <c r="K65" s="138">
        <v>44.2</v>
      </c>
      <c r="L65" s="273"/>
      <c r="M65" s="276"/>
      <c r="O65" s="277"/>
      <c r="R65" s="275"/>
    </row>
    <row r="66" spans="1:19" s="270" customFormat="1" ht="8.4499999999999993" customHeight="1">
      <c r="A66" s="271"/>
      <c r="B66" s="272" t="s">
        <v>10</v>
      </c>
      <c r="C66" s="136">
        <f>C42+C18</f>
        <v>88777</v>
      </c>
      <c r="D66" s="137">
        <v>10.9</v>
      </c>
      <c r="E66" s="136">
        <f>E42+E18</f>
        <v>13995</v>
      </c>
      <c r="F66" s="163">
        <v>8.6</v>
      </c>
      <c r="G66" s="136">
        <f>G42+G18</f>
        <v>154891</v>
      </c>
      <c r="H66" s="137">
        <v>9.9</v>
      </c>
      <c r="I66" s="136">
        <f>I42+I18</f>
        <v>27333</v>
      </c>
      <c r="J66" s="137">
        <v>12.9</v>
      </c>
      <c r="K66" s="138">
        <v>30.6</v>
      </c>
      <c r="L66" s="273"/>
      <c r="M66" s="282"/>
      <c r="N66" s="281"/>
      <c r="O66" s="281"/>
      <c r="P66" s="281"/>
      <c r="Q66" s="281"/>
      <c r="R66" s="281"/>
      <c r="S66" s="281"/>
    </row>
    <row r="67" spans="1:19" s="270" customFormat="1" ht="8.4499999999999993" customHeight="1">
      <c r="A67" s="278"/>
      <c r="B67" s="272" t="s">
        <v>11</v>
      </c>
      <c r="C67" s="136">
        <v>91445</v>
      </c>
      <c r="D67" s="165">
        <v>-4.3</v>
      </c>
      <c r="E67" s="136">
        <v>14546</v>
      </c>
      <c r="F67" s="163">
        <v>-4.5</v>
      </c>
      <c r="G67" s="136">
        <v>162717</v>
      </c>
      <c r="H67" s="165">
        <v>-6.5</v>
      </c>
      <c r="I67" s="136">
        <v>28651</v>
      </c>
      <c r="J67" s="165">
        <v>-3.2</v>
      </c>
      <c r="K67" s="166">
        <v>35.299999999999997</v>
      </c>
      <c r="L67" s="273"/>
      <c r="M67" s="282"/>
    </row>
    <row r="68" spans="1:19" s="270" customFormat="1" ht="8.4499999999999993" customHeight="1">
      <c r="A68" s="278"/>
      <c r="B68" s="272" t="s">
        <v>12</v>
      </c>
      <c r="C68" s="136">
        <v>110072</v>
      </c>
      <c r="D68" s="163">
        <v>-2</v>
      </c>
      <c r="E68" s="136">
        <v>17566</v>
      </c>
      <c r="F68" s="163">
        <v>8.3000000000000007</v>
      </c>
      <c r="G68" s="136">
        <v>196701</v>
      </c>
      <c r="H68" s="165">
        <v>-4.8</v>
      </c>
      <c r="I68" s="136">
        <v>33699</v>
      </c>
      <c r="J68" s="163">
        <v>9.6999999999999993</v>
      </c>
      <c r="K68" s="166">
        <v>38.4</v>
      </c>
      <c r="L68" s="273"/>
      <c r="M68" s="282"/>
    </row>
    <row r="69" spans="1:19" s="270" customFormat="1" ht="8.4499999999999993" customHeight="1">
      <c r="A69" s="278"/>
      <c r="B69" s="272" t="s">
        <v>13</v>
      </c>
      <c r="C69" s="136">
        <v>114543</v>
      </c>
      <c r="D69" s="163">
        <v>-1.2</v>
      </c>
      <c r="E69" s="136">
        <v>20962</v>
      </c>
      <c r="F69" s="163">
        <v>0.5</v>
      </c>
      <c r="G69" s="136">
        <v>215232</v>
      </c>
      <c r="H69" s="163">
        <v>3</v>
      </c>
      <c r="I69" s="136">
        <v>39476</v>
      </c>
      <c r="J69" s="163">
        <v>4</v>
      </c>
      <c r="K69" s="166">
        <v>43.3</v>
      </c>
      <c r="L69" s="273"/>
    </row>
    <row r="70" spans="1:19" s="270" customFormat="1" ht="8.4499999999999993" customHeight="1">
      <c r="A70" s="278"/>
      <c r="B70" s="272" t="s">
        <v>14</v>
      </c>
      <c r="C70" s="136">
        <v>133227</v>
      </c>
      <c r="D70" s="163">
        <v>3.8</v>
      </c>
      <c r="E70" s="136">
        <v>20451</v>
      </c>
      <c r="F70" s="163">
        <v>-6</v>
      </c>
      <c r="G70" s="136">
        <v>244021</v>
      </c>
      <c r="H70" s="163">
        <v>2.9</v>
      </c>
      <c r="I70" s="136">
        <v>40228</v>
      </c>
      <c r="J70" s="163">
        <v>-0.9</v>
      </c>
      <c r="K70" s="166">
        <v>47.6</v>
      </c>
      <c r="L70" s="273"/>
    </row>
    <row r="71" spans="1:19" s="270" customFormat="1" ht="8.4499999999999993" customHeight="1">
      <c r="A71" s="278"/>
      <c r="B71" s="272" t="s">
        <v>15</v>
      </c>
      <c r="C71" s="136">
        <v>128877</v>
      </c>
      <c r="D71" s="165">
        <v>3.6</v>
      </c>
      <c r="E71" s="136">
        <v>23887</v>
      </c>
      <c r="F71" s="163">
        <v>-7.1</v>
      </c>
      <c r="G71" s="136">
        <v>233253</v>
      </c>
      <c r="H71" s="165">
        <v>1.3</v>
      </c>
      <c r="I71" s="136">
        <v>46730</v>
      </c>
      <c r="J71" s="163">
        <v>-2.8</v>
      </c>
      <c r="K71" s="166">
        <v>47.2</v>
      </c>
      <c r="L71" s="273"/>
    </row>
    <row r="72" spans="1:19" s="270" customFormat="1" ht="8.4499999999999993" customHeight="1">
      <c r="A72" s="278"/>
      <c r="B72" s="272" t="s">
        <v>16</v>
      </c>
      <c r="C72" s="136">
        <v>142624</v>
      </c>
      <c r="D72" s="137">
        <v>9.1</v>
      </c>
      <c r="E72" s="136">
        <v>39233</v>
      </c>
      <c r="F72" s="137">
        <v>1.5</v>
      </c>
      <c r="G72" s="136">
        <v>251413</v>
      </c>
      <c r="H72" s="137">
        <v>5.7</v>
      </c>
      <c r="I72" s="136">
        <v>66111</v>
      </c>
      <c r="J72" s="137">
        <v>1.4</v>
      </c>
      <c r="K72" s="138">
        <v>48.6</v>
      </c>
      <c r="L72" s="273"/>
    </row>
    <row r="73" spans="1:19" s="270" customFormat="1" ht="8.4499999999999993" customHeight="1">
      <c r="A73" s="278"/>
      <c r="B73" s="272" t="s">
        <v>17</v>
      </c>
      <c r="C73" s="136">
        <v>142717</v>
      </c>
      <c r="D73" s="137">
        <v>2</v>
      </c>
      <c r="E73" s="136">
        <v>31258</v>
      </c>
      <c r="F73" s="137">
        <v>0.01</v>
      </c>
      <c r="G73" s="136">
        <v>267021</v>
      </c>
      <c r="H73" s="137">
        <v>3.9</v>
      </c>
      <c r="I73" s="136">
        <v>56666</v>
      </c>
      <c r="J73" s="137">
        <v>-0.3</v>
      </c>
      <c r="K73" s="138">
        <v>51.6</v>
      </c>
      <c r="L73" s="273"/>
    </row>
    <row r="74" spans="1:19" s="270" customFormat="1" ht="8.4499999999999993" customHeight="1">
      <c r="A74" s="278"/>
      <c r="B74" s="272" t="s">
        <v>18</v>
      </c>
      <c r="C74" s="136">
        <v>127992</v>
      </c>
      <c r="D74" s="137">
        <v>0.5</v>
      </c>
      <c r="E74" s="136">
        <v>20372</v>
      </c>
      <c r="F74" s="137">
        <v>-9.1999999999999993</v>
      </c>
      <c r="G74" s="136">
        <v>242825</v>
      </c>
      <c r="H74" s="137">
        <v>3.7</v>
      </c>
      <c r="I74" s="136">
        <v>40003</v>
      </c>
      <c r="J74" s="137">
        <v>-4.8</v>
      </c>
      <c r="K74" s="138">
        <v>48.5</v>
      </c>
      <c r="L74" s="273"/>
    </row>
    <row r="75" spans="1:19" s="270" customFormat="1" ht="8.4499999999999993" customHeight="1">
      <c r="A75" s="278"/>
      <c r="B75" s="272" t="s">
        <v>19</v>
      </c>
      <c r="C75" s="136">
        <v>132472</v>
      </c>
      <c r="D75" s="137">
        <v>6.2</v>
      </c>
      <c r="E75" s="136">
        <v>20411</v>
      </c>
      <c r="F75" s="137">
        <v>-4</v>
      </c>
      <c r="G75" s="136">
        <v>251988</v>
      </c>
      <c r="H75" s="137">
        <v>6.3</v>
      </c>
      <c r="I75" s="136">
        <v>42196</v>
      </c>
      <c r="J75" s="137">
        <v>1.8</v>
      </c>
      <c r="K75" s="138">
        <v>48.6</v>
      </c>
      <c r="L75" s="273"/>
    </row>
    <row r="76" spans="1:19" s="270" customFormat="1" ht="8.4499999999999993" customHeight="1">
      <c r="A76" s="278"/>
      <c r="B76" s="272" t="s">
        <v>20</v>
      </c>
      <c r="C76" s="136">
        <v>125445</v>
      </c>
      <c r="D76" s="137">
        <v>-0.1</v>
      </c>
      <c r="E76" s="136">
        <v>23808</v>
      </c>
      <c r="F76" s="137">
        <v>10.6</v>
      </c>
      <c r="G76" s="136">
        <v>227165</v>
      </c>
      <c r="H76" s="137">
        <v>0.4</v>
      </c>
      <c r="I76" s="136">
        <v>52122</v>
      </c>
      <c r="J76" s="137">
        <v>13.8</v>
      </c>
      <c r="K76" s="138">
        <v>45.3</v>
      </c>
      <c r="L76" s="273"/>
    </row>
    <row r="77" spans="1:19" s="270" customFormat="1" ht="8.4499999999999993" customHeight="1">
      <c r="A77" s="278"/>
      <c r="B77" s="272" t="s">
        <v>21</v>
      </c>
      <c r="C77" s="136">
        <v>122374</v>
      </c>
      <c r="D77" s="163">
        <v>0.8</v>
      </c>
      <c r="E77" s="136">
        <v>22564</v>
      </c>
      <c r="F77" s="163">
        <v>-2.8</v>
      </c>
      <c r="G77" s="136">
        <v>221447</v>
      </c>
      <c r="H77" s="137">
        <v>3.4</v>
      </c>
      <c r="I77" s="136">
        <v>45033</v>
      </c>
      <c r="J77" s="163">
        <v>-0.7</v>
      </c>
      <c r="K77" s="138">
        <v>43.5</v>
      </c>
      <c r="L77" s="273"/>
    </row>
    <row r="78" spans="1:19" ht="8.4499999999999993" customHeight="1">
      <c r="A78" s="289" t="s">
        <v>37</v>
      </c>
      <c r="B78" s="289"/>
      <c r="C78" s="290"/>
      <c r="D78" s="291"/>
      <c r="E78" s="290"/>
      <c r="F78" s="291"/>
      <c r="G78" s="290"/>
      <c r="H78" s="291"/>
      <c r="I78" s="290"/>
      <c r="J78" s="291"/>
      <c r="K78" s="292"/>
      <c r="L78" s="292"/>
    </row>
    <row r="79" spans="1:19" ht="20.100000000000001" customHeight="1">
      <c r="A79" s="462" t="s">
        <v>335</v>
      </c>
      <c r="B79" s="463"/>
      <c r="C79" s="463"/>
      <c r="D79" s="463"/>
      <c r="E79" s="463"/>
      <c r="F79" s="463"/>
      <c r="G79" s="463"/>
      <c r="H79" s="463"/>
      <c r="I79" s="463"/>
      <c r="J79" s="463"/>
      <c r="K79" s="463"/>
      <c r="L79" s="293"/>
    </row>
    <row r="82" spans="3:12" ht="9" customHeight="1">
      <c r="C82" s="294"/>
      <c r="D82" s="294"/>
      <c r="E82" s="294"/>
      <c r="F82" s="294"/>
      <c r="G82" s="294"/>
      <c r="H82" s="294"/>
      <c r="I82" s="294"/>
      <c r="J82" s="294"/>
      <c r="K82" s="294"/>
      <c r="L82" s="294"/>
    </row>
  </sheetData>
  <mergeCells count="14">
    <mergeCell ref="E4:E5"/>
    <mergeCell ref="G4:G5"/>
    <mergeCell ref="I4:I5"/>
    <mergeCell ref="A79:K79"/>
    <mergeCell ref="A1:K1"/>
    <mergeCell ref="A2:B5"/>
    <mergeCell ref="C2:F2"/>
    <mergeCell ref="G2:J2"/>
    <mergeCell ref="K2:K4"/>
    <mergeCell ref="C3:D3"/>
    <mergeCell ref="E3:F3"/>
    <mergeCell ref="G3:H3"/>
    <mergeCell ref="I3:J3"/>
    <mergeCell ref="C4:C5"/>
  </mergeCells>
  <conditionalFormatting sqref="D78 F78 H78 J78 D54 J54 F54 H54 D30 J30 F30 H30 H8 F8 J8 D8 H32:H33 F32:F33 J32:J33 D32:D33 H56:H58 F56:F58 J56:J58 D56:D58">
    <cfRule type="cellIs" dxfId="207" priority="80" stopIfTrue="1" operator="notBetween">
      <formula>-200</formula>
      <formula>200</formula>
    </cfRule>
  </conditionalFormatting>
  <conditionalFormatting sqref="D9 F9 H9 J9">
    <cfRule type="cellIs" dxfId="206" priority="78" stopIfTrue="1" operator="notBetween">
      <formula>-200</formula>
      <formula>200</formula>
    </cfRule>
  </conditionalFormatting>
  <conditionalFormatting sqref="D10 F10 H10 J10">
    <cfRule type="cellIs" dxfId="205" priority="75" stopIfTrue="1" operator="notBetween">
      <formula>-200</formula>
      <formula>200</formula>
    </cfRule>
  </conditionalFormatting>
  <conditionalFormatting sqref="H34 F34 J34 D34">
    <cfRule type="cellIs" dxfId="204" priority="77" stopIfTrue="1" operator="notBetween">
      <formula>-200</formula>
      <formula>200</formula>
    </cfRule>
  </conditionalFormatting>
  <conditionalFormatting sqref="H33 F33 J33 D33">
    <cfRule type="cellIs" dxfId="203" priority="74" stopIfTrue="1" operator="notBetween">
      <formula>-200</formula>
      <formula>200</formula>
    </cfRule>
  </conditionalFormatting>
  <conditionalFormatting sqref="D58 F58 H58 J58">
    <cfRule type="cellIs" dxfId="202" priority="72" stopIfTrue="1" operator="notBetween">
      <formula>-200</formula>
      <formula>200</formula>
    </cfRule>
  </conditionalFormatting>
  <conditionalFormatting sqref="D34 F34 H34 J34">
    <cfRule type="cellIs" dxfId="201" priority="73" stopIfTrue="1" operator="notBetween">
      <formula>-200</formula>
      <formula>200</formula>
    </cfRule>
  </conditionalFormatting>
  <conditionalFormatting sqref="K11 H11 F11 D11">
    <cfRule type="cellIs" dxfId="200" priority="70" stopIfTrue="1" operator="notBetween">
      <formula>-200</formula>
      <formula>200</formula>
    </cfRule>
  </conditionalFormatting>
  <conditionalFormatting sqref="D59 F59 H59 J59">
    <cfRule type="cellIs" dxfId="199" priority="66" stopIfTrue="1" operator="notBetween">
      <formula>-200</formula>
      <formula>200</formula>
    </cfRule>
  </conditionalFormatting>
  <conditionalFormatting sqref="J11">
    <cfRule type="cellIs" dxfId="198" priority="71" stopIfTrue="1" operator="notBetween">
      <formula>-200</formula>
      <formula>200</formula>
    </cfRule>
  </conditionalFormatting>
  <conditionalFormatting sqref="D35 F35 H35 J35">
    <cfRule type="cellIs" dxfId="197" priority="68" stopIfTrue="1" operator="notBetween">
      <formula>-200</formula>
      <formula>200</formula>
    </cfRule>
  </conditionalFormatting>
  <conditionalFormatting sqref="H35 F35 J35 D35">
    <cfRule type="cellIs" dxfId="196" priority="69" stopIfTrue="1" operator="notBetween">
      <formula>-200</formula>
      <formula>200</formula>
    </cfRule>
  </conditionalFormatting>
  <conditionalFormatting sqref="H59 F59 J59 D59">
    <cfRule type="cellIs" dxfId="195" priority="67" stopIfTrue="1" operator="notBetween">
      <formula>-200</formula>
      <formula>200</formula>
    </cfRule>
  </conditionalFormatting>
  <conditionalFormatting sqref="D24 J24 F24 H24">
    <cfRule type="cellIs" dxfId="194" priority="65" stopIfTrue="1" operator="notBetween">
      <formula>-200</formula>
      <formula>200</formula>
    </cfRule>
  </conditionalFormatting>
  <conditionalFormatting sqref="D48 J48 F48 H48">
    <cfRule type="cellIs" dxfId="193" priority="64" stopIfTrue="1" operator="notBetween">
      <formula>-200</formula>
      <formula>200</formula>
    </cfRule>
  </conditionalFormatting>
  <conditionalFormatting sqref="D72 J72 F72 H72">
    <cfRule type="cellIs" dxfId="192" priority="63" stopIfTrue="1" operator="notBetween">
      <formula>-200</formula>
      <formula>200</formula>
    </cfRule>
  </conditionalFormatting>
  <conditionalFormatting sqref="D25 J25 F25 H25">
    <cfRule type="cellIs" dxfId="191" priority="62" stopIfTrue="1" operator="notBetween">
      <formula>-200</formula>
      <formula>200</formula>
    </cfRule>
  </conditionalFormatting>
  <conditionalFormatting sqref="D49 J49 F49 H49">
    <cfRule type="cellIs" dxfId="190" priority="61" stopIfTrue="1" operator="notBetween">
      <formula>-200</formula>
      <formula>200</formula>
    </cfRule>
  </conditionalFormatting>
  <conditionalFormatting sqref="D73 J73 F73 H73">
    <cfRule type="cellIs" dxfId="189" priority="60" stopIfTrue="1" operator="notBetween">
      <formula>-200</formula>
      <formula>200</formula>
    </cfRule>
  </conditionalFormatting>
  <conditionalFormatting sqref="D26 F26">
    <cfRule type="cellIs" dxfId="188" priority="59" stopIfTrue="1" operator="notBetween">
      <formula>-200</formula>
      <formula>200</formula>
    </cfRule>
  </conditionalFormatting>
  <conditionalFormatting sqref="D50 J50 F50 H50">
    <cfRule type="cellIs" dxfId="187" priority="58" stopIfTrue="1" operator="notBetween">
      <formula>-200</formula>
      <formula>200</formula>
    </cfRule>
  </conditionalFormatting>
  <conditionalFormatting sqref="D74 J74 F74 H74">
    <cfRule type="cellIs" dxfId="186" priority="57" stopIfTrue="1" operator="notBetween">
      <formula>-200</formula>
      <formula>200</formula>
    </cfRule>
  </conditionalFormatting>
  <conditionalFormatting sqref="D27 J27 F27 H27">
    <cfRule type="cellIs" dxfId="185" priority="56" stopIfTrue="1" operator="notBetween">
      <formula>-200</formula>
      <formula>200</formula>
    </cfRule>
  </conditionalFormatting>
  <conditionalFormatting sqref="J51 F51 H51 D51:D52">
    <cfRule type="cellIs" dxfId="184" priority="55" stopIfTrue="1" operator="notBetween">
      <formula>-200</formula>
      <formula>200</formula>
    </cfRule>
  </conditionalFormatting>
  <conditionalFormatting sqref="D75:D76 F75:F76 H75:H76 J75:J76">
    <cfRule type="cellIs" dxfId="183" priority="54" stopIfTrue="1" operator="notBetween">
      <formula>-200</formula>
      <formula>200</formula>
    </cfRule>
  </conditionalFormatting>
  <conditionalFormatting sqref="J52 F52 H52">
    <cfRule type="cellIs" dxfId="182" priority="52" stopIfTrue="1" operator="notBetween">
      <formula>-200</formula>
      <formula>200</formula>
    </cfRule>
  </conditionalFormatting>
  <conditionalFormatting sqref="H29">
    <cfRule type="cellIs" dxfId="181" priority="50" stopIfTrue="1" operator="notBetween">
      <formula>-200</formula>
      <formula>200</formula>
    </cfRule>
  </conditionalFormatting>
  <conditionalFormatting sqref="J53 H53 F53">
    <cfRule type="cellIs" dxfId="180" priority="49" stopIfTrue="1" operator="notBetween">
      <formula>-200</formula>
      <formula>200</formula>
    </cfRule>
  </conditionalFormatting>
  <conditionalFormatting sqref="H77">
    <cfRule type="cellIs" dxfId="179" priority="48" stopIfTrue="1" operator="notBetween">
      <formula>-200</formula>
      <formula>200</formula>
    </cfRule>
  </conditionalFormatting>
  <conditionalFormatting sqref="J12:J13 H12:H13 F12:F13 D12:D13">
    <cfRule type="cellIs" dxfId="178" priority="47" stopIfTrue="1" operator="notBetween">
      <formula>-200</formula>
      <formula>200</formula>
    </cfRule>
  </conditionalFormatting>
  <conditionalFormatting sqref="D18 H18 J18">
    <cfRule type="cellIs" dxfId="177" priority="46" stopIfTrue="1" operator="notBetween">
      <formula>-200</formula>
      <formula>200</formula>
    </cfRule>
  </conditionalFormatting>
  <conditionalFormatting sqref="D42 F42 H42 J42">
    <cfRule type="cellIs" dxfId="176" priority="45" stopIfTrue="1" operator="notBetween">
      <formula>-200</formula>
      <formula>200</formula>
    </cfRule>
  </conditionalFormatting>
  <conditionalFormatting sqref="D36:D37 F36:F37 H36:H37 J36:J37">
    <cfRule type="cellIs" dxfId="175" priority="44" stopIfTrue="1" operator="notBetween">
      <formula>-200</formula>
      <formula>200</formula>
    </cfRule>
  </conditionalFormatting>
  <conditionalFormatting sqref="D60:D61 H60:H61 J60:J61 F60:F61">
    <cfRule type="cellIs" dxfId="174" priority="43" stopIfTrue="1" operator="notBetween">
      <formula>-200</formula>
      <formula>200</formula>
    </cfRule>
  </conditionalFormatting>
  <conditionalFormatting sqref="D19 H19">
    <cfRule type="cellIs" dxfId="173" priority="42" stopIfTrue="1" operator="notBetween">
      <formula>-200</formula>
      <formula>200</formula>
    </cfRule>
  </conditionalFormatting>
  <conditionalFormatting sqref="J43 H43 F43 D43">
    <cfRule type="cellIs" dxfId="172" priority="41" stopIfTrue="1" operator="notBetween">
      <formula>-200</formula>
      <formula>200</formula>
    </cfRule>
  </conditionalFormatting>
  <conditionalFormatting sqref="H20">
    <cfRule type="cellIs" dxfId="171" priority="40" stopIfTrue="1" operator="notBetween">
      <formula>-200</formula>
      <formula>200</formula>
    </cfRule>
  </conditionalFormatting>
  <conditionalFormatting sqref="J44 H44 F44 D44">
    <cfRule type="cellIs" dxfId="170" priority="39" stopIfTrue="1" operator="notBetween">
      <formula>-200</formula>
      <formula>200</formula>
    </cfRule>
  </conditionalFormatting>
  <conditionalFormatting sqref="J46 F46 H46">
    <cfRule type="cellIs" dxfId="169" priority="35" stopIfTrue="1" operator="notBetween">
      <formula>-200</formula>
      <formula>200</formula>
    </cfRule>
  </conditionalFormatting>
  <conditionalFormatting sqref="D23 H23">
    <cfRule type="cellIs" dxfId="168" priority="34" stopIfTrue="1" operator="notBetween">
      <formula>-200</formula>
      <formula>200</formula>
    </cfRule>
  </conditionalFormatting>
  <conditionalFormatting sqref="H14:H16">
    <cfRule type="cellIs" dxfId="167" priority="33" stopIfTrue="1" operator="notBetween">
      <formula>-200</formula>
      <formula>200</formula>
    </cfRule>
  </conditionalFormatting>
  <conditionalFormatting sqref="D47 J47 F47 H47">
    <cfRule type="cellIs" dxfId="166" priority="32" stopIfTrue="1" operator="notBetween">
      <formula>-200</formula>
      <formula>200</formula>
    </cfRule>
  </conditionalFormatting>
  <conditionalFormatting sqref="D38:D40 F38:F40 H38:H40 J38:J40">
    <cfRule type="cellIs" dxfId="165" priority="31" stopIfTrue="1" operator="notBetween">
      <formula>-200</formula>
      <formula>200</formula>
    </cfRule>
  </conditionalFormatting>
  <conditionalFormatting sqref="D71 H68 H71">
    <cfRule type="cellIs" dxfId="164" priority="30" stopIfTrue="1" operator="notBetween">
      <formula>-200</formula>
      <formula>200</formula>
    </cfRule>
  </conditionalFormatting>
  <conditionalFormatting sqref="D67 J67 H67">
    <cfRule type="cellIs" dxfId="163" priority="28" stopIfTrue="1" operator="notBetween">
      <formula>-200</formula>
      <formula>200</formula>
    </cfRule>
  </conditionalFormatting>
  <conditionalFormatting sqref="D66 J66 H66">
    <cfRule type="cellIs" dxfId="162" priority="27" stopIfTrue="1" operator="notBetween">
      <formula>-200</formula>
      <formula>200</formula>
    </cfRule>
  </conditionalFormatting>
  <conditionalFormatting sqref="H62:H65">
    <cfRule type="cellIs" dxfId="161" priority="26" stopIfTrue="1" operator="notBetween">
      <formula>-200</formula>
      <formula>200</formula>
    </cfRule>
  </conditionalFormatting>
  <conditionalFormatting sqref="J28 H28 F28 D28">
    <cfRule type="cellIs" dxfId="160" priority="4" stopIfTrue="1" operator="notBetween">
      <formula>-200</formula>
      <formula>200</formula>
    </cfRule>
  </conditionalFormatting>
  <conditionalFormatting sqref="H26 J26">
    <cfRule type="cellIs" dxfId="159" priority="3" stopIfTrue="1" operator="notBetween">
      <formula>-200</formula>
      <formula>200</formula>
    </cfRule>
  </conditionalFormatting>
  <conditionalFormatting sqref="D17 H17 J17">
    <cfRule type="cellIs" dxfId="158" priority="2" stopIfTrue="1" operator="notBetween">
      <formula>-200</formula>
      <formula>200</formula>
    </cfRule>
  </conditionalFormatting>
  <conditionalFormatting sqref="D41 F41 H41 J41">
    <cfRule type="cellIs" dxfId="157" priority="1" stopIfTrue="1" operator="notBetween">
      <formula>-200</formula>
      <formula>200</formula>
    </cfRule>
  </conditionalFormatting>
  <hyperlinks>
    <hyperlink ref="L1" location="'S1_Inhalt'!A1" display="Inhalt" xr:uid="{00000000-0004-0000-0500-000000000000}"/>
  </hyperlinks>
  <pageMargins left="0.59055118110236227" right="0.59055118110236227" top="0.59055118110236227" bottom="0.59055118110236227" header="0.19685039370078741" footer="0.19685039370078741"/>
  <pageSetup paperSize="9" scale="99" firstPageNumber="4" orientation="portrait" useFirstPageNumber="1" r:id="rId1"/>
  <headerFooter scaleWithDoc="0">
    <oddHeader xml:space="preserve">&amp;R&amp;"Arial,Standard"&amp;6
</oddHeader>
    <oddFooter>&amp;L&amp;"Arial,Standard"&amp;8&amp;P&amp;R&amp;"Arial,Standard"&amp;7Statistisches Landesamt Bremen I Statistischer Bericht I Der Reiseverkehr im Land Bremen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T77"/>
  <sheetViews>
    <sheetView showGridLines="0" showZeros="0" zoomScale="120" zoomScaleNormal="120" zoomScaleSheetLayoutView="120" zoomScalePageLayoutView="120" workbookViewId="0">
      <selection sqref="A1:K1"/>
    </sheetView>
  </sheetViews>
  <sheetFormatPr baseColWidth="10" defaultColWidth="11.42578125" defaultRowHeight="9" customHeight="1"/>
  <cols>
    <col min="1" max="1" width="20.7109375" style="371" customWidth="1"/>
    <col min="2" max="2" width="6.5703125" style="371" customWidth="1"/>
    <col min="3" max="3" width="8.42578125" style="371" customWidth="1"/>
    <col min="4" max="4" width="6.5703125" style="371" customWidth="1"/>
    <col min="5" max="5" width="8.42578125" style="371" customWidth="1"/>
    <col min="6" max="6" width="5.7109375" style="371" customWidth="1"/>
    <col min="7" max="7" width="6.5703125" style="371" customWidth="1"/>
    <col min="8" max="8" width="8.42578125" style="371" customWidth="1"/>
    <col min="9" max="9" width="6.5703125" style="371" customWidth="1"/>
    <col min="10" max="10" width="8.42578125" style="371" customWidth="1"/>
    <col min="11" max="11" width="5.7109375" style="371" customWidth="1"/>
    <col min="12" max="12" width="11.42578125" style="371"/>
    <col min="13" max="13" width="5.140625" style="371" customWidth="1"/>
    <col min="14" max="16384" width="11.42578125" style="371"/>
  </cols>
  <sheetData>
    <row r="1" spans="1:14" ht="39.950000000000003" customHeight="1">
      <c r="A1" s="480" t="s">
        <v>264</v>
      </c>
      <c r="B1" s="480"/>
      <c r="C1" s="480"/>
      <c r="D1" s="480"/>
      <c r="E1" s="480"/>
      <c r="F1" s="480"/>
      <c r="G1" s="480"/>
      <c r="H1" s="480"/>
      <c r="I1" s="480"/>
      <c r="J1" s="480"/>
      <c r="K1" s="480"/>
      <c r="L1" s="370" t="s">
        <v>28</v>
      </c>
    </row>
    <row r="2" spans="1:14" ht="12.2" customHeight="1">
      <c r="A2" s="481" t="s">
        <v>265</v>
      </c>
      <c r="B2" s="483" t="s">
        <v>371</v>
      </c>
      <c r="C2" s="483"/>
      <c r="D2" s="483"/>
      <c r="E2" s="483"/>
      <c r="F2" s="483"/>
      <c r="G2" s="483" t="s">
        <v>372</v>
      </c>
      <c r="H2" s="483"/>
      <c r="I2" s="483"/>
      <c r="J2" s="483"/>
      <c r="K2" s="484"/>
      <c r="N2" s="429"/>
    </row>
    <row r="3" spans="1:14" ht="12.2" customHeight="1">
      <c r="A3" s="482"/>
      <c r="B3" s="483" t="s">
        <v>2</v>
      </c>
      <c r="C3" s="483"/>
      <c r="D3" s="483" t="s">
        <v>3</v>
      </c>
      <c r="E3" s="483"/>
      <c r="F3" s="478" t="s">
        <v>357</v>
      </c>
      <c r="G3" s="483" t="s">
        <v>358</v>
      </c>
      <c r="H3" s="483"/>
      <c r="I3" s="483" t="s">
        <v>3</v>
      </c>
      <c r="J3" s="483"/>
      <c r="K3" s="485" t="s">
        <v>357</v>
      </c>
    </row>
    <row r="4" spans="1:14" ht="48.2" customHeight="1">
      <c r="A4" s="482"/>
      <c r="B4" s="478" t="s">
        <v>0</v>
      </c>
      <c r="C4" s="372" t="s">
        <v>101</v>
      </c>
      <c r="D4" s="478" t="s">
        <v>0</v>
      </c>
      <c r="E4" s="372" t="s">
        <v>101</v>
      </c>
      <c r="F4" s="479"/>
      <c r="G4" s="478" t="s">
        <v>0</v>
      </c>
      <c r="H4" s="372" t="s">
        <v>101</v>
      </c>
      <c r="I4" s="478" t="s">
        <v>0</v>
      </c>
      <c r="J4" s="372" t="s">
        <v>101</v>
      </c>
      <c r="K4" s="486"/>
    </row>
    <row r="5" spans="1:14" ht="12.2" customHeight="1">
      <c r="A5" s="482"/>
      <c r="B5" s="479"/>
      <c r="C5" s="373" t="s">
        <v>24</v>
      </c>
      <c r="D5" s="479"/>
      <c r="E5" s="373" t="s">
        <v>24</v>
      </c>
      <c r="F5" s="373" t="s">
        <v>1</v>
      </c>
      <c r="G5" s="479"/>
      <c r="H5" s="373" t="s">
        <v>24</v>
      </c>
      <c r="I5" s="479"/>
      <c r="J5" s="373" t="s">
        <v>24</v>
      </c>
      <c r="K5" s="374" t="s">
        <v>1</v>
      </c>
      <c r="N5" s="429"/>
    </row>
    <row r="6" spans="1:14" ht="5.0999999999999996" customHeight="1">
      <c r="A6" s="375"/>
      <c r="B6" s="376"/>
      <c r="C6" s="376"/>
      <c r="D6" s="376"/>
      <c r="E6" s="376"/>
      <c r="F6" s="376"/>
      <c r="G6" s="376"/>
      <c r="H6" s="376"/>
      <c r="I6" s="376"/>
      <c r="J6" s="376"/>
      <c r="K6" s="376"/>
    </row>
    <row r="7" spans="1:14" ht="9.75" customHeight="1">
      <c r="A7" s="377"/>
      <c r="B7" s="473" t="s">
        <v>4</v>
      </c>
      <c r="C7" s="473"/>
      <c r="D7" s="473"/>
      <c r="E7" s="473"/>
      <c r="F7" s="473"/>
      <c r="G7" s="473"/>
      <c r="H7" s="473"/>
      <c r="I7" s="473"/>
      <c r="J7" s="473"/>
      <c r="K7" s="473"/>
      <c r="N7" s="378"/>
    </row>
    <row r="8" spans="1:14" ht="9.75" customHeight="1">
      <c r="A8" s="379" t="s">
        <v>41</v>
      </c>
      <c r="B8" s="183">
        <v>114672</v>
      </c>
      <c r="C8" s="380">
        <v>1.5</v>
      </c>
      <c r="D8" s="181">
        <v>210670</v>
      </c>
      <c r="E8" s="380">
        <v>1.4</v>
      </c>
      <c r="F8" s="184">
        <v>1.8</v>
      </c>
      <c r="G8" s="181">
        <v>1341557</v>
      </c>
      <c r="H8" s="380">
        <v>3</v>
      </c>
      <c r="I8" s="181">
        <v>2544247</v>
      </c>
      <c r="J8" s="380">
        <v>2.2000000000000002</v>
      </c>
      <c r="K8" s="184">
        <v>1.9</v>
      </c>
      <c r="L8" s="381"/>
      <c r="N8" s="382"/>
    </row>
    <row r="9" spans="1:14" ht="9.75" customHeight="1">
      <c r="A9" s="153" t="s">
        <v>9</v>
      </c>
      <c r="B9" s="183">
        <v>92800</v>
      </c>
      <c r="C9" s="380">
        <v>2.9</v>
      </c>
      <c r="D9" s="181">
        <v>170354</v>
      </c>
      <c r="E9" s="380">
        <v>3.7</v>
      </c>
      <c r="F9" s="184">
        <v>1.8</v>
      </c>
      <c r="G9" s="181">
        <v>1074121</v>
      </c>
      <c r="H9" s="380">
        <v>3.9</v>
      </c>
      <c r="I9" s="181">
        <v>2043130</v>
      </c>
      <c r="J9" s="380">
        <v>2.4</v>
      </c>
      <c r="K9" s="184">
        <v>1.9</v>
      </c>
    </row>
    <row r="10" spans="1:14" ht="9.75" customHeight="1">
      <c r="A10" s="153" t="s">
        <v>8</v>
      </c>
      <c r="B10" s="183">
        <v>21872</v>
      </c>
      <c r="C10" s="380">
        <v>-3.8</v>
      </c>
      <c r="D10" s="181">
        <v>40316</v>
      </c>
      <c r="E10" s="380">
        <v>-7.4</v>
      </c>
      <c r="F10" s="184">
        <v>1.8</v>
      </c>
      <c r="G10" s="181">
        <v>267436</v>
      </c>
      <c r="H10" s="380">
        <v>-0.5</v>
      </c>
      <c r="I10" s="181">
        <v>501117</v>
      </c>
      <c r="J10" s="380">
        <v>1.5</v>
      </c>
      <c r="K10" s="184">
        <v>1.9</v>
      </c>
    </row>
    <row r="11" spans="1:14" ht="5.0999999999999996" customHeight="1">
      <c r="A11" s="153"/>
      <c r="B11" s="181"/>
      <c r="C11" s="182"/>
      <c r="D11" s="181"/>
      <c r="E11" s="182"/>
      <c r="F11" s="185"/>
      <c r="G11" s="181"/>
      <c r="H11" s="182"/>
      <c r="I11" s="181"/>
      <c r="J11" s="182"/>
      <c r="K11" s="184"/>
    </row>
    <row r="12" spans="1:14" ht="9.75" customHeight="1">
      <c r="A12" s="153" t="s">
        <v>336</v>
      </c>
      <c r="B12" s="181"/>
      <c r="C12" s="182"/>
      <c r="D12" s="181"/>
      <c r="E12" s="182"/>
      <c r="F12" s="185"/>
      <c r="G12" s="181"/>
      <c r="H12" s="182"/>
      <c r="I12" s="181"/>
      <c r="J12" s="182"/>
      <c r="K12" s="184"/>
    </row>
    <row r="13" spans="1:14" ht="9.75" customHeight="1">
      <c r="A13" s="153" t="s">
        <v>337</v>
      </c>
      <c r="B13" s="434">
        <v>108873</v>
      </c>
      <c r="C13" s="435">
        <v>1.7</v>
      </c>
      <c r="D13" s="436">
        <v>191223</v>
      </c>
      <c r="E13" s="435">
        <v>1.5</v>
      </c>
      <c r="F13" s="437">
        <v>1.8</v>
      </c>
      <c r="G13" s="436">
        <v>1250784</v>
      </c>
      <c r="H13" s="435">
        <v>3</v>
      </c>
      <c r="I13" s="436">
        <v>2256978</v>
      </c>
      <c r="J13" s="435">
        <v>2.1</v>
      </c>
      <c r="K13" s="437">
        <v>1.8</v>
      </c>
    </row>
    <row r="14" spans="1:14" ht="9.75" customHeight="1">
      <c r="A14" s="154" t="s">
        <v>9</v>
      </c>
      <c r="B14" s="434">
        <v>88134</v>
      </c>
      <c r="C14" s="435">
        <v>3.4</v>
      </c>
      <c r="D14" s="436">
        <v>152929</v>
      </c>
      <c r="E14" s="435">
        <v>4.3</v>
      </c>
      <c r="F14" s="437">
        <v>1.7</v>
      </c>
      <c r="G14" s="436">
        <v>1001454</v>
      </c>
      <c r="H14" s="435">
        <v>4</v>
      </c>
      <c r="I14" s="436">
        <v>1788100</v>
      </c>
      <c r="J14" s="435">
        <v>2.4</v>
      </c>
      <c r="K14" s="437">
        <v>1.8</v>
      </c>
    </row>
    <row r="15" spans="1:14" ht="9.75" customHeight="1">
      <c r="A15" s="154" t="s">
        <v>8</v>
      </c>
      <c r="B15" s="434">
        <v>20739</v>
      </c>
      <c r="C15" s="435">
        <v>-4.9000000000000004</v>
      </c>
      <c r="D15" s="438">
        <v>38294</v>
      </c>
      <c r="E15" s="435">
        <v>-8.4</v>
      </c>
      <c r="F15" s="437">
        <v>1.8</v>
      </c>
      <c r="G15" s="438">
        <v>249330</v>
      </c>
      <c r="H15" s="435">
        <v>-0.6</v>
      </c>
      <c r="I15" s="438">
        <v>468878</v>
      </c>
      <c r="J15" s="435">
        <v>1</v>
      </c>
      <c r="K15" s="437">
        <v>1.9</v>
      </c>
    </row>
    <row r="16" spans="1:14" ht="5.0999999999999996" customHeight="1">
      <c r="A16" s="154"/>
      <c r="B16" s="183"/>
      <c r="C16" s="182"/>
      <c r="D16" s="181"/>
      <c r="E16" s="182"/>
      <c r="F16" s="184"/>
      <c r="G16" s="181"/>
      <c r="H16" s="182"/>
      <c r="I16" s="181"/>
      <c r="J16" s="380"/>
      <c r="K16" s="184"/>
    </row>
    <row r="17" spans="1:14" ht="9.75" customHeight="1">
      <c r="A17" s="153" t="s">
        <v>336</v>
      </c>
      <c r="B17" s="183"/>
      <c r="C17" s="182"/>
      <c r="D17" s="181"/>
      <c r="E17" s="182"/>
      <c r="F17" s="184"/>
      <c r="G17" s="181"/>
      <c r="H17" s="182"/>
      <c r="I17" s="181"/>
      <c r="J17" s="380"/>
      <c r="K17" s="184"/>
    </row>
    <row r="18" spans="1:14" ht="9.75" customHeight="1">
      <c r="A18" s="153" t="s">
        <v>338</v>
      </c>
      <c r="B18" s="183">
        <v>68045</v>
      </c>
      <c r="C18" s="380">
        <v>-0.2</v>
      </c>
      <c r="D18" s="181">
        <v>119212</v>
      </c>
      <c r="E18" s="380">
        <v>0.4</v>
      </c>
      <c r="F18" s="184">
        <v>1.8</v>
      </c>
      <c r="G18" s="181">
        <v>769031</v>
      </c>
      <c r="H18" s="380">
        <v>2.1</v>
      </c>
      <c r="I18" s="181">
        <v>1356235</v>
      </c>
      <c r="J18" s="380">
        <v>0.6</v>
      </c>
      <c r="K18" s="184">
        <v>1.8</v>
      </c>
    </row>
    <row r="19" spans="1:14" ht="9.75" customHeight="1">
      <c r="A19" s="154" t="s">
        <v>9</v>
      </c>
      <c r="B19" s="183">
        <v>55831</v>
      </c>
      <c r="C19" s="380">
        <v>2.8</v>
      </c>
      <c r="D19" s="181">
        <v>96498</v>
      </c>
      <c r="E19" s="380">
        <v>5.5</v>
      </c>
      <c r="F19" s="184">
        <v>1.7</v>
      </c>
      <c r="G19" s="181">
        <v>617971</v>
      </c>
      <c r="H19" s="380">
        <v>4</v>
      </c>
      <c r="I19" s="181">
        <v>1070861</v>
      </c>
      <c r="J19" s="380">
        <v>1.6</v>
      </c>
      <c r="K19" s="184">
        <v>1.7</v>
      </c>
    </row>
    <row r="20" spans="1:14" ht="9.75" customHeight="1">
      <c r="A20" s="154" t="s">
        <v>8</v>
      </c>
      <c r="B20" s="183">
        <v>12214</v>
      </c>
      <c r="C20" s="380">
        <v>-11.8</v>
      </c>
      <c r="D20" s="181">
        <v>22714</v>
      </c>
      <c r="E20" s="380">
        <v>-16.899999999999999</v>
      </c>
      <c r="F20" s="184">
        <v>1.9</v>
      </c>
      <c r="G20" s="181">
        <v>151060</v>
      </c>
      <c r="H20" s="380">
        <v>-4.7</v>
      </c>
      <c r="I20" s="181">
        <v>285374</v>
      </c>
      <c r="J20" s="380">
        <v>-2.8</v>
      </c>
      <c r="K20" s="184">
        <v>1.9</v>
      </c>
    </row>
    <row r="21" spans="1:14" ht="4.7" customHeight="1">
      <c r="A21" s="154"/>
      <c r="B21" s="183"/>
      <c r="C21" s="182"/>
      <c r="D21" s="181"/>
      <c r="E21" s="182"/>
      <c r="F21" s="184"/>
      <c r="G21" s="181"/>
      <c r="H21" s="182"/>
      <c r="I21" s="181"/>
      <c r="J21" s="380"/>
      <c r="K21" s="184"/>
    </row>
    <row r="22" spans="1:14" ht="9.75" customHeight="1">
      <c r="A22" s="153" t="s">
        <v>339</v>
      </c>
      <c r="B22" s="449" t="s">
        <v>268</v>
      </c>
      <c r="C22" s="450" t="s">
        <v>268</v>
      </c>
      <c r="D22" s="450" t="s">
        <v>268</v>
      </c>
      <c r="E22" s="450" t="s">
        <v>268</v>
      </c>
      <c r="F22" s="450" t="s">
        <v>268</v>
      </c>
      <c r="G22" s="450" t="s">
        <v>268</v>
      </c>
      <c r="H22" s="450" t="s">
        <v>268</v>
      </c>
      <c r="I22" s="450" t="s">
        <v>268</v>
      </c>
      <c r="J22" s="450" t="s">
        <v>268</v>
      </c>
      <c r="K22" s="450" t="s">
        <v>268</v>
      </c>
      <c r="N22" s="378"/>
    </row>
    <row r="23" spans="1:14" ht="9.75" customHeight="1">
      <c r="A23" s="154" t="s">
        <v>9</v>
      </c>
      <c r="B23" s="449" t="s">
        <v>268</v>
      </c>
      <c r="C23" s="450" t="s">
        <v>268</v>
      </c>
      <c r="D23" s="450" t="s">
        <v>268</v>
      </c>
      <c r="E23" s="450" t="s">
        <v>268</v>
      </c>
      <c r="F23" s="450" t="s">
        <v>268</v>
      </c>
      <c r="G23" s="450" t="s">
        <v>268</v>
      </c>
      <c r="H23" s="450" t="s">
        <v>268</v>
      </c>
      <c r="I23" s="450" t="s">
        <v>268</v>
      </c>
      <c r="J23" s="450" t="s">
        <v>268</v>
      </c>
      <c r="K23" s="450" t="s">
        <v>268</v>
      </c>
    </row>
    <row r="24" spans="1:14" ht="9.75" customHeight="1">
      <c r="A24" s="154" t="s">
        <v>8</v>
      </c>
      <c r="B24" s="449" t="s">
        <v>268</v>
      </c>
      <c r="C24" s="450" t="s">
        <v>268</v>
      </c>
      <c r="D24" s="450" t="s">
        <v>268</v>
      </c>
      <c r="E24" s="450" t="s">
        <v>268</v>
      </c>
      <c r="F24" s="450" t="s">
        <v>268</v>
      </c>
      <c r="G24" s="450" t="s">
        <v>268</v>
      </c>
      <c r="H24" s="450" t="s">
        <v>268</v>
      </c>
      <c r="I24" s="450" t="s">
        <v>268</v>
      </c>
      <c r="J24" s="450" t="s">
        <v>268</v>
      </c>
      <c r="K24" s="450" t="s">
        <v>268</v>
      </c>
    </row>
    <row r="25" spans="1:14">
      <c r="A25" s="383"/>
      <c r="B25" s="181"/>
      <c r="C25" s="182"/>
      <c r="D25" s="181"/>
      <c r="E25" s="182"/>
      <c r="F25" s="184"/>
      <c r="G25" s="181"/>
      <c r="H25" s="182"/>
      <c r="I25" s="181"/>
      <c r="J25" s="380"/>
      <c r="K25" s="184"/>
    </row>
    <row r="26" spans="1:14" ht="13.7" customHeight="1">
      <c r="A26" s="379" t="s">
        <v>359</v>
      </c>
      <c r="B26" s="439">
        <v>5799</v>
      </c>
      <c r="C26" s="409">
        <v>-1.8449559918754233</v>
      </c>
      <c r="D26" s="439">
        <v>19447</v>
      </c>
      <c r="E26" s="409">
        <v>7.7192260189377748E-2</v>
      </c>
      <c r="F26" s="431">
        <v>3.3535092257285739</v>
      </c>
      <c r="G26" s="439">
        <v>90773</v>
      </c>
      <c r="H26" s="409">
        <v>2.2241491925493904</v>
      </c>
      <c r="I26" s="439">
        <v>287269</v>
      </c>
      <c r="J26" s="409">
        <v>3.3367746669880063</v>
      </c>
      <c r="K26" s="431">
        <v>3.1646965507364526</v>
      </c>
    </row>
    <row r="27" spans="1:14" ht="9.75" customHeight="1">
      <c r="A27" s="153" t="s">
        <v>9</v>
      </c>
      <c r="B27" s="439">
        <v>4666</v>
      </c>
      <c r="C27" s="409">
        <v>-6.1544650040225264</v>
      </c>
      <c r="D27" s="439">
        <v>17425</v>
      </c>
      <c r="E27" s="409">
        <v>-1.4701724625388835</v>
      </c>
      <c r="F27" s="431">
        <v>3.7344620660094301</v>
      </c>
      <c r="G27" s="439">
        <v>72667</v>
      </c>
      <c r="H27" s="409">
        <v>2.5197161439595988</v>
      </c>
      <c r="I27" s="439">
        <v>255030</v>
      </c>
      <c r="J27" s="409">
        <v>2.687271497366666</v>
      </c>
      <c r="K27" s="431">
        <v>3.5095710570134999</v>
      </c>
    </row>
    <row r="28" spans="1:14" ht="9.75" customHeight="1">
      <c r="A28" s="153" t="s">
        <v>8</v>
      </c>
      <c r="B28" s="439">
        <v>1133</v>
      </c>
      <c r="C28" s="409">
        <v>21.047008547008545</v>
      </c>
      <c r="D28" s="439">
        <v>2022</v>
      </c>
      <c r="E28" s="409">
        <v>15.741270749856895</v>
      </c>
      <c r="F28" s="431">
        <v>1.7846425419240952</v>
      </c>
      <c r="G28" s="439">
        <v>18106</v>
      </c>
      <c r="H28" s="409">
        <v>1.0548640955517072</v>
      </c>
      <c r="I28" s="439">
        <v>32239</v>
      </c>
      <c r="J28" s="409">
        <v>8.7795660829368671</v>
      </c>
      <c r="K28" s="431">
        <v>1.7805699768032697</v>
      </c>
    </row>
    <row r="29" spans="1:14" ht="5.0999999999999996" customHeight="1">
      <c r="A29" s="384"/>
      <c r="B29" s="181"/>
      <c r="C29" s="380"/>
      <c r="D29" s="181"/>
      <c r="E29" s="409"/>
      <c r="F29" s="184"/>
      <c r="G29" s="181"/>
      <c r="H29" s="388"/>
      <c r="I29" s="181"/>
      <c r="J29" s="389"/>
      <c r="K29" s="184"/>
    </row>
    <row r="30" spans="1:14" ht="9.75" customHeight="1">
      <c r="A30" s="377"/>
      <c r="B30" s="473" t="s">
        <v>5</v>
      </c>
      <c r="C30" s="473"/>
      <c r="D30" s="473"/>
      <c r="E30" s="473"/>
      <c r="F30" s="473"/>
      <c r="G30" s="473"/>
      <c r="H30" s="473"/>
      <c r="I30" s="473"/>
      <c r="J30" s="473"/>
      <c r="K30" s="473"/>
    </row>
    <row r="31" spans="1:14" ht="9.75" customHeight="1">
      <c r="A31" s="379" t="s">
        <v>41</v>
      </c>
      <c r="B31" s="183">
        <v>14838</v>
      </c>
      <c r="C31" s="380">
        <v>-4.8</v>
      </c>
      <c r="D31" s="181">
        <v>33447</v>
      </c>
      <c r="E31" s="380">
        <v>18.600000000000001</v>
      </c>
      <c r="F31" s="184">
        <v>2.2999999999999998</v>
      </c>
      <c r="G31" s="181">
        <v>237711</v>
      </c>
      <c r="H31" s="380">
        <v>2.9</v>
      </c>
      <c r="I31" s="181">
        <v>472074</v>
      </c>
      <c r="J31" s="380">
        <v>9.9</v>
      </c>
      <c r="K31" s="184">
        <v>2</v>
      </c>
    </row>
    <row r="32" spans="1:14" ht="9.75" customHeight="1">
      <c r="A32" s="153" t="s">
        <v>9</v>
      </c>
      <c r="B32" s="183">
        <v>12914</v>
      </c>
      <c r="C32" s="380">
        <v>-8.6</v>
      </c>
      <c r="D32" s="181">
        <v>26317</v>
      </c>
      <c r="E32" s="380">
        <v>7.7</v>
      </c>
      <c r="F32" s="184">
        <v>2</v>
      </c>
      <c r="G32" s="181">
        <v>215221</v>
      </c>
      <c r="H32" s="380">
        <v>2.7</v>
      </c>
      <c r="I32" s="181">
        <v>415733</v>
      </c>
      <c r="J32" s="380">
        <v>8.6</v>
      </c>
      <c r="K32" s="184">
        <v>1.9</v>
      </c>
      <c r="L32" s="387"/>
    </row>
    <row r="33" spans="1:16" ht="9.75" customHeight="1">
      <c r="A33" s="153" t="s">
        <v>8</v>
      </c>
      <c r="B33" s="183">
        <v>1924</v>
      </c>
      <c r="C33" s="380">
        <v>31.5</v>
      </c>
      <c r="D33" s="181">
        <v>7130</v>
      </c>
      <c r="E33" s="369">
        <v>90.2</v>
      </c>
      <c r="F33" s="184">
        <v>3.7</v>
      </c>
      <c r="G33" s="181">
        <v>22490</v>
      </c>
      <c r="H33" s="380">
        <v>4.7</v>
      </c>
      <c r="I33" s="181">
        <v>56341</v>
      </c>
      <c r="J33" s="380">
        <v>20.2</v>
      </c>
      <c r="K33" s="184">
        <v>2.5</v>
      </c>
      <c r="L33" s="387"/>
    </row>
    <row r="34" spans="1:16" ht="5.0999999999999996" customHeight="1">
      <c r="A34" s="153"/>
      <c r="B34" s="183"/>
      <c r="C34" s="182"/>
      <c r="D34" s="181"/>
      <c r="E34" s="182"/>
      <c r="F34" s="184"/>
      <c r="G34" s="181"/>
      <c r="H34" s="182"/>
      <c r="I34" s="181"/>
      <c r="J34" s="380"/>
      <c r="K34" s="184"/>
      <c r="L34" s="387"/>
    </row>
    <row r="35" spans="1:16" ht="9.75" customHeight="1">
      <c r="A35" s="153" t="s">
        <v>336</v>
      </c>
      <c r="B35" s="183"/>
      <c r="C35" s="182"/>
      <c r="D35" s="181"/>
      <c r="E35" s="182"/>
      <c r="F35" s="184"/>
      <c r="G35" s="181"/>
      <c r="H35" s="182"/>
      <c r="I35" s="181"/>
      <c r="J35" s="380"/>
      <c r="K35" s="184"/>
      <c r="L35" s="387"/>
    </row>
    <row r="36" spans="1:16" ht="9.75" customHeight="1">
      <c r="A36" s="153" t="s">
        <v>337</v>
      </c>
      <c r="B36" s="183">
        <v>13501</v>
      </c>
      <c r="C36" s="380">
        <v>-6.2</v>
      </c>
      <c r="D36" s="181">
        <v>30224</v>
      </c>
      <c r="E36" s="380">
        <v>17.2</v>
      </c>
      <c r="F36" s="184">
        <v>2.2000000000000002</v>
      </c>
      <c r="G36" s="181">
        <v>215313</v>
      </c>
      <c r="H36" s="369">
        <v>1.4</v>
      </c>
      <c r="I36" s="181">
        <v>428154</v>
      </c>
      <c r="J36" s="380">
        <v>8.8000000000000007</v>
      </c>
      <c r="K36" s="184">
        <v>2</v>
      </c>
      <c r="L36" s="387"/>
    </row>
    <row r="37" spans="1:16" ht="9.75" customHeight="1">
      <c r="A37" s="154" t="s">
        <v>9</v>
      </c>
      <c r="B37" s="183">
        <v>11676</v>
      </c>
      <c r="C37" s="380">
        <v>-10.199999999999999</v>
      </c>
      <c r="D37" s="181">
        <v>23485</v>
      </c>
      <c r="E37" s="380">
        <v>5.8</v>
      </c>
      <c r="F37" s="184">
        <v>2</v>
      </c>
      <c r="G37" s="181">
        <v>194176</v>
      </c>
      <c r="H37" s="380">
        <v>0.9</v>
      </c>
      <c r="I37" s="181">
        <v>375280</v>
      </c>
      <c r="J37" s="380">
        <v>7.2</v>
      </c>
      <c r="K37" s="184">
        <v>1.9</v>
      </c>
      <c r="L37" s="387"/>
    </row>
    <row r="38" spans="1:16" ht="9.75" customHeight="1">
      <c r="A38" s="154" t="s">
        <v>8</v>
      </c>
      <c r="B38" s="183">
        <v>1825</v>
      </c>
      <c r="C38" s="380">
        <v>30.5</v>
      </c>
      <c r="D38" s="181">
        <v>6739</v>
      </c>
      <c r="E38" s="369">
        <v>88.2</v>
      </c>
      <c r="F38" s="184">
        <v>3.7</v>
      </c>
      <c r="G38" s="181">
        <v>21137</v>
      </c>
      <c r="H38" s="369">
        <v>5.6</v>
      </c>
      <c r="I38" s="181">
        <v>52874</v>
      </c>
      <c r="J38" s="380">
        <v>21.4</v>
      </c>
      <c r="K38" s="184">
        <v>2.5</v>
      </c>
      <c r="L38" s="387"/>
    </row>
    <row r="39" spans="1:16" ht="5.0999999999999996" customHeight="1">
      <c r="A39" s="153"/>
      <c r="B39" s="183"/>
      <c r="C39" s="182"/>
      <c r="D39" s="181"/>
      <c r="E39" s="182"/>
      <c r="F39" s="184"/>
      <c r="G39" s="181"/>
      <c r="H39" s="182"/>
      <c r="I39" s="181"/>
      <c r="J39" s="380"/>
      <c r="K39" s="184"/>
      <c r="L39" s="387"/>
    </row>
    <row r="40" spans="1:16" ht="9.75" customHeight="1">
      <c r="A40" s="153" t="s">
        <v>340</v>
      </c>
      <c r="B40" s="183"/>
      <c r="C40" s="182"/>
      <c r="D40" s="181"/>
      <c r="E40" s="182"/>
      <c r="F40" s="184"/>
      <c r="G40" s="181"/>
      <c r="H40" s="182"/>
      <c r="I40" s="181"/>
      <c r="J40" s="380"/>
      <c r="K40" s="184"/>
      <c r="L40" s="387"/>
    </row>
    <row r="41" spans="1:16" ht="9.75" customHeight="1">
      <c r="A41" s="153" t="s">
        <v>338</v>
      </c>
      <c r="B41" s="183">
        <v>9051</v>
      </c>
      <c r="C41" s="380">
        <v>-3.1</v>
      </c>
      <c r="D41" s="181">
        <v>20580</v>
      </c>
      <c r="E41" s="380">
        <v>27.6</v>
      </c>
      <c r="F41" s="184">
        <v>2.2999999999999998</v>
      </c>
      <c r="G41" s="181">
        <v>145150</v>
      </c>
      <c r="H41" s="369">
        <v>-0.1</v>
      </c>
      <c r="I41" s="181">
        <v>280588</v>
      </c>
      <c r="J41" s="380">
        <v>7.7</v>
      </c>
      <c r="K41" s="184">
        <v>1.9</v>
      </c>
      <c r="L41" s="387"/>
    </row>
    <row r="42" spans="1:16" ht="9.75" customHeight="1">
      <c r="A42" s="154" t="s">
        <v>9</v>
      </c>
      <c r="B42" s="183">
        <v>7849</v>
      </c>
      <c r="C42" s="380">
        <v>-7.1</v>
      </c>
      <c r="D42" s="181">
        <v>15808</v>
      </c>
      <c r="E42" s="380">
        <v>13.9</v>
      </c>
      <c r="F42" s="184">
        <v>2</v>
      </c>
      <c r="G42" s="181">
        <v>129647</v>
      </c>
      <c r="H42" s="369">
        <v>-0.9</v>
      </c>
      <c r="I42" s="181">
        <v>240718</v>
      </c>
      <c r="J42" s="380">
        <v>5.3</v>
      </c>
      <c r="K42" s="184">
        <v>1.9</v>
      </c>
      <c r="L42" s="387"/>
    </row>
    <row r="43" spans="1:16" ht="9.75" customHeight="1">
      <c r="A43" s="154" t="s">
        <v>8</v>
      </c>
      <c r="B43" s="183">
        <v>1202</v>
      </c>
      <c r="C43" s="380">
        <v>34</v>
      </c>
      <c r="D43" s="181">
        <v>4772</v>
      </c>
      <c r="E43" s="369">
        <v>112.4</v>
      </c>
      <c r="F43" s="184">
        <v>4</v>
      </c>
      <c r="G43" s="181">
        <v>15503</v>
      </c>
      <c r="H43" s="380">
        <v>7.5</v>
      </c>
      <c r="I43" s="181">
        <v>39870</v>
      </c>
      <c r="J43" s="380">
        <v>25.1</v>
      </c>
      <c r="K43" s="184">
        <v>2.6</v>
      </c>
      <c r="L43" s="387"/>
      <c r="P43" s="448"/>
    </row>
    <row r="44" spans="1:16" ht="4.7" customHeight="1">
      <c r="A44" s="153"/>
      <c r="B44" s="183"/>
      <c r="C44" s="182"/>
      <c r="D44" s="181"/>
      <c r="E44" s="182"/>
      <c r="F44" s="184"/>
      <c r="G44" s="181"/>
      <c r="H44" s="182"/>
      <c r="I44" s="181"/>
      <c r="J44" s="380"/>
      <c r="K44" s="184"/>
      <c r="L44" s="387"/>
    </row>
    <row r="45" spans="1:16" ht="9.75" customHeight="1">
      <c r="A45" s="153" t="s">
        <v>339</v>
      </c>
      <c r="B45" s="449" t="s">
        <v>268</v>
      </c>
      <c r="C45" s="450" t="s">
        <v>268</v>
      </c>
      <c r="D45" s="450" t="s">
        <v>268</v>
      </c>
      <c r="E45" s="450" t="s">
        <v>268</v>
      </c>
      <c r="F45" s="450" t="s">
        <v>268</v>
      </c>
      <c r="G45" s="450" t="s">
        <v>268</v>
      </c>
      <c r="H45" s="450" t="s">
        <v>268</v>
      </c>
      <c r="I45" s="450" t="s">
        <v>268</v>
      </c>
      <c r="J45" s="450" t="s">
        <v>268</v>
      </c>
      <c r="K45" s="450" t="s">
        <v>268</v>
      </c>
      <c r="L45" s="387"/>
    </row>
    <row r="46" spans="1:16" ht="9.75" customHeight="1">
      <c r="A46" s="154" t="s">
        <v>9</v>
      </c>
      <c r="B46" s="449" t="s">
        <v>268</v>
      </c>
      <c r="C46" s="450" t="s">
        <v>268</v>
      </c>
      <c r="D46" s="450" t="s">
        <v>268</v>
      </c>
      <c r="E46" s="450" t="s">
        <v>268</v>
      </c>
      <c r="F46" s="450" t="s">
        <v>268</v>
      </c>
      <c r="G46" s="450" t="s">
        <v>268</v>
      </c>
      <c r="H46" s="450" t="s">
        <v>268</v>
      </c>
      <c r="I46" s="450" t="s">
        <v>268</v>
      </c>
      <c r="J46" s="450" t="s">
        <v>268</v>
      </c>
      <c r="K46" s="450" t="s">
        <v>268</v>
      </c>
      <c r="L46" s="387"/>
    </row>
    <row r="47" spans="1:16" ht="9.75" customHeight="1">
      <c r="A47" s="154" t="s">
        <v>8</v>
      </c>
      <c r="B47" s="449" t="s">
        <v>268</v>
      </c>
      <c r="C47" s="450" t="s">
        <v>268</v>
      </c>
      <c r="D47" s="450" t="s">
        <v>268</v>
      </c>
      <c r="E47" s="450" t="s">
        <v>268</v>
      </c>
      <c r="F47" s="450" t="s">
        <v>268</v>
      </c>
      <c r="G47" s="450" t="s">
        <v>268</v>
      </c>
      <c r="H47" s="450" t="s">
        <v>268</v>
      </c>
      <c r="I47" s="450" t="s">
        <v>268</v>
      </c>
      <c r="J47" s="450" t="s">
        <v>268</v>
      </c>
      <c r="K47" s="450" t="s">
        <v>268</v>
      </c>
      <c r="L47" s="387"/>
    </row>
    <row r="48" spans="1:16" ht="5.0999999999999996" customHeight="1">
      <c r="A48" s="153"/>
      <c r="B48" s="181"/>
      <c r="C48" s="182"/>
      <c r="D48" s="181"/>
      <c r="E48" s="182"/>
      <c r="F48" s="184"/>
      <c r="G48" s="181"/>
      <c r="H48" s="182"/>
      <c r="I48" s="181"/>
      <c r="J48" s="380"/>
      <c r="K48" s="184"/>
      <c r="L48" s="387"/>
    </row>
    <row r="49" spans="1:20" ht="9.75" customHeight="1">
      <c r="A49" s="379" t="s">
        <v>359</v>
      </c>
      <c r="B49" s="439">
        <v>1337</v>
      </c>
      <c r="C49" s="409">
        <v>11.602671118530878</v>
      </c>
      <c r="D49" s="439">
        <v>3223</v>
      </c>
      <c r="E49" s="409">
        <v>33.90112172829248</v>
      </c>
      <c r="F49" s="431">
        <v>2.4106207928197456</v>
      </c>
      <c r="G49" s="439">
        <v>22398</v>
      </c>
      <c r="H49" s="409">
        <v>20.315857327030514</v>
      </c>
      <c r="I49" s="439">
        <v>43920</v>
      </c>
      <c r="J49" s="409">
        <v>22.438738814083806</v>
      </c>
      <c r="K49" s="431">
        <v>1.9608893651218859</v>
      </c>
      <c r="L49" s="387"/>
    </row>
    <row r="50" spans="1:20" ht="9.75" customHeight="1">
      <c r="A50" s="153" t="s">
        <v>9</v>
      </c>
      <c r="B50" s="439">
        <v>1238</v>
      </c>
      <c r="C50" s="409">
        <v>9.2674315975286703</v>
      </c>
      <c r="D50" s="439">
        <v>2832</v>
      </c>
      <c r="E50" s="409">
        <v>26.485037963376513</v>
      </c>
      <c r="F50" s="431">
        <v>2.2875605815831985</v>
      </c>
      <c r="G50" s="439">
        <v>21045</v>
      </c>
      <c r="H50" s="409">
        <v>22.689908470821436</v>
      </c>
      <c r="I50" s="439">
        <v>40453</v>
      </c>
      <c r="J50" s="409">
        <v>24.283388122522979</v>
      </c>
      <c r="K50" s="431">
        <v>1.9222143026847232</v>
      </c>
      <c r="L50" s="387"/>
    </row>
    <row r="51" spans="1:20" ht="9.75" customHeight="1">
      <c r="A51" s="153" t="s">
        <v>8</v>
      </c>
      <c r="B51" s="439">
        <v>99</v>
      </c>
      <c r="C51" s="409">
        <v>52.307692307692292</v>
      </c>
      <c r="D51" s="439">
        <v>391</v>
      </c>
      <c r="E51" s="409">
        <v>132.73809523809524</v>
      </c>
      <c r="F51" s="431">
        <v>3.9494949494949494</v>
      </c>
      <c r="G51" s="439">
        <v>1353</v>
      </c>
      <c r="H51" s="409">
        <v>-7.5187969924811995</v>
      </c>
      <c r="I51" s="439">
        <v>3467</v>
      </c>
      <c r="J51" s="409">
        <v>4.3648404575557009</v>
      </c>
      <c r="K51" s="431">
        <v>2.5624538063562454</v>
      </c>
      <c r="L51" s="387"/>
    </row>
    <row r="52" spans="1:20" ht="5.0999999999999996" customHeight="1">
      <c r="A52" s="384"/>
      <c r="B52" s="181"/>
      <c r="C52" s="182"/>
      <c r="D52" s="181"/>
      <c r="E52" s="430"/>
      <c r="F52" s="431"/>
      <c r="G52" s="181"/>
      <c r="H52" s="182"/>
      <c r="I52" s="181"/>
      <c r="J52" s="445"/>
      <c r="K52" s="431"/>
      <c r="L52" s="387"/>
    </row>
    <row r="53" spans="1:20" ht="9.75" customHeight="1">
      <c r="A53" s="377"/>
      <c r="B53" s="473" t="s">
        <v>6</v>
      </c>
      <c r="C53" s="473"/>
      <c r="D53" s="473"/>
      <c r="E53" s="473"/>
      <c r="F53" s="473"/>
      <c r="G53" s="473"/>
      <c r="H53" s="473"/>
      <c r="I53" s="473"/>
      <c r="J53" s="473"/>
      <c r="K53" s="473"/>
    </row>
    <row r="54" spans="1:20" ht="9.75" customHeight="1">
      <c r="A54" s="379" t="s">
        <v>41</v>
      </c>
      <c r="B54" s="183">
        <v>129510</v>
      </c>
      <c r="C54" s="380">
        <v>0.7</v>
      </c>
      <c r="D54" s="181">
        <v>244117</v>
      </c>
      <c r="E54" s="380">
        <v>3.4</v>
      </c>
      <c r="F54" s="184">
        <v>1.9</v>
      </c>
      <c r="G54" s="181">
        <v>1579268</v>
      </c>
      <c r="H54" s="380">
        <v>3</v>
      </c>
      <c r="I54" s="181">
        <v>3016321</v>
      </c>
      <c r="J54" s="380">
        <v>3.4</v>
      </c>
      <c r="K54" s="184">
        <v>1.9</v>
      </c>
      <c r="T54" s="446"/>
    </row>
    <row r="55" spans="1:20" ht="9.75" customHeight="1">
      <c r="A55" s="153" t="s">
        <v>9</v>
      </c>
      <c r="B55" s="183">
        <v>105714</v>
      </c>
      <c r="C55" s="380">
        <v>1.3</v>
      </c>
      <c r="D55" s="181">
        <v>196671</v>
      </c>
      <c r="E55" s="380">
        <v>4.2</v>
      </c>
      <c r="F55" s="184">
        <v>1.9</v>
      </c>
      <c r="G55" s="181">
        <v>1289342</v>
      </c>
      <c r="H55" s="380">
        <v>3.7</v>
      </c>
      <c r="I55" s="181">
        <v>2458863</v>
      </c>
      <c r="J55" s="380">
        <v>3.4</v>
      </c>
      <c r="K55" s="184">
        <v>1.9</v>
      </c>
    </row>
    <row r="56" spans="1:20" ht="9.75" customHeight="1">
      <c r="A56" s="153" t="s">
        <v>8</v>
      </c>
      <c r="B56" s="183">
        <v>23796</v>
      </c>
      <c r="C56" s="380">
        <v>-1.7</v>
      </c>
      <c r="D56" s="181">
        <v>47446</v>
      </c>
      <c r="E56" s="380">
        <v>0.4</v>
      </c>
      <c r="F56" s="184">
        <v>2</v>
      </c>
      <c r="G56" s="181">
        <v>289926</v>
      </c>
      <c r="H56" s="380">
        <v>-0.1</v>
      </c>
      <c r="I56" s="181">
        <v>557458</v>
      </c>
      <c r="J56" s="380">
        <v>3.1</v>
      </c>
      <c r="K56" s="184">
        <v>1.9</v>
      </c>
    </row>
    <row r="57" spans="1:20" ht="5.0999999999999996" customHeight="1">
      <c r="A57" s="153"/>
      <c r="B57" s="183"/>
      <c r="C57" s="182"/>
      <c r="D57" s="181"/>
      <c r="E57" s="182"/>
      <c r="F57" s="184"/>
      <c r="G57" s="181"/>
      <c r="H57" s="369"/>
      <c r="I57" s="181"/>
      <c r="J57" s="380"/>
      <c r="K57" s="184"/>
    </row>
    <row r="58" spans="1:20" ht="9.75" customHeight="1">
      <c r="A58" s="153" t="s">
        <v>336</v>
      </c>
      <c r="B58" s="183"/>
      <c r="C58" s="182"/>
      <c r="D58" s="181"/>
      <c r="E58" s="182"/>
      <c r="F58" s="184"/>
      <c r="G58" s="181"/>
      <c r="H58" s="369"/>
      <c r="I58" s="181"/>
      <c r="J58" s="380"/>
      <c r="K58" s="184"/>
    </row>
    <row r="59" spans="1:20" ht="9.75" customHeight="1">
      <c r="A59" s="153" t="s">
        <v>337</v>
      </c>
      <c r="B59" s="183">
        <v>122374</v>
      </c>
      <c r="C59" s="380">
        <v>0.8</v>
      </c>
      <c r="D59" s="181">
        <v>221447</v>
      </c>
      <c r="E59" s="380">
        <v>3.4</v>
      </c>
      <c r="F59" s="184">
        <v>1.8</v>
      </c>
      <c r="G59" s="181">
        <v>1466097</v>
      </c>
      <c r="H59" s="380">
        <v>2.8</v>
      </c>
      <c r="I59" s="181">
        <v>2685132</v>
      </c>
      <c r="J59" s="380">
        <v>3.1</v>
      </c>
      <c r="K59" s="184">
        <v>1.8</v>
      </c>
    </row>
    <row r="60" spans="1:20" ht="9.75" customHeight="1">
      <c r="A60" s="154" t="s">
        <v>9</v>
      </c>
      <c r="B60" s="183">
        <v>99810</v>
      </c>
      <c r="C60" s="380">
        <v>1.6</v>
      </c>
      <c r="D60" s="181">
        <v>176414</v>
      </c>
      <c r="E60" s="380">
        <v>4.5</v>
      </c>
      <c r="F60" s="184">
        <v>1.8</v>
      </c>
      <c r="G60" s="181">
        <v>1195630</v>
      </c>
      <c r="H60" s="380">
        <v>3.5</v>
      </c>
      <c r="I60" s="181">
        <v>2163380</v>
      </c>
      <c r="J60" s="380">
        <v>3.2</v>
      </c>
      <c r="K60" s="184">
        <v>1.8</v>
      </c>
      <c r="M60" s="387"/>
    </row>
    <row r="61" spans="1:20" ht="9.75" customHeight="1">
      <c r="A61" s="154" t="s">
        <v>8</v>
      </c>
      <c r="B61" s="183">
        <v>22564</v>
      </c>
      <c r="C61" s="380">
        <v>-2.8</v>
      </c>
      <c r="D61" s="181">
        <v>45033</v>
      </c>
      <c r="E61" s="380">
        <v>-0.7</v>
      </c>
      <c r="F61" s="184">
        <v>2</v>
      </c>
      <c r="G61" s="181">
        <v>270467</v>
      </c>
      <c r="H61" s="380">
        <v>-0.2</v>
      </c>
      <c r="I61" s="181">
        <v>521752</v>
      </c>
      <c r="J61" s="380">
        <v>2.7</v>
      </c>
      <c r="K61" s="184">
        <v>1.9</v>
      </c>
    </row>
    <row r="62" spans="1:20" ht="5.0999999999999996" customHeight="1">
      <c r="A62" s="153"/>
      <c r="B62" s="183"/>
      <c r="C62" s="182"/>
      <c r="D62" s="181"/>
      <c r="E62" s="182"/>
      <c r="F62" s="184"/>
      <c r="G62" s="181"/>
      <c r="H62" s="369"/>
      <c r="I62" s="181"/>
      <c r="J62" s="380"/>
      <c r="K62" s="184"/>
    </row>
    <row r="63" spans="1:20" ht="9.75" customHeight="1">
      <c r="A63" s="153" t="s">
        <v>340</v>
      </c>
      <c r="B63" s="183"/>
      <c r="C63" s="182"/>
      <c r="D63" s="181"/>
      <c r="E63" s="182"/>
      <c r="F63" s="184"/>
      <c r="G63" s="181"/>
      <c r="H63" s="369"/>
      <c r="I63" s="181"/>
      <c r="J63" s="380"/>
      <c r="K63" s="184"/>
    </row>
    <row r="64" spans="1:20" ht="9.75" customHeight="1">
      <c r="A64" s="153" t="s">
        <v>338</v>
      </c>
      <c r="B64" s="183">
        <v>77096</v>
      </c>
      <c r="C64" s="380">
        <v>-0.6</v>
      </c>
      <c r="D64" s="181">
        <v>139792</v>
      </c>
      <c r="E64" s="380">
        <v>3.6</v>
      </c>
      <c r="F64" s="184">
        <v>1.8</v>
      </c>
      <c r="G64" s="181">
        <v>914181</v>
      </c>
      <c r="H64" s="380">
        <v>1.8</v>
      </c>
      <c r="I64" s="181">
        <v>1636823</v>
      </c>
      <c r="J64" s="380">
        <v>1.8</v>
      </c>
      <c r="K64" s="184">
        <v>1.8</v>
      </c>
    </row>
    <row r="65" spans="1:11" ht="9.75" customHeight="1">
      <c r="A65" s="154" t="s">
        <v>9</v>
      </c>
      <c r="B65" s="183">
        <v>63680</v>
      </c>
      <c r="C65" s="380">
        <v>1.4</v>
      </c>
      <c r="D65" s="181">
        <v>112306</v>
      </c>
      <c r="E65" s="380">
        <v>6.6</v>
      </c>
      <c r="F65" s="184">
        <v>1.8</v>
      </c>
      <c r="G65" s="181">
        <v>747618</v>
      </c>
      <c r="H65" s="380">
        <v>3.1</v>
      </c>
      <c r="I65" s="181">
        <v>1311579</v>
      </c>
      <c r="J65" s="380">
        <v>2.2000000000000002</v>
      </c>
      <c r="K65" s="184">
        <v>1.8</v>
      </c>
    </row>
    <row r="66" spans="1:11" ht="9.75" customHeight="1">
      <c r="A66" s="154" t="s">
        <v>8</v>
      </c>
      <c r="B66" s="183">
        <v>13416</v>
      </c>
      <c r="C66" s="380">
        <v>-9.1</v>
      </c>
      <c r="D66" s="181">
        <v>27486</v>
      </c>
      <c r="E66" s="380">
        <v>-7.1</v>
      </c>
      <c r="F66" s="184">
        <v>2</v>
      </c>
      <c r="G66" s="181">
        <v>166563</v>
      </c>
      <c r="H66" s="380">
        <v>-3.7</v>
      </c>
      <c r="I66" s="181">
        <v>325244</v>
      </c>
      <c r="J66" s="380">
        <v>-0.1</v>
      </c>
      <c r="K66" s="184">
        <v>2</v>
      </c>
    </row>
    <row r="67" spans="1:11" ht="4.7" customHeight="1">
      <c r="A67" s="153"/>
      <c r="B67" s="183"/>
      <c r="C67" s="182"/>
      <c r="D67" s="181"/>
      <c r="E67" s="182"/>
      <c r="F67" s="184"/>
      <c r="G67" s="181"/>
      <c r="H67" s="369"/>
      <c r="I67" s="181"/>
      <c r="J67" s="380"/>
      <c r="K67" s="184"/>
    </row>
    <row r="68" spans="1:11" ht="9.75" customHeight="1">
      <c r="A68" s="153" t="s">
        <v>339</v>
      </c>
      <c r="B68" s="449" t="s">
        <v>268</v>
      </c>
      <c r="C68" s="450" t="s">
        <v>268</v>
      </c>
      <c r="D68" s="450" t="s">
        <v>268</v>
      </c>
      <c r="E68" s="450" t="s">
        <v>268</v>
      </c>
      <c r="F68" s="450" t="s">
        <v>268</v>
      </c>
      <c r="G68" s="450" t="s">
        <v>268</v>
      </c>
      <c r="H68" s="450" t="s">
        <v>268</v>
      </c>
      <c r="I68" s="450" t="s">
        <v>268</v>
      </c>
      <c r="J68" s="450" t="s">
        <v>268</v>
      </c>
      <c r="K68" s="450" t="s">
        <v>268</v>
      </c>
    </row>
    <row r="69" spans="1:11" ht="9.75" customHeight="1">
      <c r="A69" s="154" t="s">
        <v>9</v>
      </c>
      <c r="B69" s="449" t="s">
        <v>268</v>
      </c>
      <c r="C69" s="450" t="s">
        <v>268</v>
      </c>
      <c r="D69" s="450" t="s">
        <v>268</v>
      </c>
      <c r="E69" s="450" t="s">
        <v>268</v>
      </c>
      <c r="F69" s="450" t="s">
        <v>268</v>
      </c>
      <c r="G69" s="450" t="s">
        <v>268</v>
      </c>
      <c r="H69" s="450" t="s">
        <v>268</v>
      </c>
      <c r="I69" s="450" t="s">
        <v>268</v>
      </c>
      <c r="J69" s="450" t="s">
        <v>268</v>
      </c>
      <c r="K69" s="450" t="s">
        <v>268</v>
      </c>
    </row>
    <row r="70" spans="1:11" ht="9.75" customHeight="1">
      <c r="A70" s="154" t="s">
        <v>8</v>
      </c>
      <c r="B70" s="449" t="s">
        <v>268</v>
      </c>
      <c r="C70" s="450" t="s">
        <v>268</v>
      </c>
      <c r="D70" s="450" t="s">
        <v>268</v>
      </c>
      <c r="E70" s="450" t="s">
        <v>268</v>
      </c>
      <c r="F70" s="450" t="s">
        <v>268</v>
      </c>
      <c r="G70" s="450" t="s">
        <v>268</v>
      </c>
      <c r="H70" s="450" t="s">
        <v>268</v>
      </c>
      <c r="I70" s="450" t="s">
        <v>268</v>
      </c>
      <c r="J70" s="450" t="s">
        <v>268</v>
      </c>
      <c r="K70" s="450" t="s">
        <v>268</v>
      </c>
    </row>
    <row r="71" spans="1:11" ht="5.0999999999999996" customHeight="1">
      <c r="A71" s="153"/>
      <c r="B71" s="183"/>
      <c r="C71" s="182"/>
      <c r="D71" s="181"/>
      <c r="E71" s="182"/>
      <c r="F71" s="184"/>
      <c r="G71" s="181"/>
      <c r="H71" s="369"/>
      <c r="I71" s="181"/>
      <c r="J71" s="380"/>
      <c r="K71" s="184"/>
    </row>
    <row r="72" spans="1:11" ht="9.75" customHeight="1">
      <c r="A72" s="379" t="s">
        <v>359</v>
      </c>
      <c r="B72" s="439">
        <v>7136</v>
      </c>
      <c r="C72" s="409">
        <v>0.42217844075429412</v>
      </c>
      <c r="D72" s="439">
        <v>22670</v>
      </c>
      <c r="E72" s="409">
        <v>3.8051192820184099</v>
      </c>
      <c r="F72" s="431">
        <v>3.1768497757847536</v>
      </c>
      <c r="G72" s="439">
        <v>113171</v>
      </c>
      <c r="H72" s="409">
        <v>5.3596365464464668</v>
      </c>
      <c r="I72" s="439">
        <v>331189</v>
      </c>
      <c r="J72" s="409">
        <v>5.519906711187005</v>
      </c>
      <c r="K72" s="431">
        <v>2.9264475881630454</v>
      </c>
    </row>
    <row r="73" spans="1:11" ht="9.75" customHeight="1">
      <c r="A73" s="153" t="s">
        <v>9</v>
      </c>
      <c r="B73" s="439">
        <v>5904</v>
      </c>
      <c r="C73" s="409">
        <v>-3.2923832923832919</v>
      </c>
      <c r="D73" s="439">
        <v>20257</v>
      </c>
      <c r="E73" s="409">
        <v>1.6713511343103846</v>
      </c>
      <c r="F73" s="431">
        <v>3.4310636856368562</v>
      </c>
      <c r="G73" s="439">
        <v>93712</v>
      </c>
      <c r="H73" s="409">
        <v>6.449780766522025</v>
      </c>
      <c r="I73" s="439">
        <v>295483</v>
      </c>
      <c r="J73" s="409">
        <v>5.1896548655239343</v>
      </c>
      <c r="K73" s="431">
        <v>3.1530967218712651</v>
      </c>
    </row>
    <row r="74" spans="1:11" ht="9.75" customHeight="1">
      <c r="A74" s="153" t="s">
        <v>8</v>
      </c>
      <c r="B74" s="439">
        <v>1232</v>
      </c>
      <c r="C74" s="409">
        <v>23.07692307692308</v>
      </c>
      <c r="D74" s="439">
        <v>2413</v>
      </c>
      <c r="E74" s="409">
        <v>26.005221932114878</v>
      </c>
      <c r="F74" s="431">
        <v>1.9586038961038961</v>
      </c>
      <c r="G74" s="439">
        <v>19459</v>
      </c>
      <c r="H74" s="409">
        <v>0.40763673890609198</v>
      </c>
      <c r="I74" s="439">
        <v>35706</v>
      </c>
      <c r="J74" s="409">
        <v>8.3345975302648583</v>
      </c>
      <c r="K74" s="431">
        <v>1.8349349915206332</v>
      </c>
    </row>
    <row r="75" spans="1:11" ht="9.75" customHeight="1">
      <c r="A75" s="391" t="s">
        <v>37</v>
      </c>
      <c r="B75" s="385"/>
      <c r="C75" s="386"/>
      <c r="D75" s="385"/>
      <c r="E75" s="386"/>
      <c r="F75" s="390"/>
      <c r="G75" s="385"/>
      <c r="H75" s="386"/>
      <c r="I75" s="385"/>
      <c r="J75" s="389"/>
      <c r="K75" s="390"/>
    </row>
    <row r="76" spans="1:11" s="392" customFormat="1" ht="20.100000000000001" customHeight="1">
      <c r="A76" s="474" t="s">
        <v>341</v>
      </c>
      <c r="B76" s="475"/>
      <c r="C76" s="475"/>
      <c r="D76" s="475"/>
      <c r="E76" s="475"/>
      <c r="F76" s="475"/>
      <c r="G76" s="475"/>
      <c r="H76" s="475"/>
      <c r="I76" s="475"/>
      <c r="J76" s="475"/>
      <c r="K76" s="475"/>
    </row>
    <row r="77" spans="1:11" ht="9.75" customHeight="1">
      <c r="A77" s="476"/>
      <c r="B77" s="477"/>
      <c r="C77" s="477"/>
      <c r="D77" s="477"/>
      <c r="E77" s="477"/>
      <c r="F77" s="477"/>
      <c r="G77" s="477"/>
      <c r="H77" s="477"/>
      <c r="I77" s="477"/>
      <c r="J77" s="477"/>
      <c r="K77" s="477"/>
    </row>
  </sheetData>
  <mergeCells count="19">
    <mergeCell ref="A1:K1"/>
    <mergeCell ref="A2:A5"/>
    <mergeCell ref="B2:F2"/>
    <mergeCell ref="G2:K2"/>
    <mergeCell ref="B3:C3"/>
    <mergeCell ref="D3:E3"/>
    <mergeCell ref="F3:F4"/>
    <mergeCell ref="G3:H3"/>
    <mergeCell ref="I3:J3"/>
    <mergeCell ref="K3:K4"/>
    <mergeCell ref="B53:K53"/>
    <mergeCell ref="A76:K76"/>
    <mergeCell ref="A77:K77"/>
    <mergeCell ref="B4:B5"/>
    <mergeCell ref="D4:D5"/>
    <mergeCell ref="G4:G5"/>
    <mergeCell ref="I4:I5"/>
    <mergeCell ref="B7:K7"/>
    <mergeCell ref="B30:K30"/>
  </mergeCells>
  <conditionalFormatting sqref="J75 H75 E75 C75">
    <cfRule type="cellIs" dxfId="156" priority="54" stopIfTrue="1" operator="notBetween">
      <formula>-200</formula>
      <formula>200</formula>
    </cfRule>
  </conditionalFormatting>
  <conditionalFormatting sqref="J29">
    <cfRule type="cellIs" dxfId="155" priority="53" stopIfTrue="1" operator="notBetween">
      <formula>-200</formula>
      <formula>200</formula>
    </cfRule>
  </conditionalFormatting>
  <conditionalFormatting sqref="J52 H52 E52">
    <cfRule type="cellIs" dxfId="154" priority="51" stopIfTrue="1" operator="notBetween">
      <formula>-200</formula>
      <formula>200</formula>
    </cfRule>
  </conditionalFormatting>
  <conditionalFormatting sqref="C52">
    <cfRule type="cellIs" dxfId="153" priority="52" stopIfTrue="1" operator="notBetween">
      <formula>-200</formula>
      <formula>200</formula>
    </cfRule>
  </conditionalFormatting>
  <conditionalFormatting sqref="H11:H12 J11:J12 C11:C12 E11:E12">
    <cfRule type="cellIs" dxfId="152" priority="50" stopIfTrue="1" operator="notBetween">
      <formula>-200</formula>
      <formula>200</formula>
    </cfRule>
  </conditionalFormatting>
  <conditionalFormatting sqref="C16:C17 C21 C25">
    <cfRule type="cellIs" dxfId="151" priority="47" stopIfTrue="1" operator="notBetween">
      <formula>-200</formula>
      <formula>200</formula>
    </cfRule>
  </conditionalFormatting>
  <conditionalFormatting sqref="H16:H17 E16:E17 E25 E21 H21 H25">
    <cfRule type="cellIs" dxfId="150" priority="46" stopIfTrue="1" operator="notBetween">
      <formula>-200</formula>
      <formula>200</formula>
    </cfRule>
  </conditionalFormatting>
  <conditionalFormatting sqref="C34:C35 C39:C40 C44">
    <cfRule type="cellIs" dxfId="149" priority="40" stopIfTrue="1" operator="notBetween">
      <formula>-200</formula>
      <formula>200</formula>
    </cfRule>
  </conditionalFormatting>
  <conditionalFormatting sqref="E34:E35 E39:E40 E44 H34:H36 H44 H38:H42">
    <cfRule type="cellIs" dxfId="148" priority="39" stopIfTrue="1" operator="notBetween">
      <formula>-200</formula>
      <formula>200</formula>
    </cfRule>
  </conditionalFormatting>
  <conditionalFormatting sqref="E43">
    <cfRule type="cellIs" dxfId="147" priority="35" stopIfTrue="1" operator="notBetween">
      <formula>-200</formula>
      <formula>200</formula>
    </cfRule>
  </conditionalFormatting>
  <conditionalFormatting sqref="E38">
    <cfRule type="cellIs" dxfId="146" priority="34" stopIfTrue="1" operator="notBetween">
      <formula>-200</formula>
      <formula>200</formula>
    </cfRule>
  </conditionalFormatting>
  <conditionalFormatting sqref="E33">
    <cfRule type="cellIs" dxfId="145" priority="33" stopIfTrue="1" operator="notBetween">
      <formula>-200</formula>
      <formula>200</formula>
    </cfRule>
  </conditionalFormatting>
  <conditionalFormatting sqref="C57:C58 C62:C63 C67 C71">
    <cfRule type="cellIs" dxfId="144" priority="30" stopIfTrue="1" operator="notBetween">
      <formula>-200</formula>
      <formula>200</formula>
    </cfRule>
  </conditionalFormatting>
  <conditionalFormatting sqref="E57:E58 E62:E63 E67 E71 H57:H58 H62:H63 H67 H71">
    <cfRule type="cellIs" dxfId="143" priority="29" stopIfTrue="1" operator="notBetween">
      <formula>-200</formula>
      <formula>200</formula>
    </cfRule>
  </conditionalFormatting>
  <conditionalFormatting sqref="E48 H48">
    <cfRule type="cellIs" dxfId="142" priority="1" stopIfTrue="1" operator="notBetween">
      <formula>-200</formula>
      <formula>200</formula>
    </cfRule>
  </conditionalFormatting>
  <conditionalFormatting sqref="C48">
    <cfRule type="cellIs" dxfId="141" priority="2" stopIfTrue="1" operator="notBetween">
      <formula>-200</formula>
      <formula>200</formula>
    </cfRule>
  </conditionalFormatting>
  <hyperlinks>
    <hyperlink ref="L1" location="'S1_Inhalt'!A1" display="Inhalt" xr:uid="{00000000-0004-0000-0600-000000000000}"/>
  </hyperlinks>
  <pageMargins left="0.59055118110236227" right="0.59055118110236227" top="0.59055118110236227" bottom="0.59055118110236227" header="0.19685039370078741" footer="0.19685039370078741"/>
  <pageSetup paperSize="9" firstPageNumber="5" orientation="portrait" useFirstPageNumber="1" r:id="rId1"/>
  <headerFooter scaleWithDoc="0">
    <oddHeader xml:space="preserve">&amp;R&amp;"Arial,Standard"&amp;6
</oddHeader>
    <oddFooter>&amp;L&amp;"Arial,Standard"&amp;7Statistisches Landesamt Bremen I Statistischer Bericht I Der Reiseverkehr im Land Bremen&amp;R&amp;"Arial,Standard"&amp;8&amp;P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57"/>
  <sheetViews>
    <sheetView showGridLines="0" showZeros="0" zoomScale="120" zoomScaleNormal="120" zoomScaleSheetLayoutView="120" zoomScalePageLayoutView="120" workbookViewId="0">
      <selection sqref="A1:K1"/>
    </sheetView>
  </sheetViews>
  <sheetFormatPr baseColWidth="10" defaultColWidth="11.42578125" defaultRowHeight="9" customHeight="1"/>
  <cols>
    <col min="1" max="1" width="5.7109375" style="16" customWidth="1"/>
    <col min="2" max="2" width="8.42578125" style="16" customWidth="1"/>
    <col min="3" max="3" width="7.5703125" style="16" customWidth="1"/>
    <col min="4" max="4" width="8.5703125" style="16" customWidth="1"/>
    <col min="5" max="5" width="7.5703125" style="16" customWidth="1"/>
    <col min="6" max="6" width="8.5703125" style="16" customWidth="1"/>
    <col min="7" max="7" width="7.28515625" style="16" customWidth="1"/>
    <col min="8" max="8" width="8.5703125" style="16" customWidth="1"/>
    <col min="9" max="9" width="7.28515625" style="16" customWidth="1"/>
    <col min="10" max="10" width="8.5703125" style="16" customWidth="1"/>
    <col min="11" max="11" width="8.28515625" style="16" customWidth="1"/>
    <col min="12" max="12" width="5.85546875" style="16" customWidth="1"/>
    <col min="13" max="13" width="5.140625" style="16" customWidth="1"/>
    <col min="14" max="14" width="12.7109375" style="16" bestFit="1" customWidth="1"/>
    <col min="15" max="15" width="6.42578125" style="16" customWidth="1"/>
    <col min="16" max="16" width="6.5703125" style="16" bestFit="1" customWidth="1"/>
    <col min="17" max="17" width="6.42578125" style="16" customWidth="1"/>
    <col min="18" max="18" width="4.7109375" style="16" customWidth="1"/>
    <col min="19" max="19" width="5.28515625" style="16" bestFit="1" customWidth="1"/>
    <col min="20" max="16384" width="11.42578125" style="16"/>
  </cols>
  <sheetData>
    <row r="1" spans="1:22" s="24" customFormat="1" ht="39.950000000000003" customHeight="1">
      <c r="A1" s="507" t="s">
        <v>266</v>
      </c>
      <c r="B1" s="507"/>
      <c r="C1" s="507"/>
      <c r="D1" s="507"/>
      <c r="E1" s="507"/>
      <c r="F1" s="507"/>
      <c r="G1" s="507"/>
      <c r="H1" s="507"/>
      <c r="I1" s="507"/>
      <c r="J1" s="507"/>
      <c r="K1" s="507"/>
      <c r="M1" s="296" t="s">
        <v>28</v>
      </c>
    </row>
    <row r="2" spans="1:22" s="24" customFormat="1" ht="12.2" customHeight="1">
      <c r="A2" s="508" t="s">
        <v>23</v>
      </c>
      <c r="B2" s="505"/>
      <c r="C2" s="509" t="s">
        <v>2</v>
      </c>
      <c r="D2" s="510"/>
      <c r="E2" s="510"/>
      <c r="F2" s="511"/>
      <c r="G2" s="512" t="s">
        <v>3</v>
      </c>
      <c r="H2" s="513"/>
      <c r="I2" s="513"/>
      <c r="J2" s="514"/>
      <c r="K2" s="515" t="s">
        <v>355</v>
      </c>
      <c r="L2" s="33"/>
      <c r="M2" s="25"/>
      <c r="N2" s="428"/>
    </row>
    <row r="3" spans="1:22" s="24" customFormat="1" ht="12.2" customHeight="1">
      <c r="A3" s="508"/>
      <c r="B3" s="505"/>
      <c r="C3" s="517" t="s">
        <v>7</v>
      </c>
      <c r="D3" s="517"/>
      <c r="E3" s="517" t="s">
        <v>39</v>
      </c>
      <c r="F3" s="517"/>
      <c r="G3" s="517" t="s">
        <v>7</v>
      </c>
      <c r="H3" s="517"/>
      <c r="I3" s="517" t="s">
        <v>39</v>
      </c>
      <c r="J3" s="517"/>
      <c r="K3" s="516"/>
      <c r="L3" s="504"/>
      <c r="N3" s="428"/>
    </row>
    <row r="4" spans="1:22" s="24" customFormat="1" ht="48.2" customHeight="1">
      <c r="A4" s="508"/>
      <c r="B4" s="505"/>
      <c r="C4" s="505" t="s">
        <v>0</v>
      </c>
      <c r="D4" s="186" t="s">
        <v>102</v>
      </c>
      <c r="E4" s="505" t="s">
        <v>0</v>
      </c>
      <c r="F4" s="186" t="s">
        <v>102</v>
      </c>
      <c r="G4" s="505" t="s">
        <v>0</v>
      </c>
      <c r="H4" s="186" t="s">
        <v>102</v>
      </c>
      <c r="I4" s="505" t="s">
        <v>0</v>
      </c>
      <c r="J4" s="186" t="s">
        <v>102</v>
      </c>
      <c r="K4" s="516"/>
      <c r="L4" s="504"/>
    </row>
    <row r="5" spans="1:22" s="24" customFormat="1" ht="12.2" customHeight="1">
      <c r="A5" s="508"/>
      <c r="B5" s="505"/>
      <c r="C5" s="505"/>
      <c r="D5" s="186" t="s">
        <v>24</v>
      </c>
      <c r="E5" s="505"/>
      <c r="F5" s="186" t="s">
        <v>24</v>
      </c>
      <c r="G5" s="505"/>
      <c r="H5" s="186" t="s">
        <v>24</v>
      </c>
      <c r="I5" s="505"/>
      <c r="J5" s="186" t="s">
        <v>24</v>
      </c>
      <c r="K5" s="191" t="s">
        <v>24</v>
      </c>
      <c r="L5" s="192"/>
    </row>
    <row r="6" spans="1:22" s="24" customFormat="1" ht="10.15" customHeight="1">
      <c r="A6" s="28">
        <v>2004</v>
      </c>
      <c r="B6" s="34"/>
      <c r="C6" s="2" t="s">
        <v>211</v>
      </c>
      <c r="D6" s="44">
        <v>11.4</v>
      </c>
      <c r="E6" s="2" t="s">
        <v>212</v>
      </c>
      <c r="F6" s="44">
        <v>17.399999999999999</v>
      </c>
      <c r="G6" s="2" t="s">
        <v>213</v>
      </c>
      <c r="H6" s="44">
        <v>10.9</v>
      </c>
      <c r="I6" s="2" t="s">
        <v>214</v>
      </c>
      <c r="J6" s="44">
        <v>17</v>
      </c>
      <c r="K6" s="20">
        <v>40.1</v>
      </c>
      <c r="L6" s="20"/>
      <c r="M6" s="30"/>
      <c r="N6" s="30"/>
      <c r="O6" s="30"/>
      <c r="P6" s="30"/>
      <c r="Q6" s="30"/>
      <c r="R6" s="30"/>
      <c r="S6" s="30"/>
      <c r="T6" s="30"/>
      <c r="U6" s="30"/>
      <c r="V6" s="30"/>
    </row>
    <row r="7" spans="1:22" s="24" customFormat="1" ht="10.15" customHeight="1">
      <c r="A7" s="28">
        <v>2005</v>
      </c>
      <c r="B7" s="26"/>
      <c r="C7" s="2" t="s">
        <v>215</v>
      </c>
      <c r="D7" s="44">
        <v>-0.8</v>
      </c>
      <c r="E7" s="2" t="s">
        <v>216</v>
      </c>
      <c r="F7" s="44">
        <v>7.2</v>
      </c>
      <c r="G7" s="2" t="s">
        <v>217</v>
      </c>
      <c r="H7" s="44">
        <v>-3.3</v>
      </c>
      <c r="I7" s="2" t="s">
        <v>218</v>
      </c>
      <c r="J7" s="44">
        <v>0.2</v>
      </c>
      <c r="K7" s="20">
        <v>39.4</v>
      </c>
      <c r="L7" s="22"/>
      <c r="M7" s="30"/>
      <c r="N7" s="295"/>
      <c r="O7" s="30"/>
      <c r="P7" s="30"/>
      <c r="Q7" s="30"/>
      <c r="R7" s="30"/>
      <c r="S7" s="30"/>
      <c r="T7" s="30"/>
      <c r="U7" s="30"/>
      <c r="V7" s="30"/>
    </row>
    <row r="8" spans="1:22" s="24" customFormat="1" ht="10.15" customHeight="1">
      <c r="A8" s="28">
        <v>2006</v>
      </c>
      <c r="B8" s="26"/>
      <c r="C8" s="2" t="s">
        <v>219</v>
      </c>
      <c r="D8" s="44">
        <v>4.9000000000000004</v>
      </c>
      <c r="E8" s="2" t="s">
        <v>220</v>
      </c>
      <c r="F8" s="44">
        <v>7.6</v>
      </c>
      <c r="G8" s="2" t="s">
        <v>221</v>
      </c>
      <c r="H8" s="44">
        <v>6.8</v>
      </c>
      <c r="I8" s="2" t="s">
        <v>222</v>
      </c>
      <c r="J8" s="44">
        <v>14.7</v>
      </c>
      <c r="K8" s="20">
        <v>41.9</v>
      </c>
      <c r="L8" s="21"/>
      <c r="M8" s="30"/>
      <c r="N8" s="30"/>
      <c r="O8" s="30"/>
      <c r="P8" s="30"/>
      <c r="Q8" s="30"/>
      <c r="R8" s="30"/>
      <c r="S8" s="30"/>
      <c r="T8" s="30"/>
      <c r="U8" s="30"/>
      <c r="V8" s="30"/>
    </row>
    <row r="9" spans="1:22" s="24" customFormat="1" ht="10.15" customHeight="1">
      <c r="A9" s="28">
        <v>2007</v>
      </c>
      <c r="B9" s="34"/>
      <c r="C9" s="2" t="s">
        <v>223</v>
      </c>
      <c r="D9" s="44">
        <v>7.5</v>
      </c>
      <c r="E9" s="2" t="s">
        <v>224</v>
      </c>
      <c r="F9" s="44">
        <v>12.5</v>
      </c>
      <c r="G9" s="2" t="s">
        <v>225</v>
      </c>
      <c r="H9" s="44">
        <v>4.2</v>
      </c>
      <c r="I9" s="2" t="s">
        <v>226</v>
      </c>
      <c r="J9" s="44">
        <v>5.9</v>
      </c>
      <c r="K9" s="20">
        <v>43.6</v>
      </c>
      <c r="L9" s="21"/>
      <c r="M9" s="30"/>
      <c r="N9" s="30"/>
      <c r="O9" s="30"/>
      <c r="P9" s="30"/>
      <c r="Q9" s="30"/>
      <c r="R9" s="30"/>
      <c r="S9" s="30"/>
      <c r="T9" s="30"/>
      <c r="U9" s="30"/>
      <c r="V9" s="30"/>
    </row>
    <row r="10" spans="1:22" s="24" customFormat="1" ht="10.15" customHeight="1">
      <c r="A10" s="28">
        <v>2008</v>
      </c>
      <c r="B10" s="34"/>
      <c r="C10" s="2" t="s">
        <v>227</v>
      </c>
      <c r="D10" s="44">
        <v>5</v>
      </c>
      <c r="E10" s="2" t="s">
        <v>228</v>
      </c>
      <c r="F10" s="44">
        <v>-1.7</v>
      </c>
      <c r="G10" s="2" t="s">
        <v>229</v>
      </c>
      <c r="H10" s="44">
        <v>7.8</v>
      </c>
      <c r="I10" s="2" t="s">
        <v>230</v>
      </c>
      <c r="J10" s="44">
        <v>2.1</v>
      </c>
      <c r="K10" s="20">
        <v>44.8</v>
      </c>
      <c r="L10" s="22"/>
      <c r="M10" s="30"/>
      <c r="N10" s="30"/>
      <c r="O10" s="30"/>
      <c r="P10" s="30"/>
      <c r="Q10" s="30"/>
      <c r="R10" s="30"/>
      <c r="S10" s="30"/>
      <c r="T10" s="30"/>
      <c r="U10" s="30"/>
      <c r="V10" s="30"/>
    </row>
    <row r="11" spans="1:22" s="24" customFormat="1" ht="10.15" customHeight="1">
      <c r="A11" s="28">
        <v>2009</v>
      </c>
      <c r="B11" s="34"/>
      <c r="C11" s="2" t="s">
        <v>231</v>
      </c>
      <c r="D11" s="44">
        <v>-2.2999999999999998</v>
      </c>
      <c r="E11" s="2" t="s">
        <v>232</v>
      </c>
      <c r="F11" s="44">
        <v>3.2</v>
      </c>
      <c r="G11" s="2" t="s">
        <v>233</v>
      </c>
      <c r="H11" s="44">
        <v>-0.7</v>
      </c>
      <c r="I11" s="2" t="s">
        <v>234</v>
      </c>
      <c r="J11" s="44">
        <v>3.5</v>
      </c>
      <c r="K11" s="20">
        <v>42.5</v>
      </c>
      <c r="L11" s="22"/>
      <c r="M11" s="30"/>
      <c r="N11" s="30"/>
      <c r="O11" s="30"/>
      <c r="P11" s="30"/>
      <c r="Q11" s="30"/>
      <c r="R11" s="30"/>
      <c r="S11" s="30"/>
      <c r="T11" s="30"/>
      <c r="U11" s="30"/>
      <c r="V11" s="30"/>
    </row>
    <row r="12" spans="1:22" s="24" customFormat="1" ht="10.15" customHeight="1">
      <c r="A12" s="28">
        <v>2010</v>
      </c>
      <c r="B12" s="34"/>
      <c r="C12" s="2" t="s">
        <v>235</v>
      </c>
      <c r="D12" s="44">
        <v>13.8</v>
      </c>
      <c r="E12" s="2" t="s">
        <v>236</v>
      </c>
      <c r="F12" s="44">
        <v>5.2</v>
      </c>
      <c r="G12" s="2" t="s">
        <v>237</v>
      </c>
      <c r="H12" s="44">
        <v>10.6</v>
      </c>
      <c r="I12" s="2" t="s">
        <v>238</v>
      </c>
      <c r="J12" s="44">
        <v>0.7</v>
      </c>
      <c r="K12" s="20">
        <v>42.8</v>
      </c>
      <c r="L12" s="22"/>
      <c r="M12" s="30"/>
      <c r="N12" s="30"/>
      <c r="O12" s="30"/>
      <c r="P12" s="30"/>
      <c r="Q12" s="30"/>
      <c r="R12" s="30"/>
      <c r="S12" s="30"/>
      <c r="T12" s="30"/>
      <c r="U12" s="30"/>
      <c r="V12" s="30"/>
    </row>
    <row r="13" spans="1:22" s="24" customFormat="1" ht="10.15" customHeight="1">
      <c r="A13" s="28">
        <v>2011</v>
      </c>
      <c r="B13" s="34"/>
      <c r="C13" s="2" t="s">
        <v>342</v>
      </c>
      <c r="D13" s="44">
        <v>6</v>
      </c>
      <c r="E13" s="2" t="s">
        <v>343</v>
      </c>
      <c r="F13" s="44">
        <v>3.3</v>
      </c>
      <c r="G13" s="2" t="s">
        <v>344</v>
      </c>
      <c r="H13" s="44">
        <v>6.5</v>
      </c>
      <c r="I13" s="2" t="s">
        <v>345</v>
      </c>
      <c r="J13" s="44">
        <v>3.4</v>
      </c>
      <c r="K13" s="20">
        <v>43.9</v>
      </c>
      <c r="L13" s="21"/>
      <c r="M13" s="27"/>
      <c r="N13" s="27"/>
      <c r="O13" s="27"/>
    </row>
    <row r="14" spans="1:22" s="24" customFormat="1" ht="10.15" customHeight="1">
      <c r="A14" s="28">
        <v>2012</v>
      </c>
      <c r="B14" s="36"/>
      <c r="C14" s="2" t="s">
        <v>239</v>
      </c>
      <c r="D14" s="44">
        <v>-2.7</v>
      </c>
      <c r="E14" s="2" t="s">
        <v>240</v>
      </c>
      <c r="F14" s="44">
        <v>-4.3</v>
      </c>
      <c r="G14" s="2" t="s">
        <v>241</v>
      </c>
      <c r="H14" s="44">
        <v>-0.7</v>
      </c>
      <c r="I14" s="2" t="s">
        <v>242</v>
      </c>
      <c r="J14" s="44">
        <v>-1.4</v>
      </c>
      <c r="K14" s="20">
        <v>43.3</v>
      </c>
      <c r="L14" s="21"/>
      <c r="M14" s="27"/>
      <c r="N14" s="27"/>
      <c r="O14" s="27"/>
    </row>
    <row r="15" spans="1:22" s="24" customFormat="1" ht="10.15" customHeight="1">
      <c r="A15" s="28">
        <v>2013</v>
      </c>
      <c r="B15" s="36"/>
      <c r="C15" s="2" t="s">
        <v>243</v>
      </c>
      <c r="D15" s="44">
        <v>6</v>
      </c>
      <c r="E15" s="2" t="s">
        <v>244</v>
      </c>
      <c r="F15" s="44">
        <v>8.4</v>
      </c>
      <c r="G15" s="2" t="s">
        <v>245</v>
      </c>
      <c r="H15" s="44">
        <v>7.6</v>
      </c>
      <c r="I15" s="2" t="s">
        <v>246</v>
      </c>
      <c r="J15" s="44">
        <v>10.199999999999999</v>
      </c>
      <c r="K15" s="20">
        <v>44.5</v>
      </c>
      <c r="L15" s="21"/>
      <c r="M15" s="27"/>
      <c r="N15" s="27"/>
      <c r="O15" s="27"/>
    </row>
    <row r="16" spans="1:22" s="24" customFormat="1" ht="10.15" customHeight="1">
      <c r="A16" s="28">
        <v>2014</v>
      </c>
      <c r="B16" s="36"/>
      <c r="C16" s="2" t="s">
        <v>247</v>
      </c>
      <c r="D16" s="44">
        <v>6.1</v>
      </c>
      <c r="E16" s="2" t="s">
        <v>248</v>
      </c>
      <c r="F16" s="44">
        <v>5.3</v>
      </c>
      <c r="G16" s="2" t="s">
        <v>249</v>
      </c>
      <c r="H16" s="44">
        <v>11</v>
      </c>
      <c r="I16" s="2" t="s">
        <v>250</v>
      </c>
      <c r="J16" s="44">
        <v>9.6999999999999993</v>
      </c>
      <c r="K16" s="20">
        <v>46.5</v>
      </c>
      <c r="L16" s="21"/>
      <c r="M16" s="27"/>
      <c r="N16" s="27"/>
      <c r="O16" s="27"/>
    </row>
    <row r="17" spans="1:15" s="24" customFormat="1" ht="10.15" customHeight="1">
      <c r="A17" s="28">
        <v>2015</v>
      </c>
      <c r="B17" s="36"/>
      <c r="C17" s="2" t="s">
        <v>251</v>
      </c>
      <c r="D17" s="44">
        <v>4.5</v>
      </c>
      <c r="E17" s="2" t="s">
        <v>252</v>
      </c>
      <c r="F17" s="44">
        <v>7.6</v>
      </c>
      <c r="G17" s="2" t="s">
        <v>253</v>
      </c>
      <c r="H17" s="44">
        <v>3.8</v>
      </c>
      <c r="I17" s="2" t="s">
        <v>254</v>
      </c>
      <c r="J17" s="44">
        <v>3</v>
      </c>
      <c r="K17" s="20">
        <v>43.7</v>
      </c>
      <c r="L17" s="21"/>
      <c r="M17" s="27"/>
      <c r="N17" s="27"/>
      <c r="O17" s="27"/>
    </row>
    <row r="18" spans="1:15" s="24" customFormat="1" ht="10.15" customHeight="1">
      <c r="A18" s="28">
        <v>2016</v>
      </c>
      <c r="B18" s="36"/>
      <c r="C18" s="2" t="s">
        <v>255</v>
      </c>
      <c r="D18" s="44">
        <v>1.8</v>
      </c>
      <c r="E18" s="2" t="s">
        <v>256</v>
      </c>
      <c r="F18" s="44">
        <v>-1.2</v>
      </c>
      <c r="G18" s="2" t="s">
        <v>257</v>
      </c>
      <c r="H18" s="44">
        <v>1.2</v>
      </c>
      <c r="I18" s="2" t="s">
        <v>258</v>
      </c>
      <c r="J18" s="44">
        <v>-2.8</v>
      </c>
      <c r="K18" s="20">
        <v>44.6</v>
      </c>
      <c r="L18" s="21"/>
      <c r="N18" s="31"/>
    </row>
    <row r="19" spans="1:15" s="24" customFormat="1" ht="10.15" customHeight="1">
      <c r="A19" s="28">
        <v>2017</v>
      </c>
      <c r="B19" s="36"/>
      <c r="C19" s="2" t="s">
        <v>259</v>
      </c>
      <c r="D19" s="44">
        <v>3.8</v>
      </c>
      <c r="E19" s="2" t="s">
        <v>260</v>
      </c>
      <c r="F19" s="44">
        <v>2.7</v>
      </c>
      <c r="G19" s="2" t="s">
        <v>261</v>
      </c>
      <c r="H19" s="44">
        <v>1.9</v>
      </c>
      <c r="I19" s="2" t="s">
        <v>262</v>
      </c>
      <c r="J19" s="44">
        <v>1.7</v>
      </c>
      <c r="K19" s="20">
        <v>45.2</v>
      </c>
      <c r="L19" s="21"/>
      <c r="N19" s="31"/>
    </row>
    <row r="20" spans="1:15" s="24" customFormat="1" ht="10.15" customHeight="1">
      <c r="A20" s="28">
        <v>2018</v>
      </c>
      <c r="B20" s="36"/>
      <c r="C20" s="2">
        <v>1410912</v>
      </c>
      <c r="D20" s="44">
        <v>6.1</v>
      </c>
      <c r="E20" s="2">
        <v>268759</v>
      </c>
      <c r="F20" s="44">
        <v>5.7</v>
      </c>
      <c r="G20" s="2">
        <v>2589968</v>
      </c>
      <c r="H20" s="44">
        <v>5.8</v>
      </c>
      <c r="I20" s="2">
        <v>523659</v>
      </c>
      <c r="J20" s="44">
        <v>6</v>
      </c>
      <c r="K20" s="20">
        <v>45.5</v>
      </c>
      <c r="L20" s="21"/>
      <c r="N20" s="31"/>
    </row>
    <row r="21" spans="1:15" s="24" customFormat="1" ht="10.15" customHeight="1">
      <c r="A21" s="28">
        <v>2019</v>
      </c>
      <c r="B21" s="36"/>
      <c r="C21" s="161">
        <v>1510705</v>
      </c>
      <c r="D21" s="163">
        <v>7.1</v>
      </c>
      <c r="E21" s="161">
        <v>280834</v>
      </c>
      <c r="F21" s="163">
        <v>4.5</v>
      </c>
      <c r="G21" s="161">
        <v>2815631</v>
      </c>
      <c r="H21" s="163">
        <v>8.6999999999999993</v>
      </c>
      <c r="I21" s="161">
        <v>532941</v>
      </c>
      <c r="J21" s="163">
        <v>1.8</v>
      </c>
      <c r="K21" s="162">
        <v>45.7</v>
      </c>
      <c r="L21" s="21"/>
      <c r="N21" s="31"/>
    </row>
    <row r="22" spans="1:15" s="24" customFormat="1" ht="10.15" customHeight="1">
      <c r="A22" s="28">
        <v>2020</v>
      </c>
      <c r="B22" s="36"/>
      <c r="C22" s="161">
        <v>709838</v>
      </c>
      <c r="D22" s="163">
        <v>-53</v>
      </c>
      <c r="E22" s="161">
        <v>87357</v>
      </c>
      <c r="F22" s="163">
        <v>-68.900000000000006</v>
      </c>
      <c r="G22" s="161">
        <v>1488085</v>
      </c>
      <c r="H22" s="163">
        <v>-47.1</v>
      </c>
      <c r="I22" s="161">
        <v>187814</v>
      </c>
      <c r="J22" s="163">
        <v>-64.8</v>
      </c>
      <c r="K22" s="162">
        <v>27.1</v>
      </c>
      <c r="L22" s="21"/>
      <c r="N22" s="31"/>
    </row>
    <row r="23" spans="1:15" s="24" customFormat="1" ht="10.15" customHeight="1">
      <c r="A23" s="28">
        <v>2021</v>
      </c>
      <c r="B23" s="36"/>
      <c r="C23" s="161">
        <v>785532</v>
      </c>
      <c r="D23" s="163">
        <v>10.7</v>
      </c>
      <c r="E23" s="161">
        <v>97971</v>
      </c>
      <c r="F23" s="163">
        <v>12.2</v>
      </c>
      <c r="G23" s="161">
        <v>1661768</v>
      </c>
      <c r="H23" s="163">
        <v>11.7</v>
      </c>
      <c r="I23" s="161">
        <v>201130</v>
      </c>
      <c r="J23" s="163">
        <v>7.1</v>
      </c>
      <c r="K23" s="162">
        <v>30.4</v>
      </c>
      <c r="L23" s="21"/>
      <c r="N23" s="31"/>
    </row>
    <row r="24" spans="1:15" s="24" customFormat="1" ht="10.15" customHeight="1">
      <c r="A24" s="28">
        <v>2022</v>
      </c>
      <c r="B24" s="36"/>
      <c r="C24" s="161">
        <v>1311736</v>
      </c>
      <c r="D24" s="163">
        <v>67</v>
      </c>
      <c r="E24" s="161">
        <v>221549</v>
      </c>
      <c r="F24" s="163">
        <v>126.1</v>
      </c>
      <c r="G24" s="161">
        <v>2572561</v>
      </c>
      <c r="H24" s="163">
        <v>54.8</v>
      </c>
      <c r="I24" s="161">
        <v>427508</v>
      </c>
      <c r="J24" s="163">
        <v>112.6</v>
      </c>
      <c r="K24" s="162">
        <v>42.2</v>
      </c>
      <c r="L24" s="21"/>
      <c r="N24" s="31"/>
    </row>
    <row r="25" spans="1:15" s="24" customFormat="1" ht="10.15" customHeight="1">
      <c r="A25" s="28">
        <v>2023</v>
      </c>
      <c r="B25" s="36"/>
      <c r="C25" s="161">
        <v>1456320</v>
      </c>
      <c r="D25" s="163">
        <v>11</v>
      </c>
      <c r="E25" s="161">
        <v>271904</v>
      </c>
      <c r="F25" s="163">
        <v>22.7</v>
      </c>
      <c r="G25" s="161">
        <v>2807077</v>
      </c>
      <c r="H25" s="163">
        <v>9.1</v>
      </c>
      <c r="I25" s="161">
        <v>506862</v>
      </c>
      <c r="J25" s="163">
        <v>18.600000000000001</v>
      </c>
      <c r="K25" s="162">
        <v>43.8</v>
      </c>
      <c r="L25" s="21"/>
      <c r="N25" s="31"/>
    </row>
    <row r="26" spans="1:15" s="24" customFormat="1" ht="10.15" customHeight="1">
      <c r="A26" s="28">
        <v>2024</v>
      </c>
      <c r="B26" s="36"/>
      <c r="C26" s="161">
        <v>1533670</v>
      </c>
      <c r="D26" s="163">
        <v>5.3</v>
      </c>
      <c r="E26" s="161">
        <v>290352</v>
      </c>
      <c r="F26" s="163">
        <v>6.8</v>
      </c>
      <c r="G26" s="161">
        <v>2918286</v>
      </c>
      <c r="H26" s="163">
        <v>4</v>
      </c>
      <c r="I26" s="161">
        <v>540811</v>
      </c>
      <c r="J26" s="163">
        <v>6.7</v>
      </c>
      <c r="K26" s="162">
        <v>43.4</v>
      </c>
      <c r="L26" s="21"/>
      <c r="N26" s="31"/>
    </row>
    <row r="27" spans="1:15" s="24" customFormat="1" ht="10.15" customHeight="1">
      <c r="A27" s="28">
        <v>2025</v>
      </c>
      <c r="B27" s="36" t="s">
        <v>346</v>
      </c>
      <c r="C27" s="161">
        <v>1579268</v>
      </c>
      <c r="D27" s="163">
        <v>3</v>
      </c>
      <c r="E27" s="161">
        <v>289926</v>
      </c>
      <c r="F27" s="163">
        <v>-0.1</v>
      </c>
      <c r="G27" s="161">
        <v>3016321</v>
      </c>
      <c r="H27" s="163">
        <v>3.4</v>
      </c>
      <c r="I27" s="161">
        <v>557458</v>
      </c>
      <c r="J27" s="163">
        <v>3.1</v>
      </c>
      <c r="K27" s="162">
        <v>43.5</v>
      </c>
      <c r="L27" s="21"/>
      <c r="N27" s="31"/>
    </row>
    <row r="28" spans="1:15" s="24" customFormat="1" ht="10.15" customHeight="1">
      <c r="A28" s="28"/>
      <c r="B28" s="36" t="s">
        <v>10</v>
      </c>
      <c r="C28" s="161">
        <v>93201</v>
      </c>
      <c r="D28" s="163">
        <v>12.8</v>
      </c>
      <c r="E28" s="161">
        <v>14406</v>
      </c>
      <c r="F28" s="163">
        <v>9.3000000000000007</v>
      </c>
      <c r="G28" s="161">
        <v>170392</v>
      </c>
      <c r="H28" s="163">
        <v>9.6999999999999993</v>
      </c>
      <c r="I28" s="161">
        <v>28288</v>
      </c>
      <c r="J28" s="163">
        <v>13.7</v>
      </c>
      <c r="K28" s="162">
        <v>29.5</v>
      </c>
      <c r="L28" s="21"/>
      <c r="N28" s="31"/>
    </row>
    <row r="29" spans="1:15" s="24" customFormat="1" ht="10.15" customHeight="1">
      <c r="A29" s="37"/>
      <c r="B29" s="36" t="s">
        <v>11</v>
      </c>
      <c r="C29" s="161">
        <v>96037</v>
      </c>
      <c r="D29" s="163">
        <v>-3.3</v>
      </c>
      <c r="E29" s="161">
        <v>15029</v>
      </c>
      <c r="F29" s="163">
        <v>-4.5999999999999996</v>
      </c>
      <c r="G29" s="161">
        <v>180989</v>
      </c>
      <c r="H29" s="163">
        <v>-4.9000000000000004</v>
      </c>
      <c r="I29" s="161">
        <v>29768</v>
      </c>
      <c r="J29" s="163">
        <v>-2.6</v>
      </c>
      <c r="K29" s="162">
        <v>34.4</v>
      </c>
      <c r="L29" s="21"/>
    </row>
    <row r="30" spans="1:15" s="24" customFormat="1" ht="10.15" customHeight="1">
      <c r="A30" s="37"/>
      <c r="B30" s="36" t="s">
        <v>12</v>
      </c>
      <c r="C30" s="161">
        <v>117274</v>
      </c>
      <c r="D30" s="163">
        <v>-2.8</v>
      </c>
      <c r="E30" s="161">
        <v>18428</v>
      </c>
      <c r="F30" s="163">
        <v>6.1</v>
      </c>
      <c r="G30" s="161">
        <v>221393</v>
      </c>
      <c r="H30" s="163">
        <v>-4.0999999999999996</v>
      </c>
      <c r="I30" s="161">
        <v>35395</v>
      </c>
      <c r="J30" s="163">
        <v>8</v>
      </c>
      <c r="K30" s="162">
        <v>37.9</v>
      </c>
      <c r="L30" s="21"/>
    </row>
    <row r="31" spans="1:15" s="24" customFormat="1" ht="10.15" customHeight="1">
      <c r="A31" s="37"/>
      <c r="B31" s="36" t="s">
        <v>13</v>
      </c>
      <c r="C31" s="161">
        <v>124273</v>
      </c>
      <c r="D31" s="163">
        <v>1.5</v>
      </c>
      <c r="E31" s="161">
        <v>22222</v>
      </c>
      <c r="F31" s="163">
        <v>0.7</v>
      </c>
      <c r="G31" s="161">
        <v>244780</v>
      </c>
      <c r="H31" s="163">
        <v>6.1</v>
      </c>
      <c r="I31" s="161">
        <v>41800</v>
      </c>
      <c r="J31" s="163">
        <v>4.2</v>
      </c>
      <c r="K31" s="162">
        <v>43.2</v>
      </c>
      <c r="L31" s="21"/>
      <c r="M31" s="29"/>
    </row>
    <row r="32" spans="1:15" s="24" customFormat="1" ht="10.15" customHeight="1">
      <c r="A32" s="37"/>
      <c r="B32" s="36" t="s">
        <v>14</v>
      </c>
      <c r="C32" s="161">
        <v>145146</v>
      </c>
      <c r="D32" s="163">
        <v>3.5</v>
      </c>
      <c r="E32" s="161">
        <v>22004</v>
      </c>
      <c r="F32" s="163">
        <v>-7</v>
      </c>
      <c r="G32" s="161">
        <v>277244</v>
      </c>
      <c r="H32" s="163">
        <v>3</v>
      </c>
      <c r="I32" s="161">
        <v>43143</v>
      </c>
      <c r="J32" s="163">
        <v>-1.5</v>
      </c>
      <c r="K32" s="162">
        <v>47.4</v>
      </c>
      <c r="L32" s="21"/>
    </row>
    <row r="33" spans="1:17" s="24" customFormat="1" ht="10.15" customHeight="1">
      <c r="A33" s="37"/>
      <c r="B33" s="36" t="s">
        <v>15</v>
      </c>
      <c r="C33" s="161">
        <v>141597</v>
      </c>
      <c r="D33" s="163">
        <v>3.7</v>
      </c>
      <c r="E33" s="161">
        <v>25863</v>
      </c>
      <c r="F33" s="163">
        <v>-8.1</v>
      </c>
      <c r="G33" s="161">
        <v>266824</v>
      </c>
      <c r="H33" s="163">
        <v>1.8</v>
      </c>
      <c r="I33" s="161">
        <v>50273</v>
      </c>
      <c r="J33" s="163">
        <v>-3.9</v>
      </c>
      <c r="K33" s="162">
        <v>47.3</v>
      </c>
      <c r="L33" s="21"/>
    </row>
    <row r="34" spans="1:17" s="24" customFormat="1" ht="10.15" customHeight="1">
      <c r="A34" s="37"/>
      <c r="B34" s="36" t="s">
        <v>16</v>
      </c>
      <c r="C34" s="2">
        <v>156547</v>
      </c>
      <c r="D34" s="44">
        <v>9</v>
      </c>
      <c r="E34" s="2">
        <v>42359</v>
      </c>
      <c r="F34" s="44">
        <v>-1.5</v>
      </c>
      <c r="G34" s="2">
        <v>286495</v>
      </c>
      <c r="H34" s="44">
        <v>5.3</v>
      </c>
      <c r="I34" s="2">
        <v>71381</v>
      </c>
      <c r="J34" s="44">
        <v>-0.9</v>
      </c>
      <c r="K34" s="20">
        <v>48.5</v>
      </c>
      <c r="L34" s="21"/>
    </row>
    <row r="35" spans="1:17" s="24" customFormat="1" ht="10.15" customHeight="1">
      <c r="A35" s="37"/>
      <c r="B35" s="36" t="s">
        <v>17</v>
      </c>
      <c r="C35" s="2">
        <v>156716</v>
      </c>
      <c r="D35" s="44">
        <v>2.1</v>
      </c>
      <c r="E35" s="2">
        <v>34901</v>
      </c>
      <c r="F35" s="44">
        <v>1.2</v>
      </c>
      <c r="G35" s="2">
        <v>302480</v>
      </c>
      <c r="H35" s="44">
        <v>3.5</v>
      </c>
      <c r="I35" s="2">
        <v>63066</v>
      </c>
      <c r="J35" s="44">
        <v>1.6</v>
      </c>
      <c r="K35" s="20">
        <v>51.2</v>
      </c>
      <c r="L35" s="21"/>
    </row>
    <row r="36" spans="1:17" s="24" customFormat="1" ht="10.15" customHeight="1">
      <c r="A36" s="37"/>
      <c r="B36" s="36" t="s">
        <v>18</v>
      </c>
      <c r="C36" s="2">
        <v>139106</v>
      </c>
      <c r="D36" s="44">
        <v>-0.3</v>
      </c>
      <c r="E36" s="2">
        <v>22991</v>
      </c>
      <c r="F36" s="44">
        <v>-5.2</v>
      </c>
      <c r="G36" s="2">
        <v>273619</v>
      </c>
      <c r="H36" s="44">
        <v>3.3</v>
      </c>
      <c r="I36" s="2">
        <v>44455</v>
      </c>
      <c r="J36" s="44">
        <v>-1.5</v>
      </c>
      <c r="K36" s="20">
        <v>48.1</v>
      </c>
      <c r="L36" s="21"/>
    </row>
    <row r="37" spans="1:17" s="24" customFormat="1" ht="10.15" customHeight="1">
      <c r="A37" s="37"/>
      <c r="B37" s="36" t="s">
        <v>19</v>
      </c>
      <c r="C37" s="2">
        <v>141914</v>
      </c>
      <c r="D37" s="44">
        <v>5.0999999999999996</v>
      </c>
      <c r="E37" s="2">
        <v>21614</v>
      </c>
      <c r="F37" s="44">
        <v>-2.5</v>
      </c>
      <c r="G37" s="2">
        <v>281608</v>
      </c>
      <c r="H37" s="44">
        <v>5.8</v>
      </c>
      <c r="I37" s="2">
        <v>44608</v>
      </c>
      <c r="J37" s="44">
        <v>4</v>
      </c>
      <c r="K37" s="20">
        <v>47.5</v>
      </c>
      <c r="L37" s="21"/>
    </row>
    <row r="38" spans="1:17" s="24" customFormat="1" ht="10.15" customHeight="1">
      <c r="A38" s="37"/>
      <c r="B38" s="36" t="s">
        <v>20</v>
      </c>
      <c r="C38" s="2">
        <v>132505</v>
      </c>
      <c r="D38" s="44">
        <v>0.5</v>
      </c>
      <c r="E38" s="2">
        <v>24897</v>
      </c>
      <c r="F38" s="44">
        <v>12.9</v>
      </c>
      <c r="G38" s="161">
        <v>249295</v>
      </c>
      <c r="H38" s="44">
        <v>0.2</v>
      </c>
      <c r="I38" s="161">
        <v>54339</v>
      </c>
      <c r="J38" s="20">
        <v>15.8</v>
      </c>
      <c r="K38" s="20">
        <v>43.6</v>
      </c>
      <c r="L38" s="21"/>
    </row>
    <row r="39" spans="1:17" s="24" customFormat="1" ht="10.15" customHeight="1">
      <c r="A39" s="37"/>
      <c r="B39" s="36" t="s">
        <v>21</v>
      </c>
      <c r="C39" s="2">
        <v>129510</v>
      </c>
      <c r="D39" s="163">
        <v>0.7</v>
      </c>
      <c r="E39" s="2">
        <v>23796</v>
      </c>
      <c r="F39" s="163">
        <v>-1.7</v>
      </c>
      <c r="G39" s="2">
        <v>244117</v>
      </c>
      <c r="H39" s="44">
        <v>3.4</v>
      </c>
      <c r="I39" s="2">
        <v>47446</v>
      </c>
      <c r="J39" s="163">
        <v>0.4</v>
      </c>
      <c r="K39" s="20">
        <v>42</v>
      </c>
      <c r="L39" s="21"/>
    </row>
    <row r="40" spans="1:17" s="24" customFormat="1" ht="10.15" customHeight="1">
      <c r="A40" s="37"/>
      <c r="B40" s="38"/>
      <c r="C40" s="32"/>
      <c r="D40" s="39"/>
      <c r="E40" s="32"/>
      <c r="F40" s="39"/>
      <c r="G40" s="32"/>
      <c r="H40" s="39"/>
      <c r="I40" s="32"/>
      <c r="J40" s="39"/>
      <c r="K40" s="40"/>
      <c r="L40" s="297"/>
    </row>
    <row r="41" spans="1:17" ht="39.950000000000003" customHeight="1">
      <c r="A41" s="506" t="s">
        <v>38</v>
      </c>
      <c r="B41" s="506"/>
      <c r="C41" s="506"/>
      <c r="D41" s="506"/>
      <c r="E41" s="506"/>
      <c r="F41" s="506"/>
      <c r="G41" s="506"/>
      <c r="H41" s="506"/>
      <c r="I41" s="506"/>
      <c r="J41" s="506"/>
      <c r="K41" s="506"/>
      <c r="L41" s="506"/>
    </row>
    <row r="42" spans="1:17" ht="12.2" customHeight="1">
      <c r="A42" s="495" t="s">
        <v>30</v>
      </c>
      <c r="B42" s="496"/>
      <c r="C42" s="501" t="s">
        <v>371</v>
      </c>
      <c r="D42" s="492"/>
      <c r="E42" s="492"/>
      <c r="F42" s="492"/>
      <c r="G42" s="492"/>
      <c r="H42" s="492" t="s">
        <v>372</v>
      </c>
      <c r="I42" s="492"/>
      <c r="J42" s="492"/>
      <c r="K42" s="492"/>
      <c r="L42" s="502"/>
    </row>
    <row r="43" spans="1:17" ht="12.2" customHeight="1">
      <c r="A43" s="497"/>
      <c r="B43" s="498"/>
      <c r="C43" s="501" t="s">
        <v>2</v>
      </c>
      <c r="D43" s="492"/>
      <c r="E43" s="492" t="s">
        <v>3</v>
      </c>
      <c r="F43" s="492"/>
      <c r="G43" s="492" t="s">
        <v>347</v>
      </c>
      <c r="H43" s="502" t="s">
        <v>2</v>
      </c>
      <c r="I43" s="501"/>
      <c r="J43" s="502" t="s">
        <v>3</v>
      </c>
      <c r="K43" s="503"/>
      <c r="L43" s="502" t="s">
        <v>347</v>
      </c>
      <c r="N43" s="351"/>
    </row>
    <row r="44" spans="1:17" ht="48.2" customHeight="1">
      <c r="A44" s="497"/>
      <c r="B44" s="498"/>
      <c r="C44" s="501" t="s">
        <v>0</v>
      </c>
      <c r="D44" s="193" t="s">
        <v>106</v>
      </c>
      <c r="E44" s="492" t="s">
        <v>0</v>
      </c>
      <c r="F44" s="193" t="s">
        <v>106</v>
      </c>
      <c r="G44" s="492"/>
      <c r="H44" s="492" t="s">
        <v>0</v>
      </c>
      <c r="I44" s="193" t="s">
        <v>106</v>
      </c>
      <c r="J44" s="492" t="s">
        <v>0</v>
      </c>
      <c r="K44" s="193" t="s">
        <v>106</v>
      </c>
      <c r="L44" s="502"/>
      <c r="P44" s="351"/>
    </row>
    <row r="45" spans="1:17" ht="12.2" customHeight="1">
      <c r="A45" s="499"/>
      <c r="B45" s="500"/>
      <c r="C45" s="501"/>
      <c r="D45" s="189" t="s">
        <v>24</v>
      </c>
      <c r="E45" s="492"/>
      <c r="F45" s="189" t="s">
        <v>24</v>
      </c>
      <c r="G45" s="189" t="s">
        <v>1</v>
      </c>
      <c r="H45" s="492"/>
      <c r="I45" s="189" t="s">
        <v>24</v>
      </c>
      <c r="J45" s="492"/>
      <c r="K45" s="189" t="s">
        <v>24</v>
      </c>
      <c r="L45" s="190" t="s">
        <v>1</v>
      </c>
    </row>
    <row r="46" spans="1:17" ht="10.15" customHeight="1">
      <c r="A46" s="41"/>
      <c r="B46" s="42"/>
      <c r="C46" s="187"/>
      <c r="D46" s="187"/>
      <c r="E46" s="187"/>
      <c r="F46" s="187"/>
      <c r="G46" s="187"/>
      <c r="H46" s="187"/>
      <c r="I46" s="187"/>
      <c r="J46" s="187"/>
      <c r="K46" s="187"/>
      <c r="L46" s="187"/>
    </row>
    <row r="47" spans="1:17" ht="10.15" customHeight="1">
      <c r="A47" s="493" t="s">
        <v>40</v>
      </c>
      <c r="B47" s="494"/>
      <c r="C47" s="178">
        <v>122374</v>
      </c>
      <c r="D47" s="163">
        <v>0.8</v>
      </c>
      <c r="E47" s="178">
        <v>221447</v>
      </c>
      <c r="F47" s="163">
        <v>3.4</v>
      </c>
      <c r="G47" s="179">
        <v>1.8</v>
      </c>
      <c r="H47" s="180">
        <v>1466097</v>
      </c>
      <c r="I47" s="163">
        <v>2.8</v>
      </c>
      <c r="J47" s="180">
        <v>2685132</v>
      </c>
      <c r="K47" s="179">
        <v>3.1</v>
      </c>
      <c r="L47" s="179">
        <v>1.8</v>
      </c>
      <c r="M47" s="3"/>
      <c r="N47" s="35"/>
      <c r="O47" s="3"/>
      <c r="P47" s="3"/>
      <c r="Q47" s="1"/>
    </row>
    <row r="48" spans="1:17" ht="10.15" customHeight="1">
      <c r="A48" s="46" t="s">
        <v>103</v>
      </c>
      <c r="B48" s="45"/>
      <c r="C48" s="149"/>
      <c r="D48" s="150"/>
      <c r="E48" s="149"/>
      <c r="F48" s="150"/>
      <c r="G48" s="151"/>
      <c r="H48" s="149"/>
      <c r="I48" s="150"/>
      <c r="J48" s="149"/>
      <c r="K48" s="150"/>
      <c r="L48" s="152"/>
      <c r="M48" s="102"/>
      <c r="N48" s="35"/>
      <c r="O48" s="351"/>
      <c r="P48" s="3"/>
      <c r="Q48" s="1"/>
    </row>
    <row r="49" spans="1:19" ht="10.15" customHeight="1">
      <c r="A49" s="46" t="s">
        <v>104</v>
      </c>
      <c r="B49" s="45"/>
      <c r="C49" s="188"/>
      <c r="D49" s="188"/>
      <c r="E49" s="188"/>
      <c r="F49" s="188"/>
      <c r="G49" s="151"/>
      <c r="H49" s="149"/>
      <c r="I49" s="150"/>
      <c r="J49" s="149"/>
      <c r="K49" s="150"/>
      <c r="L49" s="152"/>
      <c r="M49" s="3"/>
      <c r="N49" s="35"/>
      <c r="O49" s="3"/>
      <c r="P49" s="3"/>
      <c r="Q49" s="1"/>
    </row>
    <row r="50" spans="1:19" ht="10.15" customHeight="1">
      <c r="A50" s="487" t="s">
        <v>280</v>
      </c>
      <c r="B50" s="488"/>
      <c r="C50" s="178">
        <v>2245</v>
      </c>
      <c r="D50" s="163">
        <v>-2.8</v>
      </c>
      <c r="E50" s="178">
        <v>3639</v>
      </c>
      <c r="F50" s="163">
        <v>-13.3</v>
      </c>
      <c r="G50" s="179">
        <v>1.6</v>
      </c>
      <c r="H50" s="178">
        <v>29570</v>
      </c>
      <c r="I50" s="163">
        <v>-6.6</v>
      </c>
      <c r="J50" s="178">
        <v>52349</v>
      </c>
      <c r="K50" s="179">
        <v>-12.9</v>
      </c>
      <c r="L50" s="179">
        <v>1.8</v>
      </c>
      <c r="N50" s="17"/>
    </row>
    <row r="51" spans="1:19" ht="10.15" customHeight="1">
      <c r="A51" s="487" t="s">
        <v>281</v>
      </c>
      <c r="B51" s="488"/>
      <c r="C51" s="178">
        <v>10488</v>
      </c>
      <c r="D51" s="163">
        <v>-0.7</v>
      </c>
      <c r="E51" s="178">
        <v>20699</v>
      </c>
      <c r="F51" s="163">
        <v>-3.1</v>
      </c>
      <c r="G51" s="179">
        <v>2</v>
      </c>
      <c r="H51" s="178">
        <v>143621</v>
      </c>
      <c r="I51" s="163">
        <v>-0.7</v>
      </c>
      <c r="J51" s="178">
        <v>282550</v>
      </c>
      <c r="K51" s="179">
        <v>-4.2</v>
      </c>
      <c r="L51" s="179">
        <v>2</v>
      </c>
      <c r="M51" s="3"/>
      <c r="N51" s="35"/>
      <c r="O51" s="3"/>
      <c r="P51" s="3"/>
      <c r="Q51" s="6"/>
      <c r="R51" s="43"/>
      <c r="S51" s="43"/>
    </row>
    <row r="52" spans="1:19" ht="10.15" customHeight="1">
      <c r="A52" s="487" t="s">
        <v>29</v>
      </c>
      <c r="B52" s="488"/>
      <c r="C52" s="178">
        <v>109641</v>
      </c>
      <c r="D52" s="163">
        <v>1</v>
      </c>
      <c r="E52" s="178">
        <v>197109</v>
      </c>
      <c r="F52" s="163">
        <v>4.5</v>
      </c>
      <c r="G52" s="179">
        <v>1.8</v>
      </c>
      <c r="H52" s="180">
        <v>1292906</v>
      </c>
      <c r="I52" s="163">
        <v>3.4</v>
      </c>
      <c r="J52" s="180">
        <v>2350233</v>
      </c>
      <c r="K52" s="179">
        <v>4.5</v>
      </c>
      <c r="L52" s="179">
        <v>1.8</v>
      </c>
      <c r="M52" s="3"/>
      <c r="N52" s="3"/>
      <c r="O52" s="3"/>
      <c r="P52" s="3"/>
      <c r="Q52" s="6"/>
      <c r="R52" s="43"/>
      <c r="S52" s="43"/>
    </row>
    <row r="53" spans="1:19" ht="12.75" customHeight="1">
      <c r="A53" s="14" t="s">
        <v>37</v>
      </c>
      <c r="B53" s="4"/>
      <c r="C53" s="2"/>
      <c r="D53" s="19"/>
      <c r="E53" s="2"/>
      <c r="F53" s="19"/>
      <c r="G53" s="5"/>
      <c r="H53" s="2"/>
      <c r="I53" s="19"/>
      <c r="J53" s="2"/>
      <c r="K53" s="19"/>
      <c r="L53" s="5"/>
      <c r="M53" s="1"/>
      <c r="N53" s="1"/>
      <c r="O53" s="1"/>
      <c r="P53" s="1"/>
      <c r="Q53" s="1"/>
    </row>
    <row r="54" spans="1:19" ht="30.2" customHeight="1">
      <c r="A54" s="489" t="s">
        <v>348</v>
      </c>
      <c r="B54" s="489"/>
      <c r="C54" s="489"/>
      <c r="D54" s="489"/>
      <c r="E54" s="489"/>
      <c r="F54" s="489"/>
      <c r="G54" s="489"/>
      <c r="H54" s="489"/>
      <c r="I54" s="489"/>
      <c r="J54" s="489"/>
      <c r="K54" s="489"/>
      <c r="L54" s="489"/>
    </row>
    <row r="55" spans="1:19" ht="9.75" customHeight="1">
      <c r="A55" s="490"/>
      <c r="B55" s="491"/>
      <c r="C55" s="491"/>
      <c r="D55" s="491"/>
      <c r="E55" s="491"/>
      <c r="F55" s="491"/>
      <c r="G55" s="491"/>
      <c r="H55" s="491"/>
      <c r="I55" s="491"/>
      <c r="J55" s="491"/>
      <c r="K55" s="491"/>
      <c r="L55" s="491"/>
    </row>
    <row r="56" spans="1:19" ht="9.75" customHeight="1">
      <c r="A56" s="490"/>
      <c r="B56" s="490"/>
      <c r="C56" s="490"/>
      <c r="D56" s="490"/>
      <c r="E56" s="490"/>
    </row>
    <row r="57" spans="1:19" ht="9" customHeight="1">
      <c r="A57" s="298" t="s">
        <v>349</v>
      </c>
    </row>
  </sheetData>
  <mergeCells count="35">
    <mergeCell ref="A1:K1"/>
    <mergeCell ref="A2:B5"/>
    <mergeCell ref="C2:F2"/>
    <mergeCell ref="G2:J2"/>
    <mergeCell ref="K2:K4"/>
    <mergeCell ref="C3:D3"/>
    <mergeCell ref="E3:F3"/>
    <mergeCell ref="G3:H3"/>
    <mergeCell ref="I3:J3"/>
    <mergeCell ref="H43:I43"/>
    <mergeCell ref="J43:K43"/>
    <mergeCell ref="L43:L44"/>
    <mergeCell ref="C44:C45"/>
    <mergeCell ref="L3:L4"/>
    <mergeCell ref="C4:C5"/>
    <mergeCell ref="E4:E5"/>
    <mergeCell ref="G4:G5"/>
    <mergeCell ref="I4:I5"/>
    <mergeCell ref="A41:L41"/>
    <mergeCell ref="A52:B52"/>
    <mergeCell ref="A54:L54"/>
    <mergeCell ref="A55:L55"/>
    <mergeCell ref="A56:E56"/>
    <mergeCell ref="E44:E45"/>
    <mergeCell ref="H44:H45"/>
    <mergeCell ref="J44:J45"/>
    <mergeCell ref="A47:B47"/>
    <mergeCell ref="A50:B50"/>
    <mergeCell ref="A51:B51"/>
    <mergeCell ref="A42:B45"/>
    <mergeCell ref="C42:G42"/>
    <mergeCell ref="H42:L42"/>
    <mergeCell ref="C43:D43"/>
    <mergeCell ref="E43:F43"/>
    <mergeCell ref="G43:G44"/>
  </mergeCells>
  <conditionalFormatting sqref="D53 F53 I53 K53 D6:D17 F6:F17 H6:H17 J6:J17">
    <cfRule type="cellIs" dxfId="140" priority="36" stopIfTrue="1" operator="notBetween">
      <formula>-200</formula>
      <formula>200</formula>
    </cfRule>
  </conditionalFormatting>
  <conditionalFormatting sqref="D19 F19 H19 J19">
    <cfRule type="cellIs" dxfId="139" priority="35" stopIfTrue="1" operator="notBetween">
      <formula>-200</formula>
      <formula>200</formula>
    </cfRule>
  </conditionalFormatting>
  <conditionalFormatting sqref="D18 F18 H18 J18">
    <cfRule type="cellIs" dxfId="138" priority="33" stopIfTrue="1" operator="notBetween">
      <formula>-200</formula>
      <formula>200</formula>
    </cfRule>
  </conditionalFormatting>
  <conditionalFormatting sqref="D20 F20 H20 J20">
    <cfRule type="cellIs" dxfId="137" priority="32" stopIfTrue="1" operator="notBetween">
      <formula>-200</formula>
      <formula>200</formula>
    </cfRule>
  </conditionalFormatting>
  <conditionalFormatting sqref="J21 H21 F21 D21">
    <cfRule type="cellIs" dxfId="136" priority="31" stopIfTrue="1" operator="notBetween">
      <formula>-200</formula>
      <formula>200</formula>
    </cfRule>
  </conditionalFormatting>
  <conditionalFormatting sqref="J34 H34 F34 D34">
    <cfRule type="cellIs" dxfId="135" priority="30" stopIfTrue="1" operator="notBetween">
      <formula>-200</formula>
      <formula>200</formula>
    </cfRule>
  </conditionalFormatting>
  <conditionalFormatting sqref="J35 H35 F35 D35">
    <cfRule type="cellIs" dxfId="134" priority="29" stopIfTrue="1" operator="notBetween">
      <formula>-200</formula>
      <formula>200</formula>
    </cfRule>
  </conditionalFormatting>
  <conditionalFormatting sqref="J36 H36 F36 D36">
    <cfRule type="cellIs" dxfId="133" priority="28" stopIfTrue="1" operator="notBetween">
      <formula>-200</formula>
      <formula>200</formula>
    </cfRule>
  </conditionalFormatting>
  <conditionalFormatting sqref="J37 D37:D38 F37:F38 H37:H38">
    <cfRule type="cellIs" dxfId="132" priority="27" stopIfTrue="1" operator="notBetween">
      <formula>-200</formula>
      <formula>200</formula>
    </cfRule>
  </conditionalFormatting>
  <conditionalFormatting sqref="H39">
    <cfRule type="cellIs" dxfId="131" priority="25" stopIfTrue="1" operator="notBetween">
      <formula>-200</formula>
      <formula>200</formula>
    </cfRule>
  </conditionalFormatting>
  <conditionalFormatting sqref="D28 H28 J28">
    <cfRule type="cellIs" dxfId="130" priority="23" stopIfTrue="1" operator="notBetween">
      <formula>-200</formula>
      <formula>200</formula>
    </cfRule>
  </conditionalFormatting>
  <conditionalFormatting sqref="J22:J23 H22:H23 F22:F23 D22:D23">
    <cfRule type="cellIs" dxfId="129" priority="24" stopIfTrue="1" operator="notBetween">
      <formula>-200</formula>
      <formula>200</formula>
    </cfRule>
  </conditionalFormatting>
  <conditionalFormatting sqref="J29 H29 D29">
    <cfRule type="cellIs" dxfId="128" priority="22" stopIfTrue="1" operator="notBetween">
      <formula>-200</formula>
      <formula>200</formula>
    </cfRule>
  </conditionalFormatting>
  <conditionalFormatting sqref="H30">
    <cfRule type="cellIs" dxfId="127" priority="21" stopIfTrue="1" operator="notBetween">
      <formula>-200</formula>
      <formula>200</formula>
    </cfRule>
  </conditionalFormatting>
  <conditionalFormatting sqref="H33 D33">
    <cfRule type="cellIs" dxfId="126" priority="18" stopIfTrue="1" operator="notBetween">
      <formula>-200</formula>
      <formula>200</formula>
    </cfRule>
  </conditionalFormatting>
  <conditionalFormatting sqref="D48 F48 I48:I49 K48:K49 K51:K52">
    <cfRule type="cellIs" dxfId="125" priority="16" stopIfTrue="1" operator="notBetween">
      <formula>-200</formula>
      <formula>200</formula>
    </cfRule>
  </conditionalFormatting>
  <conditionalFormatting sqref="K50">
    <cfRule type="cellIs" dxfId="124" priority="14" stopIfTrue="1" operator="notBetween">
      <formula>-200</formula>
      <formula>200</formula>
    </cfRule>
  </conditionalFormatting>
  <conditionalFormatting sqref="H24:H26">
    <cfRule type="cellIs" dxfId="123" priority="9" stopIfTrue="1" operator="notBetween">
      <formula>-200</formula>
      <formula>200</formula>
    </cfRule>
  </conditionalFormatting>
  <conditionalFormatting sqref="K47">
    <cfRule type="cellIs" dxfId="122" priority="8" stopIfTrue="1" operator="notBetween">
      <formula>-200</formula>
      <formula>200</formula>
    </cfRule>
  </conditionalFormatting>
  <conditionalFormatting sqref="D27 H27 J27">
    <cfRule type="cellIs" dxfId="121" priority="1" stopIfTrue="1" operator="notBetween">
      <formula>-200</formula>
      <formula>200</formula>
    </cfRule>
  </conditionalFormatting>
  <hyperlinks>
    <hyperlink ref="M1" location="'S1_Inhalt'!A1" display="Inhalt" xr:uid="{00000000-0004-0000-0700-000000000000}"/>
  </hyperlinks>
  <pageMargins left="0.59055118110236227" right="0.59055118110236227" top="0.59055118110236227" bottom="0.59055118110236227" header="0.19685039370078741" footer="0.19685039370078741"/>
  <pageSetup paperSize="9" scale="98" firstPageNumber="6" orientation="portrait" useFirstPageNumber="1" r:id="rId1"/>
  <headerFooter scaleWithDoc="0">
    <oddHeader xml:space="preserve">&amp;R&amp;"Arial,Standard"&amp;6
</oddHeader>
    <oddFooter>&amp;L&amp;"Arial,Standard"&amp;8&amp;P&amp;R&amp;"Arial,Standard"&amp;7Statistisches Landesamt Bremen I Statistischer Bericht I Der Reiseverkehr im Land Bremen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52"/>
  <sheetViews>
    <sheetView showGridLines="0" showZeros="0" zoomScale="120" zoomScaleNormal="120" zoomScaleSheetLayoutView="120" zoomScalePageLayoutView="120" workbookViewId="0">
      <selection sqref="A1:I1"/>
    </sheetView>
  </sheetViews>
  <sheetFormatPr baseColWidth="10" defaultColWidth="11.42578125" defaultRowHeight="9" customHeight="1"/>
  <cols>
    <col min="1" max="2" width="7.7109375" style="300" customWidth="1"/>
    <col min="3" max="3" width="9.5703125" style="300" customWidth="1"/>
    <col min="4" max="6" width="10.7109375" style="300" customWidth="1"/>
    <col min="7" max="7" width="8.140625" style="300" customWidth="1"/>
    <col min="8" max="8" width="9.5703125" style="300" customWidth="1"/>
    <col min="9" max="9" width="17.28515625" style="300" customWidth="1"/>
    <col min="10" max="11" width="15.5703125" style="300" customWidth="1"/>
    <col min="12" max="16384" width="11.42578125" style="300"/>
  </cols>
  <sheetData>
    <row r="1" spans="1:12" ht="39.950000000000003" customHeight="1">
      <c r="A1" s="525" t="s">
        <v>267</v>
      </c>
      <c r="B1" s="525"/>
      <c r="C1" s="525"/>
      <c r="D1" s="525"/>
      <c r="E1" s="525"/>
      <c r="F1" s="525"/>
      <c r="G1" s="525"/>
      <c r="H1" s="525"/>
      <c r="I1" s="525"/>
      <c r="J1" s="299" t="s">
        <v>28</v>
      </c>
    </row>
    <row r="2" spans="1:12" ht="12.2" customHeight="1">
      <c r="A2" s="526" t="s">
        <v>114</v>
      </c>
      <c r="B2" s="527"/>
      <c r="C2" s="532" t="s">
        <v>371</v>
      </c>
      <c r="D2" s="532"/>
      <c r="E2" s="532"/>
      <c r="F2" s="532"/>
      <c r="G2" s="532"/>
      <c r="H2" s="532"/>
      <c r="I2" s="301" t="s">
        <v>373</v>
      </c>
      <c r="K2" s="353"/>
    </row>
    <row r="3" spans="1:12" ht="12.2" customHeight="1">
      <c r="A3" s="528"/>
      <c r="B3" s="529"/>
      <c r="C3" s="533" t="s">
        <v>350</v>
      </c>
      <c r="D3" s="533" t="s">
        <v>351</v>
      </c>
      <c r="E3" s="533"/>
      <c r="F3" s="533"/>
      <c r="G3" s="533" t="s">
        <v>352</v>
      </c>
      <c r="H3" s="533"/>
      <c r="I3" s="534" t="s">
        <v>269</v>
      </c>
      <c r="K3" s="353"/>
    </row>
    <row r="4" spans="1:12" ht="48.2" customHeight="1">
      <c r="A4" s="528"/>
      <c r="B4" s="529"/>
      <c r="C4" s="533"/>
      <c r="D4" s="302" t="s">
        <v>115</v>
      </c>
      <c r="E4" s="302" t="s">
        <v>353</v>
      </c>
      <c r="F4" s="303" t="s">
        <v>102</v>
      </c>
      <c r="G4" s="302" t="s">
        <v>115</v>
      </c>
      <c r="H4" s="303" t="s">
        <v>116</v>
      </c>
      <c r="I4" s="535"/>
      <c r="K4" s="353"/>
    </row>
    <row r="5" spans="1:12" ht="12.2" customHeight="1">
      <c r="A5" s="530"/>
      <c r="B5" s="531"/>
      <c r="C5" s="536" t="s">
        <v>0</v>
      </c>
      <c r="D5" s="536"/>
      <c r="E5" s="536" t="s">
        <v>24</v>
      </c>
      <c r="F5" s="536"/>
      <c r="G5" s="302" t="s">
        <v>0</v>
      </c>
      <c r="H5" s="536" t="s">
        <v>24</v>
      </c>
      <c r="I5" s="537"/>
    </row>
    <row r="6" spans="1:12" ht="10.15" customHeight="1">
      <c r="A6" s="304"/>
      <c r="B6" s="305"/>
      <c r="C6" s="306"/>
      <c r="D6" s="306"/>
      <c r="E6" s="306"/>
      <c r="F6" s="306"/>
      <c r="G6" s="306"/>
      <c r="H6" s="306"/>
      <c r="I6" s="306"/>
    </row>
    <row r="7" spans="1:12" ht="10.15" customHeight="1">
      <c r="A7" s="307"/>
      <c r="B7" s="307"/>
      <c r="C7" s="538" t="s">
        <v>4</v>
      </c>
      <c r="D7" s="538"/>
      <c r="E7" s="538"/>
      <c r="F7" s="538"/>
      <c r="G7" s="538"/>
      <c r="H7" s="538"/>
      <c r="I7" s="538"/>
    </row>
    <row r="8" spans="1:12" ht="10.15" customHeight="1">
      <c r="A8" s="308" t="s">
        <v>117</v>
      </c>
      <c r="B8" s="309"/>
      <c r="C8" s="147">
        <v>93</v>
      </c>
      <c r="D8" s="147">
        <v>13883</v>
      </c>
      <c r="E8" s="148">
        <v>44.6</v>
      </c>
      <c r="F8" s="148">
        <v>0.4</v>
      </c>
      <c r="G8" s="172">
        <v>7109</v>
      </c>
      <c r="H8" s="148">
        <v>3.5</v>
      </c>
      <c r="I8" s="148">
        <v>44.6</v>
      </c>
      <c r="J8" s="310"/>
      <c r="K8" s="311"/>
    </row>
    <row r="9" spans="1:12" ht="10.15" customHeight="1">
      <c r="A9" s="520" t="s">
        <v>118</v>
      </c>
      <c r="B9" s="521"/>
      <c r="C9" s="147">
        <v>41</v>
      </c>
      <c r="D9" s="147">
        <v>8151</v>
      </c>
      <c r="E9" s="148">
        <v>47.3</v>
      </c>
      <c r="F9" s="148">
        <v>-0.1</v>
      </c>
      <c r="G9" s="172">
        <v>4297</v>
      </c>
      <c r="H9" s="148">
        <v>5.9</v>
      </c>
      <c r="I9" s="148">
        <v>45.8</v>
      </c>
      <c r="J9" s="311"/>
      <c r="K9" s="353"/>
    </row>
    <row r="10" spans="1:12" ht="10.15" customHeight="1">
      <c r="A10" s="520" t="s">
        <v>119</v>
      </c>
      <c r="B10" s="521"/>
      <c r="C10" s="408" t="s">
        <v>268</v>
      </c>
      <c r="D10" s="408" t="s">
        <v>268</v>
      </c>
      <c r="E10" s="408" t="s">
        <v>268</v>
      </c>
      <c r="F10" s="408" t="s">
        <v>268</v>
      </c>
      <c r="G10" s="408" t="s">
        <v>268</v>
      </c>
      <c r="H10" s="408" t="s">
        <v>268</v>
      </c>
      <c r="I10" s="408" t="s">
        <v>268</v>
      </c>
      <c r="J10" s="311"/>
      <c r="K10" s="311"/>
      <c r="L10" s="312"/>
    </row>
    <row r="11" spans="1:12" ht="10.15" customHeight="1">
      <c r="A11" s="313"/>
      <c r="B11" s="314"/>
      <c r="C11" s="315"/>
      <c r="D11" s="315"/>
      <c r="E11" s="316"/>
      <c r="F11" s="316"/>
      <c r="G11" s="315"/>
      <c r="H11" s="316"/>
      <c r="I11" s="316"/>
      <c r="J11" s="311"/>
      <c r="K11" s="311"/>
    </row>
    <row r="12" spans="1:12" ht="10.15" customHeight="1">
      <c r="A12" s="317"/>
      <c r="B12" s="317"/>
      <c r="C12" s="519" t="s">
        <v>5</v>
      </c>
      <c r="D12" s="519"/>
      <c r="E12" s="519"/>
      <c r="F12" s="519"/>
      <c r="G12" s="519"/>
      <c r="H12" s="519"/>
      <c r="I12" s="519"/>
      <c r="J12" s="311"/>
      <c r="K12" s="311"/>
    </row>
    <row r="13" spans="1:12" ht="10.15" customHeight="1">
      <c r="A13" s="308" t="s">
        <v>117</v>
      </c>
      <c r="B13" s="309"/>
      <c r="C13" s="147">
        <v>21</v>
      </c>
      <c r="D13" s="147">
        <v>2822</v>
      </c>
      <c r="E13" s="148">
        <v>37.6</v>
      </c>
      <c r="F13" s="148">
        <v>-2.6</v>
      </c>
      <c r="G13" s="172">
        <v>1350</v>
      </c>
      <c r="H13" s="148">
        <v>-2.5</v>
      </c>
      <c r="I13" s="148">
        <v>42</v>
      </c>
      <c r="J13" s="311"/>
      <c r="K13" s="311"/>
    </row>
    <row r="14" spans="1:12" ht="10.15" customHeight="1">
      <c r="A14" s="520" t="s">
        <v>118</v>
      </c>
      <c r="B14" s="521"/>
      <c r="C14" s="147">
        <v>12</v>
      </c>
      <c r="D14" s="147">
        <v>1790</v>
      </c>
      <c r="E14" s="148">
        <v>42.6</v>
      </c>
      <c r="F14" s="148">
        <v>-4</v>
      </c>
      <c r="G14" s="172">
        <v>920</v>
      </c>
      <c r="H14" s="148">
        <v>-3.7</v>
      </c>
      <c r="I14" s="148">
        <v>43.6</v>
      </c>
      <c r="J14" s="311"/>
      <c r="K14" s="311"/>
    </row>
    <row r="15" spans="1:12" ht="10.15" customHeight="1">
      <c r="A15" s="520" t="s">
        <v>119</v>
      </c>
      <c r="B15" s="521"/>
      <c r="C15" s="408" t="s">
        <v>268</v>
      </c>
      <c r="D15" s="408" t="s">
        <v>268</v>
      </c>
      <c r="E15" s="408" t="s">
        <v>268</v>
      </c>
      <c r="F15" s="408" t="s">
        <v>268</v>
      </c>
      <c r="G15" s="408" t="s">
        <v>268</v>
      </c>
      <c r="H15" s="408" t="s">
        <v>268</v>
      </c>
      <c r="I15" s="408" t="s">
        <v>268</v>
      </c>
      <c r="J15" s="311"/>
      <c r="K15" s="311"/>
    </row>
    <row r="16" spans="1:12" ht="10.15" customHeight="1">
      <c r="A16" s="313"/>
      <c r="B16" s="314"/>
      <c r="C16" s="315"/>
      <c r="D16" s="315"/>
      <c r="E16" s="318"/>
      <c r="F16" s="316"/>
      <c r="G16" s="315"/>
      <c r="H16" s="316"/>
      <c r="I16" s="316"/>
      <c r="J16" s="311"/>
      <c r="K16" s="311"/>
    </row>
    <row r="17" spans="1:15" ht="10.15" customHeight="1">
      <c r="A17" s="319"/>
      <c r="B17" s="319"/>
      <c r="C17" s="519" t="s">
        <v>6</v>
      </c>
      <c r="D17" s="519"/>
      <c r="E17" s="519"/>
      <c r="F17" s="519"/>
      <c r="G17" s="519"/>
      <c r="H17" s="519"/>
      <c r="I17" s="519"/>
      <c r="J17" s="311"/>
      <c r="K17" s="311"/>
    </row>
    <row r="18" spans="1:15" ht="10.15" customHeight="1">
      <c r="A18" s="308" t="s">
        <v>117</v>
      </c>
      <c r="B18" s="309"/>
      <c r="C18" s="147">
        <v>114</v>
      </c>
      <c r="D18" s="147">
        <v>16705</v>
      </c>
      <c r="E18" s="148">
        <v>43.5</v>
      </c>
      <c r="F18" s="148">
        <v>-0.2</v>
      </c>
      <c r="G18" s="147">
        <v>8459</v>
      </c>
      <c r="H18" s="148">
        <v>2.5</v>
      </c>
      <c r="I18" s="148">
        <v>44.2</v>
      </c>
      <c r="J18" s="311"/>
      <c r="K18" s="311"/>
    </row>
    <row r="19" spans="1:15" ht="10.15" customHeight="1">
      <c r="A19" s="520" t="s">
        <v>118</v>
      </c>
      <c r="B19" s="521"/>
      <c r="C19" s="147">
        <v>53</v>
      </c>
      <c r="D19" s="147">
        <v>9941</v>
      </c>
      <c r="E19" s="148">
        <v>46.6</v>
      </c>
      <c r="F19" s="148">
        <v>-0.8</v>
      </c>
      <c r="G19" s="147">
        <v>5217</v>
      </c>
      <c r="H19" s="148">
        <v>4.0999999999999996</v>
      </c>
      <c r="I19" s="148">
        <v>45.4</v>
      </c>
      <c r="J19" s="311"/>
      <c r="K19" s="320"/>
      <c r="L19" s="321"/>
      <c r="M19" s="321"/>
      <c r="N19" s="321"/>
      <c r="O19" s="321"/>
    </row>
    <row r="20" spans="1:15" ht="10.15" customHeight="1">
      <c r="A20" s="520" t="s">
        <v>119</v>
      </c>
      <c r="B20" s="521"/>
      <c r="C20" s="147">
        <v>53</v>
      </c>
      <c r="D20" s="147">
        <v>6409</v>
      </c>
      <c r="E20" s="148">
        <v>40</v>
      </c>
      <c r="F20" s="148">
        <v>2</v>
      </c>
      <c r="G20" s="147">
        <v>3076</v>
      </c>
      <c r="H20" s="148">
        <v>1.6</v>
      </c>
      <c r="I20" s="148">
        <v>43.2</v>
      </c>
      <c r="J20" s="311"/>
      <c r="K20" s="311"/>
    </row>
    <row r="21" spans="1:15" ht="37.5" customHeight="1">
      <c r="A21" s="520" t="s">
        <v>276</v>
      </c>
      <c r="B21" s="521"/>
      <c r="C21" s="170">
        <v>16</v>
      </c>
      <c r="D21" s="170">
        <v>2340</v>
      </c>
      <c r="E21" s="148">
        <v>31.3</v>
      </c>
      <c r="F21" s="148">
        <v>12</v>
      </c>
      <c r="G21" s="171" t="s">
        <v>268</v>
      </c>
      <c r="H21" s="171" t="s">
        <v>268</v>
      </c>
      <c r="I21" s="148">
        <v>38.799999999999997</v>
      </c>
      <c r="J21" s="311"/>
      <c r="K21" s="311"/>
    </row>
    <row r="22" spans="1:15" ht="10.5" customHeight="1">
      <c r="A22" s="522" t="s">
        <v>277</v>
      </c>
      <c r="B22" s="523"/>
      <c r="C22" s="170">
        <v>6</v>
      </c>
      <c r="D22" s="170">
        <v>1584</v>
      </c>
      <c r="E22" s="447" t="s">
        <v>268</v>
      </c>
      <c r="F22" s="447" t="s">
        <v>268</v>
      </c>
      <c r="G22" s="171" t="s">
        <v>268</v>
      </c>
      <c r="H22" s="171" t="s">
        <v>268</v>
      </c>
      <c r="I22" s="171" t="s">
        <v>268</v>
      </c>
    </row>
    <row r="23" spans="1:15" s="325" customFormat="1" ht="10.15" customHeight="1">
      <c r="A23" s="322" t="s">
        <v>37</v>
      </c>
      <c r="B23" s="323"/>
      <c r="C23" s="324"/>
    </row>
    <row r="24" spans="1:15" s="325" customFormat="1" ht="45" customHeight="1">
      <c r="A24" s="524" t="s">
        <v>354</v>
      </c>
      <c r="B24" s="524"/>
      <c r="C24" s="524"/>
      <c r="D24" s="524"/>
      <c r="E24" s="524"/>
      <c r="F24" s="524"/>
      <c r="G24" s="524"/>
      <c r="H24" s="524"/>
      <c r="I24" s="524"/>
      <c r="J24" s="326"/>
    </row>
    <row r="25" spans="1:15" s="325" customFormat="1" ht="9" customHeight="1">
      <c r="A25" s="518"/>
      <c r="B25" s="518"/>
      <c r="C25" s="518"/>
      <c r="D25" s="518"/>
      <c r="E25" s="518"/>
      <c r="F25" s="518"/>
      <c r="G25" s="518"/>
      <c r="H25" s="518"/>
      <c r="I25" s="518"/>
      <c r="J25" s="326"/>
    </row>
    <row r="26" spans="1:15" s="325" customFormat="1" ht="9" customHeight="1">
      <c r="A26" s="518"/>
      <c r="B26" s="518"/>
      <c r="C26" s="518"/>
      <c r="D26" s="518"/>
      <c r="E26" s="518"/>
      <c r="F26" s="518"/>
      <c r="G26" s="518"/>
      <c r="H26" s="518"/>
      <c r="I26" s="518"/>
      <c r="J26" s="326"/>
      <c r="L26" s="327"/>
    </row>
    <row r="27" spans="1:15" s="325" customFormat="1" ht="9" customHeight="1">
      <c r="A27" s="518"/>
      <c r="B27" s="518"/>
      <c r="C27" s="518"/>
      <c r="D27" s="518"/>
      <c r="E27" s="518"/>
      <c r="F27" s="518"/>
      <c r="G27" s="518"/>
      <c r="H27" s="518"/>
      <c r="I27" s="518"/>
      <c r="J27" s="326"/>
    </row>
    <row r="28" spans="1:15" ht="9" customHeight="1">
      <c r="A28" s="328"/>
      <c r="B28" s="328"/>
      <c r="C28" s="328"/>
      <c r="D28" s="328"/>
      <c r="E28" s="328"/>
      <c r="F28" s="328"/>
      <c r="G28" s="329"/>
      <c r="H28" s="329"/>
      <c r="I28" s="328"/>
      <c r="J28" s="328"/>
    </row>
    <row r="29" spans="1:15" ht="9" customHeight="1">
      <c r="A29" s="328"/>
      <c r="B29" s="328"/>
      <c r="C29" s="328"/>
      <c r="D29" s="328"/>
      <c r="E29" s="328"/>
      <c r="F29" s="328"/>
      <c r="G29" s="329"/>
      <c r="H29" s="329"/>
      <c r="I29" s="328"/>
      <c r="J29" s="328"/>
    </row>
    <row r="30" spans="1:15" ht="9" customHeight="1">
      <c r="A30" s="328"/>
      <c r="B30" s="328"/>
      <c r="C30" s="328"/>
      <c r="D30" s="328"/>
      <c r="E30" s="328"/>
      <c r="F30" s="328"/>
      <c r="G30" s="329"/>
      <c r="H30" s="329"/>
      <c r="I30" s="328"/>
      <c r="J30" s="328"/>
    </row>
    <row r="31" spans="1:15" ht="9" customHeight="1">
      <c r="A31" s="328"/>
      <c r="B31" s="328"/>
      <c r="C31" s="328"/>
      <c r="D31" s="328"/>
      <c r="E31" s="328"/>
      <c r="F31" s="328"/>
      <c r="G31" s="329"/>
      <c r="H31" s="329"/>
      <c r="I31" s="328"/>
      <c r="J31" s="328"/>
    </row>
    <row r="41" spans="2:11" ht="9" customHeight="1">
      <c r="B41" s="272" t="s">
        <v>10</v>
      </c>
      <c r="C41" s="164">
        <v>11114</v>
      </c>
      <c r="D41" s="165">
        <v>-9.6999999999999993</v>
      </c>
      <c r="E41" s="164">
        <v>940</v>
      </c>
      <c r="F41" s="165">
        <v>-31.9</v>
      </c>
      <c r="G41" s="164">
        <v>19800</v>
      </c>
      <c r="H41" s="165">
        <v>-9.5</v>
      </c>
      <c r="I41" s="164"/>
      <c r="J41" s="165"/>
      <c r="K41" s="166"/>
    </row>
    <row r="42" spans="2:11" ht="9" customHeight="1">
      <c r="B42" s="272" t="s">
        <v>11</v>
      </c>
      <c r="C42" s="164">
        <v>13133</v>
      </c>
      <c r="D42" s="165">
        <v>-3.9</v>
      </c>
      <c r="E42" s="164">
        <v>1260</v>
      </c>
      <c r="F42" s="165">
        <v>-40.9</v>
      </c>
      <c r="G42" s="164">
        <v>23094</v>
      </c>
      <c r="H42" s="165">
        <v>-6.5</v>
      </c>
      <c r="I42" s="164"/>
      <c r="J42" s="165"/>
      <c r="K42" s="166"/>
    </row>
    <row r="43" spans="2:11" ht="9" customHeight="1">
      <c r="B43" s="272" t="s">
        <v>12</v>
      </c>
      <c r="C43" s="164">
        <v>6841</v>
      </c>
      <c r="D43" s="165">
        <v>-56</v>
      </c>
      <c r="E43" s="164">
        <v>729</v>
      </c>
      <c r="F43" s="165">
        <v>-56.6</v>
      </c>
      <c r="G43" s="164">
        <v>12562</v>
      </c>
      <c r="H43" s="165">
        <v>-57.3</v>
      </c>
      <c r="I43" s="164"/>
      <c r="J43" s="165"/>
      <c r="K43" s="166"/>
    </row>
    <row r="44" spans="2:11" ht="9" customHeight="1">
      <c r="B44" s="272" t="s">
        <v>13</v>
      </c>
      <c r="C44" s="164">
        <v>2212</v>
      </c>
      <c r="D44" s="165">
        <v>-87.4</v>
      </c>
      <c r="E44" s="164">
        <v>175</v>
      </c>
      <c r="F44" s="165">
        <v>-90.1</v>
      </c>
      <c r="G44" s="164">
        <v>4522</v>
      </c>
      <c r="H44" s="165">
        <v>-86</v>
      </c>
      <c r="I44" s="164"/>
      <c r="J44" s="165"/>
      <c r="K44" s="166"/>
    </row>
    <row r="45" spans="2:11" ht="9" customHeight="1">
      <c r="B45" s="272" t="s">
        <v>14</v>
      </c>
      <c r="C45" s="164">
        <v>5358</v>
      </c>
      <c r="D45" s="165">
        <v>-75</v>
      </c>
      <c r="E45" s="164">
        <v>354</v>
      </c>
      <c r="F45" s="165">
        <v>-81.599999999999994</v>
      </c>
      <c r="G45" s="164">
        <v>12005</v>
      </c>
      <c r="H45" s="165">
        <v>-67.8</v>
      </c>
      <c r="I45" s="164"/>
      <c r="J45" s="165"/>
      <c r="K45" s="166"/>
    </row>
    <row r="46" spans="2:11" ht="9" customHeight="1">
      <c r="B46" s="272" t="s">
        <v>15</v>
      </c>
      <c r="C46" s="164">
        <v>10498</v>
      </c>
      <c r="D46" s="165">
        <v>-54.9</v>
      </c>
      <c r="E46" s="164">
        <v>827</v>
      </c>
      <c r="F46" s="165">
        <v>-61.4</v>
      </c>
      <c r="G46" s="164">
        <v>20570</v>
      </c>
      <c r="H46" s="165">
        <v>-47.4</v>
      </c>
      <c r="I46" s="164"/>
      <c r="J46" s="165"/>
      <c r="K46" s="166"/>
    </row>
    <row r="47" spans="2:11" ht="9" customHeight="1">
      <c r="B47" s="272" t="s">
        <v>16</v>
      </c>
      <c r="C47" s="330">
        <v>16471</v>
      </c>
      <c r="D47" s="331">
        <v>-32</v>
      </c>
      <c r="E47" s="330">
        <v>2014</v>
      </c>
      <c r="F47" s="331">
        <v>-43.3</v>
      </c>
      <c r="G47" s="330">
        <v>34161</v>
      </c>
      <c r="H47" s="331">
        <v>-20.8</v>
      </c>
      <c r="I47" s="330"/>
      <c r="J47" s="331"/>
      <c r="K47" s="332"/>
    </row>
    <row r="48" spans="2:11" ht="9" customHeight="1">
      <c r="B48" s="272" t="s">
        <v>17</v>
      </c>
      <c r="C48" s="330">
        <v>18324</v>
      </c>
      <c r="D48" s="331">
        <v>-27.3</v>
      </c>
      <c r="E48" s="330">
        <v>1364</v>
      </c>
      <c r="F48" s="331">
        <v>-32.799999999999997</v>
      </c>
      <c r="G48" s="330">
        <v>39145</v>
      </c>
      <c r="H48" s="331">
        <v>-12.6</v>
      </c>
      <c r="I48" s="330"/>
      <c r="J48" s="331"/>
      <c r="K48" s="332"/>
    </row>
    <row r="49" spans="2:11" ht="9" customHeight="1">
      <c r="B49" s="272" t="s">
        <v>18</v>
      </c>
      <c r="C49" s="330">
        <v>18642</v>
      </c>
      <c r="D49" s="331">
        <v>-17.100000000000001</v>
      </c>
      <c r="E49" s="330">
        <v>1021</v>
      </c>
      <c r="F49" s="331">
        <v>-47.4</v>
      </c>
      <c r="G49" s="330">
        <v>39656</v>
      </c>
      <c r="H49" s="331">
        <v>3.7</v>
      </c>
      <c r="I49" s="330"/>
      <c r="J49" s="331"/>
      <c r="K49" s="332"/>
    </row>
    <row r="50" spans="2:11" ht="9" customHeight="1">
      <c r="B50" s="272" t="s">
        <v>19</v>
      </c>
      <c r="C50" s="330">
        <v>13120</v>
      </c>
      <c r="D50" s="331">
        <v>-36.799999999999997</v>
      </c>
      <c r="E50" s="330">
        <v>627</v>
      </c>
      <c r="F50" s="331">
        <v>-76.099999999999994</v>
      </c>
      <c r="G50" s="330">
        <v>29339</v>
      </c>
      <c r="H50" s="331">
        <v>-23.4</v>
      </c>
      <c r="I50" s="330"/>
      <c r="J50" s="331"/>
      <c r="K50" s="332"/>
    </row>
    <row r="51" spans="2:11" ht="9" customHeight="1">
      <c r="B51" s="272" t="s">
        <v>20</v>
      </c>
      <c r="C51" s="330">
        <v>4219</v>
      </c>
      <c r="D51" s="331">
        <v>-74</v>
      </c>
      <c r="E51" s="330">
        <v>446</v>
      </c>
      <c r="F51" s="331">
        <v>-78.5</v>
      </c>
      <c r="G51" s="330">
        <v>9895</v>
      </c>
      <c r="H51" s="331">
        <v>-63.2</v>
      </c>
      <c r="I51" s="330"/>
      <c r="J51" s="331"/>
      <c r="K51" s="332"/>
    </row>
    <row r="52" spans="2:11" ht="9" customHeight="1">
      <c r="B52" s="272" t="s">
        <v>21</v>
      </c>
    </row>
  </sheetData>
  <mergeCells count="25">
    <mergeCell ref="A15:B15"/>
    <mergeCell ref="A1:I1"/>
    <mergeCell ref="A2:B5"/>
    <mergeCell ref="C2:H2"/>
    <mergeCell ref="C3:C4"/>
    <mergeCell ref="D3:F3"/>
    <mergeCell ref="G3:H3"/>
    <mergeCell ref="I3:I4"/>
    <mergeCell ref="C5:D5"/>
    <mergeCell ref="E5:F5"/>
    <mergeCell ref="H5:I5"/>
    <mergeCell ref="C7:I7"/>
    <mergeCell ref="A9:B9"/>
    <mergeCell ref="A10:B10"/>
    <mergeCell ref="C12:I12"/>
    <mergeCell ref="A14:B14"/>
    <mergeCell ref="A25:I25"/>
    <mergeCell ref="A26:I26"/>
    <mergeCell ref="A27:I27"/>
    <mergeCell ref="C17:I17"/>
    <mergeCell ref="A19:B19"/>
    <mergeCell ref="A20:B20"/>
    <mergeCell ref="A21:B21"/>
    <mergeCell ref="A22:B22"/>
    <mergeCell ref="A24:I24"/>
  </mergeCells>
  <conditionalFormatting sqref="E11:F11 H11:I11 H16:I16 E16:F16">
    <cfRule type="cellIs" dxfId="120" priority="18" stopIfTrue="1" operator="notBetween">
      <formula>-200</formula>
      <formula>200</formula>
    </cfRule>
  </conditionalFormatting>
  <conditionalFormatting sqref="D41 F41 H41 J41">
    <cfRule type="cellIs" dxfId="119" priority="14" stopIfTrue="1" operator="notBetween">
      <formula>-200</formula>
      <formula>200</formula>
    </cfRule>
  </conditionalFormatting>
  <conditionalFormatting sqref="D44:D51 J44:J51 F44:F51 H44:H51">
    <cfRule type="cellIs" dxfId="118" priority="17" stopIfTrue="1" operator="notBetween">
      <formula>-200</formula>
      <formula>200</formula>
    </cfRule>
  </conditionalFormatting>
  <conditionalFormatting sqref="J43 H43 F43 D43">
    <cfRule type="cellIs" dxfId="117" priority="16" stopIfTrue="1" operator="notBetween">
      <formula>-200</formula>
      <formula>200</formula>
    </cfRule>
  </conditionalFormatting>
  <conditionalFormatting sqref="J42 H42 F42 D42">
    <cfRule type="cellIs" dxfId="116" priority="15" stopIfTrue="1" operator="notBetween">
      <formula>-200</formula>
      <formula>200</formula>
    </cfRule>
  </conditionalFormatting>
  <conditionalFormatting sqref="I8:I9">
    <cfRule type="cellIs" dxfId="115" priority="13" stopIfTrue="1" operator="notBetween">
      <formula>-200</formula>
      <formula>200</formula>
    </cfRule>
  </conditionalFormatting>
  <conditionalFormatting sqref="E8:F9">
    <cfRule type="cellIs" dxfId="114" priority="12" stopIfTrue="1" operator="notBetween">
      <formula>-200</formula>
      <formula>200</formula>
    </cfRule>
  </conditionalFormatting>
  <conditionalFormatting sqref="I13:I14">
    <cfRule type="cellIs" dxfId="113" priority="11" stopIfTrue="1" operator="notBetween">
      <formula>-200</formula>
      <formula>200</formula>
    </cfRule>
  </conditionalFormatting>
  <conditionalFormatting sqref="E13:F14">
    <cfRule type="cellIs" dxfId="112" priority="10" stopIfTrue="1" operator="notBetween">
      <formula>-200</formula>
      <formula>200</formula>
    </cfRule>
  </conditionalFormatting>
  <conditionalFormatting sqref="F18:F20">
    <cfRule type="cellIs" dxfId="111" priority="9" stopIfTrue="1" operator="notBetween">
      <formula>-200</formula>
      <formula>200</formula>
    </cfRule>
  </conditionalFormatting>
  <conditionalFormatting sqref="F21">
    <cfRule type="cellIs" dxfId="110" priority="8" stopIfTrue="1" operator="notBetween">
      <formula>-200</formula>
      <formula>200</formula>
    </cfRule>
  </conditionalFormatting>
  <conditionalFormatting sqref="E21">
    <cfRule type="cellIs" dxfId="109" priority="7" stopIfTrue="1" operator="notBetween">
      <formula>-200</formula>
      <formula>200</formula>
    </cfRule>
  </conditionalFormatting>
  <conditionalFormatting sqref="I21">
    <cfRule type="cellIs" dxfId="108" priority="6" stopIfTrue="1" operator="notBetween">
      <formula>-200</formula>
      <formula>200</formula>
    </cfRule>
  </conditionalFormatting>
  <conditionalFormatting sqref="E18:E20">
    <cfRule type="cellIs" dxfId="107" priority="5" stopIfTrue="1" operator="notBetween">
      <formula>-200</formula>
      <formula>200</formula>
    </cfRule>
  </conditionalFormatting>
  <conditionalFormatting sqref="I18:I20">
    <cfRule type="cellIs" dxfId="106" priority="4" stopIfTrue="1" operator="notBetween">
      <formula>-200</formula>
      <formula>200</formula>
    </cfRule>
  </conditionalFormatting>
  <conditionalFormatting sqref="H18:H20 H13:H14 H8:H9">
    <cfRule type="cellIs" dxfId="105" priority="3" stopIfTrue="1" operator="notBetween">
      <formula>-200</formula>
      <formula>200</formula>
    </cfRule>
  </conditionalFormatting>
  <conditionalFormatting sqref="E22">
    <cfRule type="cellIs" dxfId="104" priority="2" stopIfTrue="1" operator="notBetween">
      <formula>-200</formula>
      <formula>200</formula>
    </cfRule>
  </conditionalFormatting>
  <conditionalFormatting sqref="F22">
    <cfRule type="cellIs" dxfId="103" priority="1" stopIfTrue="1" operator="notBetween">
      <formula>-200</formula>
      <formula>200</formula>
    </cfRule>
  </conditionalFormatting>
  <hyperlinks>
    <hyperlink ref="J1" location="'S1_Inhalt'!A1" display="Inhalt" xr:uid="{00000000-0004-0000-0800-000000000000}"/>
  </hyperlinks>
  <pageMargins left="0.59055118110236227" right="0.59055118110236227" top="0.59055118110236227" bottom="0.59055118110236227" header="0.19685039370078741" footer="0.19685039370078741"/>
  <pageSetup paperSize="9" scale="98" firstPageNumber="7" orientation="portrait" useFirstPageNumber="1" r:id="rId1"/>
  <headerFooter scaleWithDoc="0">
    <oddHeader xml:space="preserve">&amp;R&amp;"Arial,Standard"&amp;6
</oddHeader>
    <oddFooter>&amp;L&amp;"Arial,Standard"&amp;7Statistisches Landesamt Bremen I Statistischer Bericht I Der Reiseverkehr im Land Bremen&amp;R&amp;"Arial,Standard"&amp;8&amp;P</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19</vt:i4>
      </vt:variant>
      <vt:variant>
        <vt:lpstr>Benannte Bereiche</vt:lpstr>
      </vt:variant>
      <vt:variant>
        <vt:i4>13</vt:i4>
      </vt:variant>
    </vt:vector>
  </HeadingPairs>
  <TitlesOfParts>
    <vt:vector size="32" baseType="lpstr">
      <vt:lpstr>U1_Deckblatt</vt:lpstr>
      <vt:lpstr>U2_Zeichenerklärung_Impressum</vt:lpstr>
      <vt:lpstr>S1_Inhalt</vt:lpstr>
      <vt:lpstr>Seite2_Erläuterungen</vt:lpstr>
      <vt:lpstr>Seite3_ABB</vt:lpstr>
      <vt:lpstr>Seite4_Tab1</vt:lpstr>
      <vt:lpstr>Seite5_Tab2</vt:lpstr>
      <vt:lpstr>Seite6_Tab3_4</vt:lpstr>
      <vt:lpstr>Seite7_Tab5</vt:lpstr>
      <vt:lpstr>Seite8_Tab6</vt:lpstr>
      <vt:lpstr>Seite9_Tab7</vt:lpstr>
      <vt:lpstr>Seite10_Tab8</vt:lpstr>
      <vt:lpstr>U3</vt:lpstr>
      <vt:lpstr>Diagrammvorlage</vt:lpstr>
      <vt:lpstr>Hilfe_S4</vt:lpstr>
      <vt:lpstr>Hilfe_S5</vt:lpstr>
      <vt:lpstr>Dezember 2025</vt:lpstr>
      <vt:lpstr>Dezember 2024 TAB 2</vt:lpstr>
      <vt:lpstr>Tabelle1</vt:lpstr>
      <vt:lpstr>U1_Deckblatt!_A99999</vt:lpstr>
      <vt:lpstr>Seite10_Tab8!Druckbereich</vt:lpstr>
      <vt:lpstr>Seite2_Erläuterungen!Druckbereich</vt:lpstr>
      <vt:lpstr>Seite3_ABB!Druckbereich</vt:lpstr>
      <vt:lpstr>Seite4_Tab1!Druckbereich</vt:lpstr>
      <vt:lpstr>Seite5_Tab2!Druckbereich</vt:lpstr>
      <vt:lpstr>Seite6_Tab3_4!Druckbereich</vt:lpstr>
      <vt:lpstr>Seite7_Tab5!Druckbereich</vt:lpstr>
      <vt:lpstr>Seite8_Tab6!Druckbereich</vt:lpstr>
      <vt:lpstr>Seite9_Tab7!Druckbereich</vt:lpstr>
      <vt:lpstr>U1_Deckblatt!Druckbereich</vt:lpstr>
      <vt:lpstr>U2_Zeichenerklärung_Impressum!Druckbereich</vt:lpstr>
      <vt:lpstr>'U3'!Druckbereich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Statistisches Landesamt Bremen</dc:creator>
  <cp:lastModifiedBy>Nierentz, Andreas</cp:lastModifiedBy>
  <cp:lastPrinted>2026-03-02T10:19:39Z</cp:lastPrinted>
  <dcterms:created xsi:type="dcterms:W3CDTF">2000-01-10T11:21:14Z</dcterms:created>
  <dcterms:modified xsi:type="dcterms:W3CDTF">2026-03-02T10:32:29Z</dcterms:modified>
</cp:coreProperties>
</file>