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3.xml" ContentType="application/vnd.openxmlformats-officedocument.drawingml.chartshapes+xml"/>
  <Override PartName="/xl/charts/chart9.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0.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1.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2.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3.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4.xml" ContentType="application/vnd.openxmlformats-officedocument.drawingml.chart+xml"/>
  <Override PartName="/xl/drawings/drawing24.xml" ContentType="application/vnd.openxmlformats-officedocument.drawingml.chartshapes+xml"/>
  <Override PartName="/xl/charts/chart1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6.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17.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18.xml" ContentType="application/vnd.openxmlformats-officedocument.drawingml.chart+xml"/>
  <Override PartName="/xl/drawings/drawing31.xml" ContentType="application/vnd.openxmlformats-officedocument.drawingml.chartshapes+xml"/>
  <Override PartName="/xl/charts/chart19.xml" ContentType="application/vnd.openxmlformats-officedocument.drawingml.chart+xml"/>
  <Override PartName="/xl/drawings/drawing32.xml" ContentType="application/vnd.openxmlformats-officedocument.drawingml.chartshapes+xml"/>
  <Override PartName="/xl/charts/chart20.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21.xml" ContentType="application/vnd.openxmlformats-officedocument.drawingml.chart+xml"/>
  <Override PartName="/xl/drawings/drawing35.xml" ContentType="application/vnd.openxmlformats-officedocument.drawingml.chartshapes+xml"/>
  <Override PartName="/xl/charts/chart22.xml" ContentType="application/vnd.openxmlformats-officedocument.drawingml.chart+xml"/>
  <Override PartName="/xl/drawings/drawing36.xml" ContentType="application/vnd.openxmlformats-officedocument.drawingml.chartshapes+xml"/>
  <Override PartName="/xl/charts/chart23.xml" ContentType="application/vnd.openxmlformats-officedocument.drawingml.chart+xml"/>
  <Override PartName="/xl/drawings/drawing37.xml" ContentType="application/vnd.openxmlformats-officedocument.drawingml.chartshapes+xml"/>
  <Override PartName="/xl/charts/chart24.xml" ContentType="application/vnd.openxmlformats-officedocument.drawingml.chart+xml"/>
  <Override PartName="/xl/drawings/drawing38.xml" ContentType="application/vnd.openxmlformats-officedocument.drawingml.chartshapes+xml"/>
  <Override PartName="/xl/charts/chart25.xml" ContentType="application/vnd.openxmlformats-officedocument.drawingml.chart+xml"/>
  <Override PartName="/xl/drawings/drawing39.xml" ContentType="application/vnd.openxmlformats-officedocument.drawingml.chartshapes+xml"/>
  <Override PartName="/xl/drawings/drawing40.xml" ContentType="application/vnd.openxmlformats-officedocument.drawing+xml"/>
  <Override PartName="/xl/charts/chart26.xml" ContentType="application/vnd.openxmlformats-officedocument.drawingml.chart+xml"/>
  <Override PartName="/xl/drawings/drawing41.xml" ContentType="application/vnd.openxmlformats-officedocument.drawingml.chartshapes+xml"/>
  <Override PartName="/xl/drawings/drawing42.xml" ContentType="application/vnd.openxmlformats-officedocument.drawing+xml"/>
  <Override PartName="/xl/charts/chart27.xml" ContentType="application/vnd.openxmlformats-officedocument.drawingml.chart+xml"/>
  <Override PartName="/xl/drawings/drawing43.xml" ContentType="application/vnd.openxmlformats-officedocument.drawingml.chartshapes+xml"/>
  <Override PartName="/xl/drawings/drawing44.xml" ContentType="application/vnd.openxmlformats-officedocument.drawing+xml"/>
  <Override PartName="/xl/charts/chart28.xml" ContentType="application/vnd.openxmlformats-officedocument.drawingml.chart+xml"/>
  <Override PartName="/xl/drawings/drawing4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776" yWindow="192" windowWidth="10008" windowHeight="9348" tabRatio="940" activeTab="18"/>
  </bookViews>
  <sheets>
    <sheet name="U1_Deckblatt" sheetId="9185" r:id="rId1"/>
    <sheet name="U2_Zeichenerklärung_Impressum" sheetId="9186" r:id="rId2"/>
    <sheet name="Inhalt" sheetId="9188" r:id="rId3"/>
    <sheet name="Vorbemerkungen" sheetId="9168" r:id="rId4"/>
    <sheet name="T1" sheetId="9169" r:id="rId5"/>
    <sheet name="T2" sheetId="1" r:id="rId6"/>
    <sheet name="T3.1" sheetId="9153" r:id="rId7"/>
    <sheet name="T3.2" sheetId="9154" r:id="rId8"/>
    <sheet name="T3.3" sheetId="9155" r:id="rId9"/>
    <sheet name="T4.1" sheetId="9173" r:id="rId10"/>
    <sheet name="T4.2" sheetId="9172" r:id="rId11"/>
    <sheet name="T4.3" sheetId="9171" r:id="rId12"/>
    <sheet name="T5" sheetId="9184" r:id="rId13"/>
    <sheet name="T6" sheetId="9156" r:id="rId14"/>
    <sheet name="T7" sheetId="9174" r:id="rId15"/>
    <sheet name="T8.1" sheetId="9175" r:id="rId16"/>
    <sheet name="T8.2" sheetId="9178" r:id="rId17"/>
    <sheet name="T8.3" sheetId="9177" r:id="rId18"/>
    <sheet name="T9" sheetId="9176" r:id="rId19"/>
    <sheet name="T10" sheetId="9183" r:id="rId20"/>
    <sheet name="T11" sheetId="9182" r:id="rId21"/>
  </sheets>
  <externalReferences>
    <externalReference r:id="rId22"/>
    <externalReference r:id="rId23"/>
    <externalReference r:id="rId24"/>
    <externalReference r:id="rId25"/>
    <externalReference r:id="rId26"/>
  </externalReferences>
  <definedNames>
    <definedName name="_A48352" localSheetId="19">'[1]seite 25'!#REF!</definedName>
    <definedName name="_A48352" localSheetId="20">'[1]seite 25'!#REF!</definedName>
    <definedName name="_A48352" localSheetId="12">'[1]seite 25'!#REF!</definedName>
    <definedName name="_A48352" localSheetId="0">'[2]seite 25'!#REF!</definedName>
    <definedName name="_A48352">'[1]seite 25'!#REF!</definedName>
    <definedName name="_LK11" localSheetId="19">[3]Konstanten!#REF!</definedName>
    <definedName name="_LK11" localSheetId="20">[3]Konstanten!#REF!</definedName>
    <definedName name="_LK11" localSheetId="12">[3]Konstanten!#REF!</definedName>
    <definedName name="_LK11">[3]Konstanten!#REF!</definedName>
    <definedName name="_LK12" localSheetId="19">[3]Konstanten!#REF!</definedName>
    <definedName name="_LK12" localSheetId="20">[3]Konstanten!#REF!</definedName>
    <definedName name="_LK12" localSheetId="12">[3]Konstanten!#REF!</definedName>
    <definedName name="_LK12">[3]Konstanten!#REF!</definedName>
    <definedName name="_LK13" localSheetId="19">[3]Konstanten!#REF!</definedName>
    <definedName name="_LK13" localSheetId="20">[3]Konstanten!#REF!</definedName>
    <definedName name="_LK13" localSheetId="12">[3]Konstanten!#REF!</definedName>
    <definedName name="_LK13">[3]Konstanten!#REF!</definedName>
    <definedName name="Abgänger_m_d_P">[4]Abgänger_m_d_P!$A$1:$H$5</definedName>
    <definedName name="BUSTA_Schulen__Klassen_und_Schüler_nach_rechtl_Status_d_Schulen" localSheetId="19">#REF!</definedName>
    <definedName name="BUSTA_Schulen__Klassen_und_Schüler_nach_rechtl_Status_d_Schulen" localSheetId="20">#REF!</definedName>
    <definedName name="BUSTA_Schulen__Klassen_und_Schüler_nach_rechtl_Status_d_Schulen" localSheetId="12">#REF!</definedName>
    <definedName name="BUSTA_Schulen__Klassen_und_Schüler_nach_rechtl_Status_d_Schulen">#REF!</definedName>
    <definedName name="DOKPROT" localSheetId="19">#REF!</definedName>
    <definedName name="DOKPROT" localSheetId="20">#REF!</definedName>
    <definedName name="DOKPROT" localSheetId="12">#REF!</definedName>
    <definedName name="DOKPROT">#REF!</definedName>
    <definedName name="DRUCK11A" localSheetId="19">#REF!</definedName>
    <definedName name="DRUCK11A" localSheetId="20">#REF!</definedName>
    <definedName name="DRUCK11A" localSheetId="12">#REF!</definedName>
    <definedName name="DRUCK11A">#REF!</definedName>
    <definedName name="DRUCK11B" localSheetId="19">#REF!</definedName>
    <definedName name="DRUCK11B" localSheetId="20">#REF!</definedName>
    <definedName name="DRUCK11B" localSheetId="12">#REF!</definedName>
    <definedName name="DRUCK11B">#REF!</definedName>
    <definedName name="DRUCK1A" localSheetId="19">#REF!</definedName>
    <definedName name="DRUCK1A" localSheetId="20">#REF!</definedName>
    <definedName name="DRUCK1A" localSheetId="12">#REF!</definedName>
    <definedName name="DRUCK1A">#REF!</definedName>
    <definedName name="DRUCK1B" localSheetId="19">#REF!</definedName>
    <definedName name="DRUCK1B" localSheetId="20">#REF!</definedName>
    <definedName name="DRUCK1B" localSheetId="12">#REF!</definedName>
    <definedName name="DRUCK1B">#REF!</definedName>
    <definedName name="DRUCK31" localSheetId="19">#REF!</definedName>
    <definedName name="DRUCK31" localSheetId="20">#REF!</definedName>
    <definedName name="DRUCK31" localSheetId="12">#REF!</definedName>
    <definedName name="DRUCK31">#REF!</definedName>
    <definedName name="_xlnm.Print_Area" localSheetId="2">Inhalt!$A$1:$I$25</definedName>
    <definedName name="_xlnm.Print_Area" localSheetId="4">'T1'!$A$1:$G$62</definedName>
    <definedName name="_xlnm.Print_Area" localSheetId="19">'T10'!$A$1:$D$27</definedName>
    <definedName name="_xlnm.Print_Area" localSheetId="20">'T11'!$A$1:$E$23</definedName>
    <definedName name="_xlnm.Print_Area" localSheetId="5">'T2'!$A$1:$J$61</definedName>
    <definedName name="_xlnm.Print_Area" localSheetId="6">T3.1!$A$1:$N$64</definedName>
    <definedName name="_xlnm.Print_Area" localSheetId="7">T3.2!$A$1:$N$64</definedName>
    <definedName name="_xlnm.Print_Area" localSheetId="8">T3.3!$A$1:$N$64</definedName>
    <definedName name="_xlnm.Print_Area" localSheetId="9">T4.1!$A$1:$N$66</definedName>
    <definedName name="_xlnm.Print_Area" localSheetId="10">T4.2!$A$1:$N$66</definedName>
    <definedName name="_xlnm.Print_Area" localSheetId="11">T4.3!$A$1:$N$66</definedName>
    <definedName name="_xlnm.Print_Area" localSheetId="12">'T5'!$A$1:$D$33</definedName>
    <definedName name="_xlnm.Print_Area" localSheetId="13">'T6'!$A$1:$T$64</definedName>
    <definedName name="_xlnm.Print_Area" localSheetId="14">'T7'!$A$1:$I$34</definedName>
    <definedName name="_xlnm.Print_Area" localSheetId="15">T8.1!$A$1:$N$66</definedName>
    <definedName name="_xlnm.Print_Area" localSheetId="16">T8.2!$A$1:$N$66</definedName>
    <definedName name="_xlnm.Print_Area" localSheetId="17">T8.3!$A$1:$N$66</definedName>
    <definedName name="_xlnm.Print_Area" localSheetId="18">'T9'!$A$1:$N$70</definedName>
    <definedName name="_xlnm.Print_Area" localSheetId="1">U2_Zeichenerklärung_Impressum!$A$1:$I$47</definedName>
    <definedName name="_xlnm.Print_Area" localSheetId="3">Vorbemerkungen!$A$1:$F$18</definedName>
    <definedName name="_xlnm.Print_Area">#REF!</definedName>
    <definedName name="_xlnm.Print_Titles">#REF!</definedName>
    <definedName name="GK_11" localSheetId="19">[3]Konstanten!#REF!</definedName>
    <definedName name="GK_11" localSheetId="20">[3]Konstanten!#REF!</definedName>
    <definedName name="GK_11" localSheetId="12">[3]Konstanten!#REF!</definedName>
    <definedName name="GK_11">[3]Konstanten!#REF!</definedName>
    <definedName name="GK_12" localSheetId="19">[3]Konstanten!#REF!</definedName>
    <definedName name="GK_12" localSheetId="20">[3]Konstanten!#REF!</definedName>
    <definedName name="GK_12" localSheetId="12">[3]Konstanten!#REF!</definedName>
    <definedName name="GK_12">[3]Konstanten!#REF!</definedName>
    <definedName name="GK_13" localSheetId="19">[3]Konstanten!#REF!</definedName>
    <definedName name="GK_13" localSheetId="20">[3]Konstanten!#REF!</definedName>
    <definedName name="GK_13" localSheetId="12">[3]Konstanten!#REF!</definedName>
    <definedName name="GK_13">[3]Konstanten!#REF!</definedName>
    <definedName name="Gyo" localSheetId="19">[3]Konstanten!#REF!</definedName>
    <definedName name="Gyo" localSheetId="20">[3]Konstanten!#REF!</definedName>
    <definedName name="Gyo" localSheetId="12">[3]Konstanten!#REF!</definedName>
    <definedName name="Gyo">[3]Konstanten!#REF!</definedName>
    <definedName name="Jahr" localSheetId="19">#REF!</definedName>
    <definedName name="Jahr" localSheetId="20">#REF!</definedName>
    <definedName name="Jahr" localSheetId="12">#REF!</definedName>
    <definedName name="Jahr">#REF!</definedName>
    <definedName name="MAKROER1" localSheetId="19">#REF!</definedName>
    <definedName name="MAKROER1" localSheetId="20">#REF!</definedName>
    <definedName name="MAKROER1" localSheetId="12">#REF!</definedName>
    <definedName name="MAKROER1">#REF!</definedName>
    <definedName name="MAKROER2" localSheetId="19">#REF!</definedName>
    <definedName name="MAKROER2" localSheetId="20">#REF!</definedName>
    <definedName name="MAKROER2" localSheetId="12">#REF!</definedName>
    <definedName name="MAKROER2">#REF!</definedName>
    <definedName name="Problem" localSheetId="19">#REF!</definedName>
    <definedName name="Problem" localSheetId="20">#REF!</definedName>
    <definedName name="Problem" localSheetId="12">#REF!</definedName>
    <definedName name="Problem">#REF!</definedName>
    <definedName name="PROT01VK" localSheetId="19">#REF!</definedName>
    <definedName name="PROT01VK" localSheetId="20">#REF!</definedName>
    <definedName name="PROT01VK" localSheetId="12">#REF!</definedName>
    <definedName name="PROT01VK">#REF!</definedName>
    <definedName name="SA01_Anz_Klassen_806" localSheetId="19">#REF!</definedName>
    <definedName name="SA01_Anz_Klassen_806" localSheetId="20">#REF!</definedName>
    <definedName name="SA01_Anz_Klassen_806" localSheetId="12">#REF!</definedName>
    <definedName name="SA01_Anz_Klassen_806">#REF!</definedName>
    <definedName name="SA01_Anz_Klassen_Ö" localSheetId="19">#REF!</definedName>
    <definedName name="SA01_Anz_Klassen_Ö" localSheetId="20">#REF!</definedName>
    <definedName name="SA01_Anz_Klassen_Ö" localSheetId="12">#REF!</definedName>
    <definedName name="SA01_Anz_Klassen_Ö">#REF!</definedName>
    <definedName name="SA01_Anz_Klassen_P" localSheetId="19">#REF!</definedName>
    <definedName name="SA01_Anz_Klassen_P" localSheetId="20">#REF!</definedName>
    <definedName name="SA01_Anz_Klassen_P" localSheetId="12">#REF!</definedName>
    <definedName name="SA01_Anz_Klassen_P">#REF!</definedName>
    <definedName name="SA01_Anz_Klassen_P_806" localSheetId="19">#REF!</definedName>
    <definedName name="SA01_Anz_Klassen_P_806" localSheetId="20">#REF!</definedName>
    <definedName name="SA01_Anz_Klassen_P_806" localSheetId="12">#REF!</definedName>
    <definedName name="SA01_Anz_Klassen_P_806">#REF!</definedName>
    <definedName name="SA01_Einrichtungen" localSheetId="19">#REF!</definedName>
    <definedName name="SA01_Einrichtungen" localSheetId="20">#REF!</definedName>
    <definedName name="SA01_Einrichtungen" localSheetId="12">#REF!</definedName>
    <definedName name="SA01_Einrichtungen">#REF!</definedName>
    <definedName name="SA01_Einrichtungen_Ö" localSheetId="19">#REF!</definedName>
    <definedName name="SA01_Einrichtungen_Ö" localSheetId="20">#REF!</definedName>
    <definedName name="SA01_Einrichtungen_Ö" localSheetId="12">#REF!</definedName>
    <definedName name="SA01_Einrichtungen_Ö">#REF!</definedName>
    <definedName name="SA01_Einrichtungen_P" localSheetId="19">#REF!</definedName>
    <definedName name="SA01_Einrichtungen_P" localSheetId="20">#REF!</definedName>
    <definedName name="SA01_Einrichtungen_P" localSheetId="12">#REF!</definedName>
    <definedName name="SA01_Einrichtungen_P">#REF!</definedName>
    <definedName name="SA01_Schüler_m_806" localSheetId="19">#REF!</definedName>
    <definedName name="SA01_Schüler_m_806" localSheetId="20">#REF!</definedName>
    <definedName name="SA01_Schüler_m_806" localSheetId="12">#REF!</definedName>
    <definedName name="SA01_Schüler_m_806">#REF!</definedName>
    <definedName name="SA01_Schüler_m_Ö" localSheetId="19">#REF!</definedName>
    <definedName name="SA01_Schüler_m_Ö" localSheetId="20">#REF!</definedName>
    <definedName name="SA01_Schüler_m_Ö" localSheetId="12">#REF!</definedName>
    <definedName name="SA01_Schüler_m_Ö">#REF!</definedName>
    <definedName name="SA01_Schüler_m_P" localSheetId="19">#REF!</definedName>
    <definedName name="SA01_Schüler_m_P" localSheetId="20">#REF!</definedName>
    <definedName name="SA01_Schüler_m_P" localSheetId="12">#REF!</definedName>
    <definedName name="SA01_Schüler_m_P">#REF!</definedName>
    <definedName name="SA01_Schüler_m_P_806" localSheetId="19">#REF!</definedName>
    <definedName name="SA01_Schüler_m_P_806" localSheetId="20">#REF!</definedName>
    <definedName name="SA01_Schüler_m_P_806" localSheetId="12">#REF!</definedName>
    <definedName name="SA01_Schüler_m_P_806">#REF!</definedName>
    <definedName name="SA01_Schüler_w_806" localSheetId="19">#REF!</definedName>
    <definedName name="SA01_Schüler_w_806" localSheetId="20">#REF!</definedName>
    <definedName name="SA01_Schüler_w_806" localSheetId="12">#REF!</definedName>
    <definedName name="SA01_Schüler_w_806">#REF!</definedName>
    <definedName name="SA01_Schüler_w_Ö" localSheetId="19">#REF!</definedName>
    <definedName name="SA01_Schüler_w_Ö" localSheetId="20">#REF!</definedName>
    <definedName name="SA01_Schüler_w_Ö" localSheetId="12">#REF!</definedName>
    <definedName name="SA01_Schüler_w_Ö">#REF!</definedName>
    <definedName name="SA01_Schüler_w_P" localSheetId="19">#REF!</definedName>
    <definedName name="SA01_Schüler_w_P" localSheetId="20">#REF!</definedName>
    <definedName name="SA01_Schüler_w_P" localSheetId="12">#REF!</definedName>
    <definedName name="SA01_Schüler_w_P">#REF!</definedName>
    <definedName name="SA01_Schüler_w_P_806" localSheetId="19">#REF!</definedName>
    <definedName name="SA01_Schüler_w_P_806" localSheetId="20">#REF!</definedName>
    <definedName name="SA01_Schüler_w_P_806" localSheetId="12">#REF!</definedName>
    <definedName name="SA01_Schüler_w_P_806">#REF!</definedName>
    <definedName name="Schulen_Bremerhaven" localSheetId="19">#REF!</definedName>
    <definedName name="Schulen_Bremerhaven" localSheetId="20">#REF!</definedName>
    <definedName name="Schulen_Bremerhaven" localSheetId="12">#REF!</definedName>
    <definedName name="Schulen_Bremerhaven">#REF!</definedName>
    <definedName name="Schulstufen" localSheetId="19">#REF!</definedName>
    <definedName name="Schulstufen" localSheetId="20">#REF!</definedName>
    <definedName name="Schulstufen" localSheetId="12">#REF!</definedName>
    <definedName name="Schulstufen">#REF!</definedName>
    <definedName name="Staaten" localSheetId="19">#REF!</definedName>
    <definedName name="Staaten" localSheetId="20">#REF!</definedName>
    <definedName name="Staaten" localSheetId="12">#REF!</definedName>
    <definedName name="Staaten">#REF!</definedName>
    <definedName name="Stadt_Kreis" localSheetId="19">#REF!</definedName>
    <definedName name="Stadt_Kreis" localSheetId="20">#REF!</definedName>
    <definedName name="Stadt_Kreis" localSheetId="12">#REF!</definedName>
    <definedName name="Stadt_Kreis">#REF!</definedName>
    <definedName name="VWT_Y">[5]STRG!#REF!</definedName>
    <definedName name="_xlnm.Extract">#REF!</definedName>
  </definedNames>
  <calcPr calcId="145621" refMode="R1C1"/>
</workbook>
</file>

<file path=xl/calcChain.xml><?xml version="1.0" encoding="utf-8"?>
<calcChain xmlns="http://schemas.openxmlformats.org/spreadsheetml/2006/main">
  <c r="N6" i="9156" l="1"/>
  <c r="A29" i="9184" l="1"/>
  <c r="A26" i="9184"/>
  <c r="A23" i="9184"/>
  <c r="C64" i="9177" l="1"/>
  <c r="C63" i="9177"/>
  <c r="C62" i="9177"/>
  <c r="C61" i="9177"/>
  <c r="C60" i="9177"/>
  <c r="C59" i="9177"/>
  <c r="C58" i="9177"/>
  <c r="C57" i="9177"/>
  <c r="C56" i="9177"/>
  <c r="C53" i="9177"/>
  <c r="C52" i="9177"/>
  <c r="C51" i="9177"/>
  <c r="C50" i="9177"/>
  <c r="C49" i="9177"/>
  <c r="C48" i="9177"/>
  <c r="C44" i="9177"/>
  <c r="C43" i="9177"/>
  <c r="C42" i="9177"/>
  <c r="C41" i="9177"/>
  <c r="C40" i="9177"/>
  <c r="C39" i="9177"/>
  <c r="C38" i="9177"/>
  <c r="C37" i="9177"/>
  <c r="C36" i="9177"/>
  <c r="C33" i="9177"/>
  <c r="C32" i="9177"/>
  <c r="C31" i="9177"/>
  <c r="C30" i="9177"/>
  <c r="C29" i="9177"/>
  <c r="C28" i="9177"/>
  <c r="C24" i="9177"/>
  <c r="C23" i="9177"/>
  <c r="C22" i="9177"/>
  <c r="C21" i="9177"/>
  <c r="C20" i="9177"/>
  <c r="C19" i="9177"/>
  <c r="C18" i="9177"/>
  <c r="C17" i="9177"/>
  <c r="C16" i="9177"/>
  <c r="C13" i="9177"/>
  <c r="C12" i="9177"/>
  <c r="C11" i="9177"/>
  <c r="C10" i="9177"/>
  <c r="C9" i="9177"/>
  <c r="C8" i="9177"/>
  <c r="C64" i="9178"/>
  <c r="C63" i="9178"/>
  <c r="C62" i="9178"/>
  <c r="C61" i="9178"/>
  <c r="C60" i="9178"/>
  <c r="C59" i="9178"/>
  <c r="C58" i="9178"/>
  <c r="C57" i="9178"/>
  <c r="C56" i="9178"/>
  <c r="C53" i="9178"/>
  <c r="C52" i="9178"/>
  <c r="C51" i="9178"/>
  <c r="C50" i="9178"/>
  <c r="C49" i="9178"/>
  <c r="C48" i="9178"/>
  <c r="C44" i="9178"/>
  <c r="C43" i="9178"/>
  <c r="C42" i="9178"/>
  <c r="C41" i="9178"/>
  <c r="C40" i="9178"/>
  <c r="C39" i="9178"/>
  <c r="C38" i="9178"/>
  <c r="C37" i="9178"/>
  <c r="C36" i="9178"/>
  <c r="C33" i="9178"/>
  <c r="C32" i="9178"/>
  <c r="C31" i="9178"/>
  <c r="C30" i="9178"/>
  <c r="C29" i="9178"/>
  <c r="C28" i="9178"/>
  <c r="C24" i="9178"/>
  <c r="C23" i="9178"/>
  <c r="C22" i="9178"/>
  <c r="C21" i="9178"/>
  <c r="C20" i="9178"/>
  <c r="C19" i="9178"/>
  <c r="C18" i="9178"/>
  <c r="C17" i="9178"/>
  <c r="C16" i="9178"/>
  <c r="C13" i="9178"/>
  <c r="C12" i="9178"/>
  <c r="C11" i="9178"/>
  <c r="C10" i="9178"/>
  <c r="C9" i="9178"/>
  <c r="C8" i="9178"/>
  <c r="C68" i="9176"/>
  <c r="C67" i="9176"/>
  <c r="C66" i="9176"/>
  <c r="C65" i="9176"/>
  <c r="C64" i="9176"/>
  <c r="C63" i="9176"/>
  <c r="C62" i="9176"/>
  <c r="C61" i="9176"/>
  <c r="C60" i="9176"/>
  <c r="C57" i="9176"/>
  <c r="C56" i="9176"/>
  <c r="C55" i="9176"/>
  <c r="C54" i="9176"/>
  <c r="C53" i="9176"/>
  <c r="C52" i="9176"/>
  <c r="C51" i="9176"/>
  <c r="C47" i="9176"/>
  <c r="C46" i="9176"/>
  <c r="C45" i="9176"/>
  <c r="C44" i="9176"/>
  <c r="C43" i="9176"/>
  <c r="C42" i="9176"/>
  <c r="C41" i="9176"/>
  <c r="C40" i="9176"/>
  <c r="C39" i="9176"/>
  <c r="C36" i="9176"/>
  <c r="C35" i="9176"/>
  <c r="C34" i="9176"/>
  <c r="C33" i="9176"/>
  <c r="C32" i="9176"/>
  <c r="C31" i="9176"/>
  <c r="C30" i="9176"/>
  <c r="C26" i="9176"/>
  <c r="C25" i="9176"/>
  <c r="C24" i="9176"/>
  <c r="C23" i="9176"/>
  <c r="C22" i="9176"/>
  <c r="C21" i="9176"/>
  <c r="C20" i="9176"/>
  <c r="C19" i="9176"/>
  <c r="C9" i="9176"/>
  <c r="C64" i="9175"/>
  <c r="C63" i="9175"/>
  <c r="C62" i="9175"/>
  <c r="C61" i="9175"/>
  <c r="C60" i="9175"/>
  <c r="C59" i="9175"/>
  <c r="C58" i="9175"/>
  <c r="C57" i="9175"/>
  <c r="C56" i="9175"/>
  <c r="C53" i="9175"/>
  <c r="C52" i="9175"/>
  <c r="C51" i="9175"/>
  <c r="C50" i="9175"/>
  <c r="C49" i="9175"/>
  <c r="C48" i="9175"/>
  <c r="C44" i="9175"/>
  <c r="C43" i="9175"/>
  <c r="C42" i="9175"/>
  <c r="C41" i="9175"/>
  <c r="C40" i="9175"/>
  <c r="C39" i="9175"/>
  <c r="C38" i="9175"/>
  <c r="C37" i="9175"/>
  <c r="C36" i="9175"/>
  <c r="C33" i="9175"/>
  <c r="C32" i="9175"/>
  <c r="C31" i="9175"/>
  <c r="C30" i="9175"/>
  <c r="C29" i="9175"/>
  <c r="C28" i="9175"/>
  <c r="C24" i="9175"/>
  <c r="C23" i="9175"/>
  <c r="C22" i="9175"/>
  <c r="C21" i="9175"/>
  <c r="C20" i="9175"/>
  <c r="C19" i="9175"/>
  <c r="C18" i="9175"/>
  <c r="C17" i="9175"/>
  <c r="C10" i="9176"/>
  <c r="C11" i="9176"/>
  <c r="C12" i="9176"/>
  <c r="C13" i="9176"/>
  <c r="C14" i="9176"/>
  <c r="C15" i="9176"/>
  <c r="C18" i="9176"/>
  <c r="C16" i="9175"/>
  <c r="C13" i="9175"/>
  <c r="C12" i="9175"/>
  <c r="C11" i="9175"/>
  <c r="C10" i="9175"/>
  <c r="C9" i="9175"/>
  <c r="C8" i="9175"/>
  <c r="H5" i="9156"/>
  <c r="F5" i="9156"/>
  <c r="D5" i="9156"/>
  <c r="C66" i="9171"/>
  <c r="C65" i="9171"/>
  <c r="C64" i="9171"/>
  <c r="C63" i="9171"/>
  <c r="C62" i="9171"/>
  <c r="C61" i="9171"/>
  <c r="C60" i="9171"/>
  <c r="C59" i="9171"/>
  <c r="C58" i="9171"/>
  <c r="C55" i="9171"/>
  <c r="C54" i="9171"/>
  <c r="C53" i="9171"/>
  <c r="C52" i="9171"/>
  <c r="C51" i="9171"/>
  <c r="C50" i="9171"/>
  <c r="C49" i="9171"/>
  <c r="C46" i="9171"/>
  <c r="C45" i="9171"/>
  <c r="C44" i="9171"/>
  <c r="C43" i="9171"/>
  <c r="C42" i="9171"/>
  <c r="C41" i="9171"/>
  <c r="C40" i="9171"/>
  <c r="C39" i="9171"/>
  <c r="C38" i="9171"/>
  <c r="C35" i="9171"/>
  <c r="C34" i="9171"/>
  <c r="C33" i="9171"/>
  <c r="C32" i="9171"/>
  <c r="C31" i="9171"/>
  <c r="C30" i="9171"/>
  <c r="C29" i="9171"/>
  <c r="C26" i="9171"/>
  <c r="C25" i="9171"/>
  <c r="C24" i="9171"/>
  <c r="C23" i="9171"/>
  <c r="C22" i="9171"/>
  <c r="C21" i="9171"/>
  <c r="C20" i="9171"/>
  <c r="C19" i="9171"/>
  <c r="C18" i="9171"/>
  <c r="C15" i="9171"/>
  <c r="C14" i="9171"/>
  <c r="C13" i="9171"/>
  <c r="C12" i="9171"/>
  <c r="C11" i="9171"/>
  <c r="C10" i="9171"/>
  <c r="C9" i="9171"/>
  <c r="C66" i="9172"/>
  <c r="C65" i="9172"/>
  <c r="C64" i="9172"/>
  <c r="C63" i="9172"/>
  <c r="C62" i="9172"/>
  <c r="C61" i="9172"/>
  <c r="C60" i="9172"/>
  <c r="C59" i="9172"/>
  <c r="C58" i="9172"/>
  <c r="C55" i="9172"/>
  <c r="C54" i="9172"/>
  <c r="C53" i="9172"/>
  <c r="C52" i="9172"/>
  <c r="C51" i="9172"/>
  <c r="C50" i="9172"/>
  <c r="C49" i="9172"/>
  <c r="C46" i="9172"/>
  <c r="C45" i="9172"/>
  <c r="C44" i="9172"/>
  <c r="C43" i="9172"/>
  <c r="C42" i="9172"/>
  <c r="C41" i="9172"/>
  <c r="C40" i="9172"/>
  <c r="C39" i="9172"/>
  <c r="C38" i="9172"/>
  <c r="C35" i="9172"/>
  <c r="C34" i="9172"/>
  <c r="C33" i="9172"/>
  <c r="C32" i="9172"/>
  <c r="C31" i="9172"/>
  <c r="C30" i="9172"/>
  <c r="C29" i="9172"/>
  <c r="C26" i="9172"/>
  <c r="C25" i="9172"/>
  <c r="C24" i="9172"/>
  <c r="C23" i="9172"/>
  <c r="C22" i="9172"/>
  <c r="C21" i="9172"/>
  <c r="C20" i="9172"/>
  <c r="C19" i="9172"/>
  <c r="C18" i="9172"/>
  <c r="C15" i="9172"/>
  <c r="C14" i="9172"/>
  <c r="C13" i="9172"/>
  <c r="C12" i="9172"/>
  <c r="C11" i="9172"/>
  <c r="C10" i="9172"/>
  <c r="C9" i="9172"/>
  <c r="C66" i="9173"/>
  <c r="C65" i="9173"/>
  <c r="C64" i="9173"/>
  <c r="C63" i="9173"/>
  <c r="C62" i="9173"/>
  <c r="C61" i="9173"/>
  <c r="C60" i="9173"/>
  <c r="C59" i="9173"/>
  <c r="C58" i="9173"/>
  <c r="C55" i="9173"/>
  <c r="C54" i="9173"/>
  <c r="C53" i="9173"/>
  <c r="C52" i="9173"/>
  <c r="C51" i="9173"/>
  <c r="C50" i="9173"/>
  <c r="C49" i="9173"/>
  <c r="C46" i="9173"/>
  <c r="C45" i="9173"/>
  <c r="C44" i="9173"/>
  <c r="C43" i="9173"/>
  <c r="C42" i="9173"/>
  <c r="C41" i="9173"/>
  <c r="C40" i="9173"/>
  <c r="C39" i="9173"/>
  <c r="C38" i="9173"/>
  <c r="C35" i="9173"/>
  <c r="C34" i="9173"/>
  <c r="C33" i="9173"/>
  <c r="C32" i="9173"/>
  <c r="C31" i="9173"/>
  <c r="C30" i="9173"/>
  <c r="C29" i="9173"/>
  <c r="C26" i="9173"/>
  <c r="C25" i="9173"/>
  <c r="C24" i="9173"/>
  <c r="C23" i="9173"/>
  <c r="C22" i="9173"/>
  <c r="C21" i="9173"/>
  <c r="C20" i="9173"/>
  <c r="C19" i="9173"/>
  <c r="C18" i="9173"/>
  <c r="C15" i="9173"/>
  <c r="C14" i="9173"/>
  <c r="C13" i="9173"/>
  <c r="C12" i="9173"/>
  <c r="C11" i="9173"/>
  <c r="C10" i="9173"/>
  <c r="C9" i="9173"/>
  <c r="C64" i="9155"/>
  <c r="C63" i="9155"/>
  <c r="C62" i="9155"/>
  <c r="C61" i="9155"/>
  <c r="C60" i="9155"/>
  <c r="C59" i="9155"/>
  <c r="C58" i="9155"/>
  <c r="C57" i="9155"/>
  <c r="C56" i="9155"/>
  <c r="C53" i="9155"/>
  <c r="C52" i="9155"/>
  <c r="C51" i="9155"/>
  <c r="C50" i="9155"/>
  <c r="C49" i="9155"/>
  <c r="C48" i="9155"/>
  <c r="C47" i="9155"/>
  <c r="C44" i="9155"/>
  <c r="C43" i="9155"/>
  <c r="C42" i="9155"/>
  <c r="C41" i="9155"/>
  <c r="C40" i="9155"/>
  <c r="C39" i="9155"/>
  <c r="C38" i="9155"/>
  <c r="C37" i="9155"/>
  <c r="C36" i="9155"/>
  <c r="C33" i="9155"/>
  <c r="C32" i="9155"/>
  <c r="C31" i="9155"/>
  <c r="C30" i="9155"/>
  <c r="C29" i="9155"/>
  <c r="C28" i="9155"/>
  <c r="C27" i="9155"/>
  <c r="C24" i="9155"/>
  <c r="C23" i="9155"/>
  <c r="C22" i="9155"/>
  <c r="C21" i="9155"/>
  <c r="C20" i="9155"/>
  <c r="C19" i="9155"/>
  <c r="C18" i="9155"/>
  <c r="C17" i="9155"/>
  <c r="C16" i="9155"/>
  <c r="C13" i="9155"/>
  <c r="C12" i="9155"/>
  <c r="C11" i="9155"/>
  <c r="C10" i="9155"/>
  <c r="C9" i="9155"/>
  <c r="C8" i="9155"/>
  <c r="C7" i="9155"/>
  <c r="C64" i="9154"/>
  <c r="C63" i="9154"/>
  <c r="C62" i="9154"/>
  <c r="C61" i="9154"/>
  <c r="C60" i="9154"/>
  <c r="C59" i="9154"/>
  <c r="C58" i="9154"/>
  <c r="C57" i="9154"/>
  <c r="C56" i="9154"/>
  <c r="C53" i="9154"/>
  <c r="C52" i="9154"/>
  <c r="C51" i="9154"/>
  <c r="C50" i="9154"/>
  <c r="C49" i="9154"/>
  <c r="C48" i="9154"/>
  <c r="C47" i="9154"/>
  <c r="C44" i="9154"/>
  <c r="C43" i="9154"/>
  <c r="C42" i="9154"/>
  <c r="C41" i="9154"/>
  <c r="C40" i="9154"/>
  <c r="C39" i="9154"/>
  <c r="C38" i="9154"/>
  <c r="C37" i="9154"/>
  <c r="C36" i="9154"/>
  <c r="C33" i="9154"/>
  <c r="C32" i="9154"/>
  <c r="C31" i="9154"/>
  <c r="C30" i="9154"/>
  <c r="C29" i="9154"/>
  <c r="C28" i="9154"/>
  <c r="C27" i="9154"/>
  <c r="C24" i="9154"/>
  <c r="C23" i="9154"/>
  <c r="C22" i="9154"/>
  <c r="C21" i="9154"/>
  <c r="C20" i="9154"/>
  <c r="C19" i="9154"/>
  <c r="C18" i="9154"/>
  <c r="C17" i="9154"/>
  <c r="C16" i="9154"/>
  <c r="C13" i="9154"/>
  <c r="C12" i="9154"/>
  <c r="C11" i="9154"/>
  <c r="C10" i="9154"/>
  <c r="C9" i="9154"/>
  <c r="C8" i="9154"/>
  <c r="C7" i="9154"/>
  <c r="C64" i="9153"/>
  <c r="C63" i="9153"/>
  <c r="C62" i="9153"/>
  <c r="C61" i="9153"/>
  <c r="C60" i="9153"/>
  <c r="C59" i="9153"/>
  <c r="C58" i="9153"/>
  <c r="C57" i="9153"/>
  <c r="C56" i="9153"/>
  <c r="C53" i="9153"/>
  <c r="C52" i="9153"/>
  <c r="C51" i="9153"/>
  <c r="C50" i="9153"/>
  <c r="C49" i="9153"/>
  <c r="C48" i="9153"/>
  <c r="C47" i="9153"/>
  <c r="C44" i="9153"/>
  <c r="C43" i="9153"/>
  <c r="C42" i="9153"/>
  <c r="C41" i="9153"/>
  <c r="C40" i="9153"/>
  <c r="C39" i="9153"/>
  <c r="C38" i="9153"/>
  <c r="C37" i="9153"/>
  <c r="C36" i="9153"/>
  <c r="C33" i="9153"/>
  <c r="C32" i="9153"/>
  <c r="C31" i="9153"/>
  <c r="C30" i="9153"/>
  <c r="C29" i="9153"/>
  <c r="C28" i="9153"/>
  <c r="C27" i="9153"/>
  <c r="C24" i="9153"/>
  <c r="C23" i="9153"/>
  <c r="C22" i="9153"/>
  <c r="C21" i="9153"/>
  <c r="C20" i="9153"/>
  <c r="C19" i="9153"/>
  <c r="C18" i="9153"/>
  <c r="C17" i="9153"/>
  <c r="C16" i="9153"/>
  <c r="C13" i="9153"/>
  <c r="C12" i="9153"/>
  <c r="C11" i="9153"/>
  <c r="C10" i="9153"/>
  <c r="C9" i="9153"/>
  <c r="C8" i="9153"/>
  <c r="C7" i="9153"/>
  <c r="I4" i="1"/>
  <c r="H4" i="1"/>
  <c r="G4" i="1"/>
  <c r="F4" i="1"/>
  <c r="E4" i="1"/>
  <c r="D4" i="1"/>
  <c r="C4" i="1"/>
</calcChain>
</file>

<file path=xl/sharedStrings.xml><?xml version="1.0" encoding="utf-8"?>
<sst xmlns="http://schemas.openxmlformats.org/spreadsheetml/2006/main" count="3971" uniqueCount="461">
  <si>
    <t>-</t>
  </si>
  <si>
    <t>Zeichenerklärung</t>
  </si>
  <si>
    <t>–</t>
  </si>
  <si>
    <t>.</t>
  </si>
  <si>
    <t>x</t>
  </si>
  <si>
    <t>p</t>
  </si>
  <si>
    <t>r</t>
  </si>
  <si>
    <t>Im allgemeinen ist ohne Rücksicht auf die Endsumme auf- bzw. abgerundet worden. Deshalb können sich bei Summierungen von Einzelangaben geringfügige Abweichungen in der Endsumme ergeben. Die prozentualen Veränderungen errechnen sich aus den absoluten Werten.</t>
  </si>
  <si>
    <t>Statistisches Landesamt Bremen</t>
  </si>
  <si>
    <t>Vorbemerkungen</t>
  </si>
  <si>
    <t>Erläuterungen</t>
  </si>
  <si>
    <t>Stadt Bremen</t>
  </si>
  <si>
    <t>Bremerhaven</t>
  </si>
  <si>
    <t>Land Bremen</t>
  </si>
  <si>
    <t>Insgesamt</t>
  </si>
  <si>
    <t>zusammen</t>
  </si>
  <si>
    <t>Art der Tageseinrichtung</t>
  </si>
  <si>
    <t>Einrichtungen</t>
  </si>
  <si>
    <t>davon</t>
  </si>
  <si>
    <t>Tageseinrichtungen mit Kindern im Alter</t>
  </si>
  <si>
    <t>von … bis unter … Jahren</t>
  </si>
  <si>
    <t>0 - 3</t>
  </si>
  <si>
    <t>2 - 8 (ohne Schulkinder)</t>
  </si>
  <si>
    <t>5 - 14 (nur Schulkinder)</t>
  </si>
  <si>
    <t>mit Kindern aller Altersgruppen</t>
  </si>
  <si>
    <t>Tageseinrichtungen mit alterseinheitlichen Gruppen</t>
  </si>
  <si>
    <t>Tageseinrichtungen mit altersgemischten Gruppen</t>
  </si>
  <si>
    <t>Tageseinrichtungen insgesamt</t>
  </si>
  <si>
    <t>und zwar:</t>
  </si>
  <si>
    <t>Integrative Tageseinrichtungen</t>
  </si>
  <si>
    <t>Tageseinrichtungen für behinderte Kinder</t>
  </si>
  <si>
    <t>Betriebsangehörigen</t>
  </si>
  <si>
    <t>Tageseinrichtungen für Kinder von</t>
  </si>
  <si>
    <t>Tageseinrichtungen von Elterninitiativen</t>
  </si>
  <si>
    <t>126
und mehr</t>
  </si>
  <si>
    <t>Ins-
gesamt</t>
  </si>
  <si>
    <t>Rechtsgrundlage</t>
  </si>
  <si>
    <t>Methodische Hinweise</t>
  </si>
  <si>
    <t>Kindertagesbetreuung</t>
  </si>
  <si>
    <t>Kindertagesbetreuung ist die öffentlich organisierte und finanzierte Form der Kinderbetreuung. Sie gehört zur Kinder- und Jugendhilfe. Ihre rechtliche Grundlage findet sich im Kinder- und Jugendhilfegesetz. Kindertagesbetreuung umfasst die Erziehung, Bildung und Betreuung von Kindern in Einrichtungen (Kindertagesstätten) und in Kindertagespflege.</t>
  </si>
  <si>
    <t xml:space="preserve">Tageseinrichtungen für Kinder </t>
  </si>
  <si>
    <t>Kindertageseinrichtungen sind Einrichtungen, in denen Kinder ganztägig oder für einen Teil des Tages aufgenommen sowie pflegerisch und erzieherisch regelmäßig betreut werden, die über haupt- oder nebenberufliches Personal verfügen und für die eine Betriebserlaubnis nach § 45 SGB VIII oder eine vergleichbare Genehmigung vorliegt.</t>
  </si>
  <si>
    <t>Kindertagespflege</t>
  </si>
  <si>
    <t>Kindertagespflege (Tagespflege) bezeichnet die zeitweise Betreuung von Kindern bei einer geeigneten Tagespflegeperson. Die Kindertagespflege ist seit dem Tagesbetreuungsausbaugesetz neben der Tagesbetreuung in Kindertageseinrichtungen eine gleichwertige Form der Kindertagesbetreuung. Tagespflege ist eine familienähnliche Betreuungsform und wird vor allem für Kinder unter 3 Jahre in Anspruch genommen. Eine Tagespflegeperson betreut in der Regel mehrere Kinder in einer kleinen Gruppe bis zu fünf Kindern.</t>
  </si>
  <si>
    <t>Genehmigte Plätze</t>
  </si>
  <si>
    <t>Es ist die Zahl der genehmigten Plätze entsprechend der Betriebserlaubnis insgesamt anzugeben, nicht die Zahl der tatsächlich belegten Plätze.</t>
  </si>
  <si>
    <t>Tätige Personen</t>
  </si>
  <si>
    <t>Es werden alle Personen angegeben, die in der Einrichtung am Stichtag in einem haupt- oder nebenberuflichen Arbeitsverhältnis tätig sind. Es sind auch zeitlich befristete Arbeitsverhältnisse zu melden, ebenso Arbeitsbeschaffungsmaßnahmen (ABM). Nicht erfasst werden Personen, die auf Basis von § 16 Abs. 3 SGB II in der Einrichtung tätig sind („1-Euro-Jobs“), ehrenamtlich tätige Personen sowie jene in Elternzeit, in der Freistellungsphase der Altersteilzeit und Langzeitkranke.</t>
  </si>
  <si>
    <t>Besuchsquote</t>
  </si>
  <si>
    <t>Diese gibt die Anzahl der Kinder in Kindertagesbetreuung je 100 Kinder der gleichen Arbeitsgruppe an.</t>
  </si>
  <si>
    <t xml:space="preserve">§§ 98 bis 103 des Achten Buches Sozialgesetzbuch – Kinder- und Jugendhilfe – (Artikel 1 des Gesetzes vom 26. Juni 1990, BGBl. I S. 1163) in der Fassung der Bekanntmachung vom 8. Dezember 1998 ( BGBl. I S. 3546), das zuletzt durch das Gesetz vom 8. September 2005 (BGBl. I S. 2729) geändert worden ist, in Verbindung mit dem Gesetz über die Statistik für Bundeszwecke (Bundesstatistikgesetz - BStatG) vom 22. Januar 1987 (BGBl. I S. 462, 565), zuletzt geändert durch Artikel 3 des Gesetzes vom 7. September 2007 (BGBl. I S. 2246). </t>
  </si>
  <si>
    <t>Männlich</t>
  </si>
  <si>
    <t>Nichtschulkinder</t>
  </si>
  <si>
    <t>Schulkinder</t>
  </si>
  <si>
    <t>und älter</t>
  </si>
  <si>
    <t>Weiblich</t>
  </si>
  <si>
    <t>ja</t>
  </si>
  <si>
    <t>nein</t>
  </si>
  <si>
    <t>In der Familie wird vorrangig Deutsch gesprochen</t>
  </si>
  <si>
    <t>Ausländisches Herkunftsland der Eltern / eines Elternteils</t>
  </si>
  <si>
    <t>in der Familie wird vorrangig Deutsch gesprochen</t>
  </si>
  <si>
    <t>Anzahl der Tageseinrichtungen</t>
  </si>
  <si>
    <t>Kinder</t>
  </si>
  <si>
    <t>und zwar mit</t>
  </si>
  <si>
    <t>davon im Alter von ... bis unter ... Jahren</t>
  </si>
  <si>
    <t>Bremen, Stadt</t>
  </si>
  <si>
    <t>Bremen, Land</t>
  </si>
  <si>
    <t>Arbeitsbereich</t>
  </si>
  <si>
    <t>Lfd.
Nr.</t>
  </si>
  <si>
    <t>mit Kindern aller
Altersgruppen</t>
  </si>
  <si>
    <t>darunter</t>
  </si>
  <si>
    <t>Gruppen-
leitung</t>
  </si>
  <si>
    <t>Zweit- bzw.
Ergänzungs-
kraft</t>
  </si>
  <si>
    <t>Leitung</t>
  </si>
  <si>
    <t>Verwaltung</t>
  </si>
  <si>
    <t>Stadt</t>
  </si>
  <si>
    <t>Bremen</t>
  </si>
  <si>
    <t>Bremer</t>
  </si>
  <si>
    <t>haven</t>
  </si>
  <si>
    <t>Land</t>
  </si>
  <si>
    <t>davon im  Alter von … bis unter … Jahren</t>
  </si>
  <si>
    <t>unter 20</t>
  </si>
  <si>
    <t>20 - 25</t>
  </si>
  <si>
    <t>25 - 30</t>
  </si>
  <si>
    <t>30 - 40</t>
  </si>
  <si>
    <t>40 - 50</t>
  </si>
  <si>
    <t>50 - 60</t>
  </si>
  <si>
    <t>60 und älter</t>
  </si>
  <si>
    <t>Gruppenleitung</t>
  </si>
  <si>
    <t>Zweit- bzw. Ergänzungskraft</t>
  </si>
  <si>
    <t>Gruppenübergreifend tätig</t>
  </si>
  <si>
    <t>Alter von … bis unter … Jahren</t>
  </si>
  <si>
    <t>unter</t>
  </si>
  <si>
    <t>nicht verwandt</t>
  </si>
  <si>
    <t>Groß-
eltern</t>
  </si>
  <si>
    <t>andere
Verwandte</t>
  </si>
  <si>
    <t>Verwandtschaftsverhältnis zur Tagespflegeperson</t>
  </si>
  <si>
    <t>öffentliche Träger</t>
  </si>
  <si>
    <t>freie
Träger</t>
  </si>
  <si>
    <t>davon mit … genehmigten Plätzen</t>
  </si>
  <si>
    <t xml:space="preserve"> </t>
  </si>
  <si>
    <t>in der Stadt Bremen</t>
  </si>
  <si>
    <t>im Land Bremen</t>
  </si>
  <si>
    <t>Tagespflegepersonen</t>
  </si>
  <si>
    <t>Kinder in Kindertagespflege</t>
  </si>
  <si>
    <t>und zwar mit ausschließlich</t>
  </si>
  <si>
    <t>3 - 6</t>
  </si>
  <si>
    <t>6 - 11</t>
  </si>
  <si>
    <t>11 - 14</t>
  </si>
  <si>
    <t>überwiegend gesprochener Sprache nicht deutsch</t>
  </si>
  <si>
    <t>Kinder in Kindertagesbetreuung</t>
  </si>
  <si>
    <t>und zwar</t>
  </si>
  <si>
    <t>bereich</t>
  </si>
  <si>
    <t xml:space="preserve">in Gruppen mit Kindern im </t>
  </si>
  <si>
    <t>Förderung
von Kindern
nach SGB VIII /
SGB XII in der 
Tageseinrichtung</t>
  </si>
  <si>
    <t>0 - 8 (ohne Schulkinder)</t>
  </si>
  <si>
    <t>Daten zur Kindertagesbetreuung lagen in der amtlichen Statistik bisher für die Einrichtungen der Kindertagesbetreuung vor. Dazu wurden alle vier Jahre – zuletzt zum 31.12.2002 – Angaben über die Einrichtungen, die Zahl der genehmigten Plätze sowie zu dem in den Einrichtungen tätigen Personal erhoben. Über die in den Einrichtungen betreuten Kinder wurden bisher keine Daten erhoben. Mit dem Gesetz zur Weiterentwicklung der Kinder- und Jugendhilfe (Kinder- und Jugendhilfeentwicklungsgesetz – KICK), das am 1. Oktober 2005 in Kraft getreten ist, wurde dieser von vielen Seiten zunehmend als Informationsmangel empfundene Zustand behoben. Das neue Gesetz sieht die Erweiterung der Erhebung über Einrichtungen und tätige Personen in der Kindertagesbetreuung um Angaben der dort geförderten Kinder sowie neue Erhebungen zu den Kindern in Tagespflege und zu dem Tagespflegepersonal vor. Die Statistiken werden zum Stichtag 15. März beginnend im Jahr 2006 und danach in jährlichem Abstand durchgeführt.</t>
  </si>
  <si>
    <t>Geschlecht
_____________
Schulbesuch
_____________
 Alter von … bis
unter … Jahren</t>
  </si>
  <si>
    <t>1)</t>
  </si>
  <si>
    <t>Erster Arbeits</t>
  </si>
  <si>
    <t>Auszugsweise Vervielfältigung und Verbreitung mit Quellenangabe gestattet.</t>
  </si>
  <si>
    <t>bis zu 25
Stunden</t>
  </si>
  <si>
    <t>mehr als 25
bis zu 35
Stunden</t>
  </si>
  <si>
    <t>mehr als 35
Stunden</t>
  </si>
  <si>
    <t>Kind erhält in der Tageseinrichtung Eingliederungshilfe nach SGB XII/SGB VIII wegen</t>
  </si>
  <si>
    <t>geistiger Behinderung</t>
  </si>
  <si>
    <t>drohender oder seelischer Behinderung</t>
  </si>
  <si>
    <t>körperlicher Behinderung</t>
  </si>
  <si>
    <t>Tätiges Personal</t>
  </si>
  <si>
    <t>Davon mit einer vertraglich vereinbarten Betreuungszeit pro Woche</t>
  </si>
  <si>
    <t>Mit Mittags-verpflegung</t>
  </si>
  <si>
    <t>Kind erhält während der Betreuungszeit Eingliederungshilfe nach SGB XII / VIII wegen</t>
  </si>
  <si>
    <t>ausländisches Herkunftsland      mindestens eines Elternteils</t>
  </si>
  <si>
    <t>Betreuung von mehr als 7 Stunden pro Tag</t>
  </si>
  <si>
    <t>mehr als 25 bis      zu 35
Stunden</t>
  </si>
  <si>
    <t>mehr als 25 bis             zu 35
Stunden</t>
  </si>
  <si>
    <t>Tageseinrichtungen mit integrativer Betreuung</t>
  </si>
  <si>
    <t>Förderung von Kindern mit (drohender)</t>
  </si>
  <si>
    <t>1) Eingliederungshilfe für Kinder mit körperlicher, geistiger oder drohender bzw. seelischer Behinderung nach § SGB VIII/SGB XII in der Tageseinrichtung.</t>
  </si>
  <si>
    <t>1) Anzahl der Kinder in Kindertagesbetreuung je 100 Kinder der gleichen Altersgruppe. Bevölkerungsfortschreibung auf Basis Zensus 2011.</t>
  </si>
  <si>
    <t>ausländischer Herkunft mindestens eines Elternteils</t>
  </si>
  <si>
    <t>Tabelle 1</t>
  </si>
  <si>
    <t>Tabelle 2</t>
  </si>
  <si>
    <t>und altersgemischten Gruppen</t>
  </si>
  <si>
    <t>insgesamt</t>
  </si>
  <si>
    <t>Vertraglich vereinbarte 
Betreuungszeit pro Woche</t>
  </si>
  <si>
    <t>Mit
Mittags-
verpfleg-
gung</t>
  </si>
  <si>
    <t>Durch-gehende Betreuung von mehr als 7 Stunden pro Tag</t>
  </si>
  <si>
    <t>Geschlecht
_____________
Schulbesuch
_____________
Alter von … bis
unter … Jahren</t>
  </si>
  <si>
    <t>In der Familie wird vorrangig 
Deutsch gesprochen</t>
  </si>
  <si>
    <t>darunter mit fachpädagischem Berufsausbildungsabschluss</t>
  </si>
  <si>
    <t>Tabelle 11</t>
  </si>
  <si>
    <t>Merkmal</t>
  </si>
  <si>
    <t>Eingliederungshilfe nach SGB XII / VIII</t>
  </si>
  <si>
    <t>_____</t>
  </si>
  <si>
    <r>
      <t xml:space="preserve">Betreuungsquote </t>
    </r>
    <r>
      <rPr>
        <vertAlign val="superscript"/>
        <sz val="7"/>
        <rFont val="Arial"/>
        <family val="2"/>
      </rPr>
      <t>1)</t>
    </r>
  </si>
  <si>
    <r>
      <t>Betreuungsquote</t>
    </r>
    <r>
      <rPr>
        <vertAlign val="superscript"/>
        <sz val="7"/>
        <rFont val="Arial"/>
        <family val="2"/>
      </rPr>
      <t xml:space="preserve"> 1)</t>
    </r>
  </si>
  <si>
    <t>Tabelle 6</t>
  </si>
  <si>
    <t>Gruppen-
über-
greifend
tätig</t>
  </si>
  <si>
    <t>Tabelle 7</t>
  </si>
  <si>
    <r>
      <t xml:space="preserve">Behinderung </t>
    </r>
    <r>
      <rPr>
        <vertAlign val="superscript"/>
        <sz val="7"/>
        <rFont val="Arial"/>
        <family val="2"/>
      </rPr>
      <t>1)</t>
    </r>
  </si>
  <si>
    <t>1) Einschließlich Kinder, die eine vorschulische Einrichtung besuchen.</t>
  </si>
  <si>
    <t>Persönliche 
Merkmale</t>
  </si>
  <si>
    <t>Tabelle 9</t>
  </si>
  <si>
    <t>Tabelle 10</t>
  </si>
  <si>
    <t>fachpädagischem Berufsausbildungsabschluss</t>
  </si>
  <si>
    <t>abgeschlossenem Qualifizierungskurs</t>
  </si>
  <si>
    <r>
      <t>Betreuungsquote</t>
    </r>
    <r>
      <rPr>
        <vertAlign val="superscript"/>
        <sz val="7"/>
        <rFont val="Arial"/>
        <family val="2"/>
      </rPr>
      <t>1)</t>
    </r>
  </si>
  <si>
    <t>Tabelle 5</t>
  </si>
  <si>
    <t>Kinder aller Altersjahre</t>
  </si>
  <si>
    <t>davon mit Kindern im Alter von ... bis unter ... Jahren</t>
  </si>
  <si>
    <t>Anzahl der genehmigten Plätze</t>
  </si>
  <si>
    <t>mit fachpädagogischem Berufsausbildungsabschluss</t>
  </si>
  <si>
    <t>Personen mit 38,5 und mehr Wochenstunden</t>
  </si>
  <si>
    <t>Eingliederungshilfe nach SGB XII/VIII</t>
  </si>
  <si>
    <t>STATISTISCHER BERICHT</t>
  </si>
  <si>
    <t xml:space="preserve"> Zahlenwert ist genau null (nichts vorhanden)</t>
  </si>
  <si>
    <t xml:space="preserve"> mehr als nichts, aber weniger als die Hälfte von 1 in der letzten Stelle</t>
  </si>
  <si>
    <t>/</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</si>
  <si>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</si>
  <si>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</si>
  <si>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</si>
  <si>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</si>
  <si>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</si>
  <si>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</si>
  <si>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 xml:space="preserve"> Tabellenfach gesperrt, weil Aussage nicht sinnvoll oder Fragestellung nicht zutreffend</t>
  </si>
  <si>
    <t xml:space="preserve"> vorläufiger Zahlenwert</t>
  </si>
  <si>
    <t xml:space="preserve"> berichtigter Zahlenwert</t>
  </si>
  <si>
    <t>s</t>
  </si>
  <si>
    <t xml:space="preserve"> geschätzter Zahlenwert</t>
  </si>
  <si>
    <t>Impressum</t>
  </si>
  <si>
    <t>ISSN 2199 - 062x</t>
  </si>
  <si>
    <t>Herausgeber</t>
  </si>
  <si>
    <t xml:space="preserve"> Statistisches Landesamt Bremen</t>
  </si>
  <si>
    <t>Redaktion</t>
  </si>
  <si>
    <t>Gestaltung</t>
  </si>
  <si>
    <t>Trageser GmbH, Bremen</t>
  </si>
  <si>
    <t xml:space="preserve">Satz und Druck </t>
  </si>
  <si>
    <t xml:space="preserve">Bezug </t>
  </si>
  <si>
    <t>Download der pdf-Datei unter:</t>
  </si>
  <si>
    <t>www.statistik.bremen.de / Publikationen</t>
  </si>
  <si>
    <t xml:space="preserve">Kinder und tätige Personen in Tageseinrichtungen </t>
  </si>
  <si>
    <t>und öffentlich geförderter Kindertagespflege</t>
  </si>
  <si>
    <t xml:space="preserve">Referat 24 Bautätigkeit, Sozialleistungen </t>
  </si>
  <si>
    <t>Inhalt</t>
  </si>
  <si>
    <t xml:space="preserve">      Tabelle 3.1</t>
  </si>
  <si>
    <t xml:space="preserve">      Tabelle 3.2</t>
  </si>
  <si>
    <t xml:space="preserve">      Tabelle 3.3</t>
  </si>
  <si>
    <t>Tabelle 3.1</t>
  </si>
  <si>
    <t>Tabelle 3.2</t>
  </si>
  <si>
    <t>in der Stadt Bremerhaven</t>
  </si>
  <si>
    <t>Tabelle 3.3</t>
  </si>
  <si>
    <t>Tabelle 4.1</t>
  </si>
  <si>
    <t>Tabelle 4.2</t>
  </si>
  <si>
    <t>Tabelle 4.3</t>
  </si>
  <si>
    <t>Tabelle 8.2</t>
  </si>
  <si>
    <t>Tabelle 8.3</t>
  </si>
  <si>
    <t>2    Tageseinrichtungen nach Art und Größe der Einrichtung</t>
  </si>
  <si>
    <t>1    Tageseinrichtungen nach Art der Einrichtung und 
      Art des Trägers sowie genehmigte Plätze</t>
  </si>
  <si>
    <t>3    Kinder in Tageseinrichtungen nach persönlichen Merkmalen, 
      Betreuungszeiten und erhöhtem Förderbedarf</t>
  </si>
  <si>
    <t>4    Kinder in Tageseinrichtungen nach persönlichen Merkmalen 
      sowie Migrationshintergrund</t>
  </si>
  <si>
    <t xml:space="preserve">      Tabelle 4.1</t>
  </si>
  <si>
    <t xml:space="preserve">      Tabelle 4.2</t>
  </si>
  <si>
    <t xml:space="preserve">      Tabelle 4.3</t>
  </si>
  <si>
    <t>5    Kinder und tätige Personen in Tageseinrichtungen 
      nach regionaler Gliederung</t>
  </si>
  <si>
    <t>6    Pädagogisches, Leitungs- und Verwaltungspersonal in Tagesein-
      richtungen nach Arbeitsbereichen und Art der Einrichtung nach 
      regionaler Gliederung</t>
  </si>
  <si>
    <t>7    Pädagogisches und Verwaltungspersonal in Tagesein-
      richtungen nach Arbeitsbereichen und Altersgruppen nach 
      regionaler Gliederung</t>
  </si>
  <si>
    <t>8    Kinder in öffentlich geförderter Kindertagespflege nach 
      persönlichen Merkmalen, Betreuungszeiten und erhöhtem 
      Förderbedarf</t>
  </si>
  <si>
    <t xml:space="preserve">      Tabelle 8.1</t>
  </si>
  <si>
    <t xml:space="preserve">      Tabelle 8.2</t>
  </si>
  <si>
    <t xml:space="preserve">      Tabelle 8.3</t>
  </si>
  <si>
    <t>9    Kinder in öffentlich geförderter Kindertagespflege nach 
      persönlichen Merkmalen, Migrationshintergrund und 
      Verwandtschaftsverhältnis zur Tagespflegeperson nach 
      regionaler Gliederung</t>
  </si>
  <si>
    <t>10  Kinder und tätige Personen in öffentlich geförderter 
      Kindertagespflege nach regionaler Gliederung</t>
  </si>
  <si>
    <t>11  Kinder und tätige Personen in Tageseinrichtungen und in 
      öffentlich geförderter Kindertagespflege nach 
      regionaler Gliederung</t>
  </si>
  <si>
    <t>Darunter mit 
einer durchge-
henden Betreu-
ungszeit von 
mehr als 7 Stun-
den pro Tag</t>
  </si>
  <si>
    <t>Tabelle 8.1</t>
  </si>
  <si>
    <t>im Land Bremen am 1. März 2017</t>
  </si>
  <si>
    <t>Tageseinrichtungen am 01.03.2017 nach Art der Einrichtung und Art des Trägers sowie genehmigte Plätze</t>
  </si>
  <si>
    <t>&gt;   K V 7 - j / 17   &lt;</t>
  </si>
  <si>
    <t>© Statistisches Landesamt Bremen, Bremen, 2017</t>
  </si>
  <si>
    <t>Erschienen im September 2017</t>
  </si>
  <si>
    <t>Tageseinrichtungen am 01.03.2017 nach Art und Größe der Einrichtung</t>
  </si>
  <si>
    <t>Kinder in Tageseinrichtungen am 01.03.2017 nach persönlichen Merkmalen,
Betreuungszeiten und erhöhtem Förderbedarf in der Stadt Bremen</t>
  </si>
  <si>
    <t>10 876</t>
  </si>
  <si>
    <t>1 892</t>
  </si>
  <si>
    <t>4 576</t>
  </si>
  <si>
    <t>4 408</t>
  </si>
  <si>
    <t>10 199</t>
  </si>
  <si>
    <t>1 828</t>
  </si>
  <si>
    <t>4 261</t>
  </si>
  <si>
    <t>4 110</t>
  </si>
  <si>
    <t>1 114</t>
  </si>
  <si>
    <t>1 096</t>
  </si>
  <si>
    <t>21 075</t>
  </si>
  <si>
    <t>3 720</t>
  </si>
  <si>
    <t>8 837</t>
  </si>
  <si>
    <t>8 518</t>
  </si>
  <si>
    <t>1 190</t>
  </si>
  <si>
    <t>2 405</t>
  </si>
  <si>
    <t>1 400</t>
  </si>
  <si>
    <t>3 788</t>
  </si>
  <si>
    <t>1 831</t>
  </si>
  <si>
    <t>1 653</t>
  </si>
  <si>
    <t>4 357</t>
  </si>
  <si>
    <t>2 263</t>
  </si>
  <si>
    <t>1 871</t>
  </si>
  <si>
    <t>4 247</t>
  </si>
  <si>
    <t>2 309</t>
  </si>
  <si>
    <t>1 730</t>
  </si>
  <si>
    <t>2 631</t>
  </si>
  <si>
    <t>1 415</t>
  </si>
  <si>
    <t>1 001</t>
  </si>
  <si>
    <t>1 405</t>
  </si>
  <si>
    <t>1 654</t>
  </si>
  <si>
    <t>1 003</t>
  </si>
  <si>
    <t>1 695</t>
  </si>
  <si>
    <t>2 058</t>
  </si>
  <si>
    <t>1 978</t>
  </si>
  <si>
    <t>1 194</t>
  </si>
  <si>
    <t>1 091</t>
  </si>
  <si>
    <t>2 042</t>
  </si>
  <si>
    <t>3 545</t>
  </si>
  <si>
    <t>4 209</t>
  </si>
  <si>
    <t>4 113</t>
  </si>
  <si>
    <t>2 559</t>
  </si>
  <si>
    <t>Kinder in Tageseinrichtungen am 01.03.2017 nach persönlichen Merkmalen,
Betreuungszeiten und erhöhtem Förderbedarf in der Stadt Bremerhaven</t>
  </si>
  <si>
    <t>Kinder in Tageseinrichtungen am 01.03.2017 nach persönlichen Merkmalen,
Betreuungszeiten und erhöhtem Förderbedarf im Land Bremen</t>
  </si>
  <si>
    <t>13 061</t>
  </si>
  <si>
    <t>2 184</t>
  </si>
  <si>
    <t>5 329</t>
  </si>
  <si>
    <t>5 548</t>
  </si>
  <si>
    <t>1 470</t>
  </si>
  <si>
    <t>2 333</t>
  </si>
  <si>
    <t>1 076</t>
  </si>
  <si>
    <t>1 058</t>
  </si>
  <si>
    <t>2 665</t>
  </si>
  <si>
    <t>1 323</t>
  </si>
  <si>
    <t>1 180</t>
  </si>
  <si>
    <t>2 675</t>
  </si>
  <si>
    <t>1 380</t>
  </si>
  <si>
    <t>1 150</t>
  </si>
  <si>
    <t>1 703</t>
  </si>
  <si>
    <t>5 549</t>
  </si>
  <si>
    <t>12 295</t>
  </si>
  <si>
    <t>1 261</t>
  </si>
  <si>
    <t>2 174</t>
  </si>
  <si>
    <t>2 542</t>
  </si>
  <si>
    <t>2 562</t>
  </si>
  <si>
    <t>1 624</t>
  </si>
  <si>
    <t>12 195</t>
  </si>
  <si>
    <t>2 119</t>
  </si>
  <si>
    <t>4 947</t>
  </si>
  <si>
    <t>5 129</t>
  </si>
  <si>
    <t>1 375</t>
  </si>
  <si>
    <t>2 181</t>
  </si>
  <si>
    <t>2 608</t>
  </si>
  <si>
    <t>1 297</t>
  </si>
  <si>
    <t>1 136</t>
  </si>
  <si>
    <t>2 482</t>
  </si>
  <si>
    <t>1 245</t>
  </si>
  <si>
    <t>1 050</t>
  </si>
  <si>
    <t>1 455</t>
  </si>
  <si>
    <t>5 127</t>
  </si>
  <si>
    <t>11 442</t>
  </si>
  <si>
    <t>1 204</t>
  </si>
  <si>
    <t>2 001</t>
  </si>
  <si>
    <t>2 476</t>
  </si>
  <si>
    <t>2 347</t>
  </si>
  <si>
    <t>1 404</t>
  </si>
  <si>
    <t>25 256</t>
  </si>
  <si>
    <t>4 303</t>
  </si>
  <si>
    <t>10 276</t>
  </si>
  <si>
    <t>10 677</t>
  </si>
  <si>
    <t>1 421</t>
  </si>
  <si>
    <t>1 013</t>
  </si>
  <si>
    <t>2 845</t>
  </si>
  <si>
    <t>1 757</t>
  </si>
  <si>
    <t>4 514</t>
  </si>
  <si>
    <t>2 075</t>
  </si>
  <si>
    <t>2 028</t>
  </si>
  <si>
    <t>5 273</t>
  </si>
  <si>
    <t>2 620</t>
  </si>
  <si>
    <t>2 316</t>
  </si>
  <si>
    <t>5 157</t>
  </si>
  <si>
    <t>2 625</t>
  </si>
  <si>
    <t>2 200</t>
  </si>
  <si>
    <t>3 158</t>
  </si>
  <si>
    <t>1 602</t>
  </si>
  <si>
    <t>1 283</t>
  </si>
  <si>
    <t>10 676</t>
  </si>
  <si>
    <t>1 012</t>
  </si>
  <si>
    <t>1 756</t>
  </si>
  <si>
    <t>2 029</t>
  </si>
  <si>
    <t>23 737</t>
  </si>
  <si>
    <t>1 315</t>
  </si>
  <si>
    <t>2 465</t>
  </si>
  <si>
    <t>4 175</t>
  </si>
  <si>
    <t>5 018</t>
  </si>
  <si>
    <t>4 909</t>
  </si>
  <si>
    <t>3 028</t>
  </si>
  <si>
    <t>Kinder in Tageseinrichtungen am 01.03.2017 nach persönlichen Merkmalen
sowie Migrationshintergrund in der Stadt Bremen</t>
  </si>
  <si>
    <t>7 121</t>
  </si>
  <si>
    <t>3 755</t>
  </si>
  <si>
    <t>5 077</t>
  </si>
  <si>
    <t>1 446</t>
  </si>
  <si>
    <t>3 631</t>
  </si>
  <si>
    <t>5 799</t>
  </si>
  <si>
    <t>5 675</t>
  </si>
  <si>
    <t>1 242</t>
  </si>
  <si>
    <t>1 959</t>
  </si>
  <si>
    <t>1 272</t>
  </si>
  <si>
    <t>1 042</t>
  </si>
  <si>
    <t>2 215</t>
  </si>
  <si>
    <t>1 379</t>
  </si>
  <si>
    <t>1 123</t>
  </si>
  <si>
    <t>1 092</t>
  </si>
  <si>
    <t>1 067</t>
  </si>
  <si>
    <t>2 199</t>
  </si>
  <si>
    <t>1 377</t>
  </si>
  <si>
    <t>1 087</t>
  </si>
  <si>
    <t>1 112</t>
  </si>
  <si>
    <t>1 094</t>
  </si>
  <si>
    <t>6 738</t>
  </si>
  <si>
    <t>3 461</t>
  </si>
  <si>
    <t>4 729</t>
  </si>
  <si>
    <t>1 364</t>
  </si>
  <si>
    <t>3 365</t>
  </si>
  <si>
    <t>5 470</t>
  </si>
  <si>
    <t>5 374</t>
  </si>
  <si>
    <t>1 163</t>
  </si>
  <si>
    <t>1 829</t>
  </si>
  <si>
    <t>1 185</t>
  </si>
  <si>
    <t>2 142</t>
  </si>
  <si>
    <t>1 352</t>
  </si>
  <si>
    <t>1 033</t>
  </si>
  <si>
    <t>1 109</t>
  </si>
  <si>
    <t>1 084</t>
  </si>
  <si>
    <t>2 048</t>
  </si>
  <si>
    <t>1 293</t>
  </si>
  <si>
    <t>1 049</t>
  </si>
  <si>
    <t>1 227</t>
  </si>
  <si>
    <t>13 859</t>
  </si>
  <si>
    <t>7 216</t>
  </si>
  <si>
    <t>9 806</t>
  </si>
  <si>
    <t>2 810</t>
  </si>
  <si>
    <t>6 996</t>
  </si>
  <si>
    <t>11 269</t>
  </si>
  <si>
    <t>11 049</t>
  </si>
  <si>
    <t>1 741</t>
  </si>
  <si>
    <t>1 488</t>
  </si>
  <si>
    <t>1 454</t>
  </si>
  <si>
    <t>2 457</t>
  </si>
  <si>
    <t>1 331</t>
  </si>
  <si>
    <t>1 762</t>
  </si>
  <si>
    <t>1 275</t>
  </si>
  <si>
    <t>2 026</t>
  </si>
  <si>
    <t>1 970</t>
  </si>
  <si>
    <t>2 731</t>
  </si>
  <si>
    <t>1 626</t>
  </si>
  <si>
    <t>2 156</t>
  </si>
  <si>
    <t>1 576</t>
  </si>
  <si>
    <t>2 201</t>
  </si>
  <si>
    <t>2 151</t>
  </si>
  <si>
    <t>2 670</t>
  </si>
  <si>
    <t>1 577</t>
  </si>
  <si>
    <t>2 136</t>
  </si>
  <si>
    <t>1 547</t>
  </si>
  <si>
    <t>2 111</t>
  </si>
  <si>
    <t>2 081</t>
  </si>
  <si>
    <t>1 601</t>
  </si>
  <si>
    <t>1 030</t>
  </si>
  <si>
    <t>1 381</t>
  </si>
  <si>
    <t>1 250</t>
  </si>
  <si>
    <t>1 232</t>
  </si>
  <si>
    <t>Kinder in Tageseinrichtungen am 01.03.2017 nach persönlichen Merkmalen
sowie Migrationshintergrund in der Stadt Bremerhaven</t>
  </si>
  <si>
    <t/>
  </si>
  <si>
    <t>Kinder in Tageseinrichtungen am 01.03.2017 nach persönlichen Merkmalen
sowie Migrationshintergrund im Land Bremen</t>
  </si>
  <si>
    <t>Kinder und tätige Personen in Tageseinrichtungen am 01.03.2017</t>
  </si>
  <si>
    <t>Pädagogisches, Leitungs- und Verwaltungspersonal am 01.03.2017 nach Arbeitsbereichen und Art der Einrichtung</t>
  </si>
  <si>
    <t xml:space="preserve">Pädagogisches und Verwaltungspersonal in Tageseinrichtungen am 01.03.2017 nach Arbeitsbereichen und Altersgruppen </t>
  </si>
  <si>
    <t>1 998</t>
  </si>
  <si>
    <t>1 085</t>
  </si>
  <si>
    <t>4 003</t>
  </si>
  <si>
    <t>2 286</t>
  </si>
  <si>
    <t>1 393</t>
  </si>
  <si>
    <t>4 766</t>
  </si>
  <si>
    <t>Kinder in öffentlich geförderter Kindertagespflege am 01.03.2017 nach persönlichen Merkmalen,
Betreuungszeiten und erhöhtem Förderbedarf in der Stadt Bremen</t>
  </si>
  <si>
    <t>1 148</t>
  </si>
  <si>
    <t>1 081</t>
  </si>
  <si>
    <t>Kinder in öffentlich geförderter Kindertagespflege am 01.03.2017 nach persönlichen Merkmalen,
Betreuungszeiten und erhöhtem Förderbedarf in der Stadt Bremerhaven</t>
  </si>
  <si>
    <t>Kinder in öffentlich geförderter Kindertagespflege am 01.03.2017 nach persönlichen Merkmalen,
Betreuungszeiten und erhöhtem Förderbedarf im Land Bremen</t>
  </si>
  <si>
    <t>1 291</t>
  </si>
  <si>
    <t>1 216</t>
  </si>
  <si>
    <t>Kinder in öffentlich geförderter Kindertagespflege am 01.03.2017 nach persönlichen Merkmalen,
Migrationshintergrund und Verwandtschaftsverhältnis zur Tagespflegeperson</t>
  </si>
  <si>
    <t>1 078</t>
  </si>
  <si>
    <t>1 128</t>
  </si>
  <si>
    <t>1 214</t>
  </si>
  <si>
    <t>1 270</t>
  </si>
  <si>
    <t>Kinder und tätige Personen in öffentlich geförderter Kindertagespflege am 01.03.2017</t>
  </si>
  <si>
    <t>Kinder und tätige Personen in Tageseinrichtungen und in öffentlich geförderter Kindertagespflege am 01.03.2017</t>
  </si>
  <si>
    <t>1) Anzahl der Kinder in Kindertagesbetreuung je 100 Kinder der gleichen Altersgruppe. Bevölkerungsfortschreibung auf Basis Zensus 2011. (Stand: 31.12.2016)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</si>
</sst>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 ##0"/>
    <numFmt numFmtId="165" formatCode="###\ ###\ ##0"/>
    <numFmt numFmtId="166" formatCode="0.0"/>
    <numFmt numFmtId="167" formatCode="#\ ##0;\-#\ ##\O;\-"/>
    <numFmt numFmtId="168" formatCode="##\ ##0;\-##\ ##0;\-"/>
    <numFmt numFmtId="169" formatCode="\ ##\ ###\ ##0.0\ \ ;\ \–#\ ###\ ##0.0\ \ ;\ * \–\ \ ;\ * @\ \ "/>
    <numFmt numFmtId="170" formatCode="\ #\ ###\ ###\ ##0\ \ ;\ \–###\ ###\ ##0\ \ ;\ * \–\ \ ;\ * @\ \ "/>
    <numFmt numFmtId="171" formatCode="\ ####0.0\ \ ;\ * \–####0.0\ \ ;\ * \X\ \ ;\ * @\ \ "/>
    <numFmt numFmtId="172" formatCode="\ ??0.0\ \ ;\ * \–??0.0\ \ ;\ * \–\ \ ;\ * @\ \ "/>
    <numFmt numFmtId="173" formatCode="#,##0;\-#,##0\ \ "/>
    <numFmt numFmtId="174" formatCode="@*."/>
    <numFmt numFmtId="175" formatCode="\r\ 0.0"/>
  </numFmts>
  <fonts count="36">
    <font>
      <sz val="10"/>
      <name val="Arial"/>
    </font>
    <font>
      <sz val="10"/>
      <name val="Arial"/>
      <family val="2"/>
    </font>
    <font>
      <sz val="7"/>
      <name val="Arial"/>
      <family val="2"/>
    </font>
    <font>
      <b/>
      <sz val="8"/>
      <name val="Arial"/>
      <family val="2"/>
    </font>
    <font>
      <sz val="10"/>
      <name val="MS Sans Serif"/>
      <family val="2"/>
    </font>
    <font>
      <sz val="8"/>
      <name val="Helv"/>
    </font>
    <font>
      <b/>
      <sz val="7"/>
      <name val="Arial"/>
      <family val="2"/>
    </font>
    <font>
      <sz val="8"/>
      <name val="Arial"/>
      <family val="2"/>
    </font>
    <font>
      <u/>
      <sz val="10"/>
      <color indexed="12"/>
      <name val="Arial"/>
      <family val="2"/>
    </font>
    <font>
      <sz val="6"/>
      <name val="Arial"/>
      <family val="2"/>
    </font>
    <font>
      <sz val="7"/>
      <name val="Arial"/>
      <family val="2"/>
    </font>
    <font>
      <b/>
      <sz val="10"/>
      <name val="Arial"/>
      <family val="2"/>
    </font>
    <font>
      <sz val="8"/>
      <name val="Arial"/>
      <family val="2"/>
    </font>
    <font>
      <u/>
      <sz val="8"/>
      <color indexed="12"/>
      <name val="Arial"/>
      <family val="2"/>
    </font>
    <font>
      <b/>
      <sz val="8"/>
      <name val="Symbol"/>
      <family val="1"/>
      <charset val="2"/>
    </font>
    <font>
      <vertAlign val="superscript"/>
      <sz val="7"/>
      <name val="Arial"/>
      <family val="2"/>
    </font>
    <font>
      <sz val="9"/>
      <name val="Arial"/>
      <family val="2"/>
    </font>
    <font>
      <sz val="7"/>
      <color rgb="FFFF0000"/>
      <name val="Arial"/>
      <family val="2"/>
    </font>
    <font>
      <sz val="7"/>
      <color rgb="FFC00000"/>
      <name val="Arial"/>
      <family val="2"/>
    </font>
    <font>
      <b/>
      <sz val="9"/>
      <name val="Arial"/>
      <family val="2"/>
    </font>
    <font>
      <sz val="8"/>
      <name val="Sans Serif"/>
    </font>
    <font>
      <sz val="8"/>
      <color theme="0"/>
      <name val="Arial"/>
      <family val="2"/>
    </font>
    <font>
      <b/>
      <sz val="13"/>
      <color theme="0"/>
      <name val="Arial"/>
      <family val="2"/>
    </font>
    <font>
      <sz val="10"/>
      <name val="Helv"/>
    </font>
    <font>
      <b/>
      <sz val="11"/>
      <color rgb="FF000000"/>
      <name val="Arial"/>
      <family val="2"/>
    </font>
    <font>
      <b/>
      <sz val="18"/>
      <color rgb="FF000000"/>
      <name val="Arial"/>
      <family val="2"/>
    </font>
    <font>
      <b/>
      <sz val="18"/>
      <name val="Arial"/>
      <family val="2"/>
    </font>
    <font>
      <b/>
      <sz val="9"/>
      <color rgb="FF000000"/>
      <name val="Arial"/>
      <family val="2"/>
    </font>
    <font>
      <sz val="14"/>
      <name val="Arial"/>
      <family val="2"/>
    </font>
    <font>
      <sz val="10"/>
      <color indexed="17"/>
      <name val="Univers Condensed"/>
      <family val="2"/>
    </font>
    <font>
      <sz val="10"/>
      <name val="Times Armenian"/>
    </font>
    <font>
      <sz val="6.5"/>
      <name val="MS Sans Serif"/>
      <family val="2"/>
    </font>
    <font>
      <sz val="10"/>
      <name val="Times New Roman"/>
      <family val="1"/>
    </font>
    <font>
      <sz val="9"/>
      <name val="Helv"/>
    </font>
    <font>
      <b/>
      <u/>
      <sz val="8"/>
      <color indexed="12"/>
      <name val="Arial"/>
      <family val="2"/>
    </font>
    <font>
      <sz val="10"/>
      <color rgb="FFC00000"/>
      <name val="Times New Roman"/>
      <family val="1"/>
    </font>
  </fonts>
  <fills count="5">
    <fill>
      <patternFill patternType="none"/>
    </fill>
    <fill>
      <patternFill patternType="gray125"/>
    </fill>
    <fill>
      <patternFill patternType="solid">
        <fgColor rgb="FF005189"/>
        <bgColor indexed="64"/>
      </patternFill>
    </fill>
    <fill>
      <patternFill patternType="solid">
        <fgColor indexed="9"/>
        <bgColor indexed="64"/>
      </patternFill>
    </fill>
    <fill>
      <patternFill patternType="solid">
        <fgColor indexed="65"/>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diagonal/>
    </border>
    <border>
      <left style="thin">
        <color indexed="64"/>
      </left>
      <right/>
      <top/>
      <bottom/>
      <diagonal/>
    </border>
  </borders>
  <cellStyleXfs count="21">
    <xf numFmtId="0" fontId="0" fillId="0" borderId="0"/>
    <xf numFmtId="0" fontId="8" fillId="0" borderId="0" applyNumberFormat="0" applyFill="0" applyBorder="0" applyAlignment="0" applyProtection="0">
      <alignment vertical="top"/>
      <protection locked="0"/>
    </xf>
    <xf numFmtId="0" fontId="4" fillId="0" borderId="0"/>
    <xf numFmtId="0" fontId="1" fillId="0" borderId="0"/>
    <xf numFmtId="0" fontId="20" fillId="0" borderId="0"/>
    <xf numFmtId="0" fontId="23" fillId="0" borderId="0"/>
    <xf numFmtId="0" fontId="1" fillId="0" borderId="0" applyNumberFormat="0" applyFont="0" applyFill="0" applyBorder="0" applyAlignment="0" applyProtection="0">
      <alignment vertical="top"/>
    </xf>
    <xf numFmtId="169" fontId="2" fillId="0" borderId="0">
      <alignment horizontal="right"/>
    </xf>
    <xf numFmtId="170" fontId="2" fillId="0" borderId="0">
      <alignment horizontal="right"/>
    </xf>
    <xf numFmtId="165" fontId="5" fillId="0" borderId="0">
      <alignment horizontal="right"/>
    </xf>
    <xf numFmtId="0" fontId="29" fillId="0" borderId="0"/>
    <xf numFmtId="171" fontId="2" fillId="0" borderId="0">
      <alignment horizontal="right"/>
    </xf>
    <xf numFmtId="0" fontId="30" fillId="0" borderId="0"/>
    <xf numFmtId="0" fontId="31" fillId="0" borderId="0"/>
    <xf numFmtId="172" fontId="2" fillId="0" borderId="0">
      <alignment horizontal="right"/>
    </xf>
    <xf numFmtId="0" fontId="1" fillId="0" borderId="0"/>
    <xf numFmtId="49" fontId="7" fillId="0" borderId="0">
      <alignment horizontal="left" vertical="top"/>
    </xf>
    <xf numFmtId="0" fontId="5" fillId="0" borderId="0">
      <alignment horizontal="left"/>
    </xf>
    <xf numFmtId="173" fontId="32" fillId="0" borderId="16"/>
    <xf numFmtId="0" fontId="4" fillId="0" borderId="0"/>
    <xf numFmtId="0" fontId="1" fillId="0" borderId="0"/>
  </cellStyleXfs>
  <cellXfs count="441">
    <xf numFmtId="0" fontId="0" fillId="0" borderId="0" xfId="0"/>
    <xf numFmtId="0" fontId="2" fillId="0" borderId="0" xfId="0" applyFont="1" applyAlignment="1">
      <alignment vertical="center"/>
    </xf>
    <xf numFmtId="164" fontId="2" fillId="0" borderId="0" xfId="0" applyNumberFormat="1"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6" fillId="0" borderId="0" xfId="0" applyFont="1" applyAlignment="1">
      <alignment vertical="center"/>
    </xf>
    <xf numFmtId="0" fontId="2" fillId="0" borderId="0" xfId="0" applyFont="1" applyFill="1" applyAlignment="1">
      <alignment horizontal="right" vertical="center"/>
    </xf>
    <xf numFmtId="0" fontId="2" fillId="0" borderId="0" xfId="0" applyFont="1" applyFill="1" applyAlignment="1">
      <alignment horizontal="left" vertical="center"/>
    </xf>
    <xf numFmtId="0" fontId="2" fillId="0" borderId="0" xfId="0" applyFont="1" applyAlignment="1">
      <alignment horizontal="left" vertical="center"/>
    </xf>
    <xf numFmtId="49" fontId="6" fillId="0" borderId="0" xfId="2" applyNumberFormat="1" applyFont="1" applyAlignment="1">
      <alignment vertical="center"/>
    </xf>
    <xf numFmtId="49" fontId="2" fillId="0" borderId="0" xfId="2" applyNumberFormat="1" applyFont="1"/>
    <xf numFmtId="0" fontId="2" fillId="0" borderId="0" xfId="0" applyFont="1"/>
    <xf numFmtId="0" fontId="2" fillId="0" borderId="0" xfId="0" applyFont="1" applyBorder="1" applyAlignment="1">
      <alignment horizontal="center" vertical="center" wrapText="1"/>
    </xf>
    <xf numFmtId="165" fontId="2" fillId="0" borderId="0" xfId="0" applyNumberFormat="1" applyFont="1" applyBorder="1" applyAlignment="1">
      <alignment horizontal="right" vertical="center"/>
    </xf>
    <xf numFmtId="165" fontId="2" fillId="0" borderId="0" xfId="0" applyNumberFormat="1" applyFont="1" applyAlignment="1">
      <alignment vertical="center"/>
    </xf>
    <xf numFmtId="165" fontId="2" fillId="0" borderId="0" xfId="0" applyNumberFormat="1" applyFont="1" applyAlignment="1">
      <alignment horizontal="right" vertical="center"/>
    </xf>
    <xf numFmtId="0" fontId="2" fillId="0" borderId="0" xfId="0" applyFont="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6" fontId="2" fillId="0" borderId="3" xfId="0" applyNumberFormat="1" applyFont="1" applyBorder="1" applyAlignment="1">
      <alignment horizontal="center" vertical="center" wrapText="1"/>
    </xf>
    <xf numFmtId="16" fontId="2" fillId="0" borderId="4" xfId="0" applyNumberFormat="1" applyFont="1" applyBorder="1" applyAlignment="1">
      <alignment horizontal="center" vertical="center" wrapText="1"/>
    </xf>
    <xf numFmtId="0" fontId="7" fillId="0" borderId="0" xfId="3" applyFont="1" applyAlignment="1">
      <alignment vertical="center"/>
    </xf>
    <xf numFmtId="16" fontId="2" fillId="0" borderId="0" xfId="0" applyNumberFormat="1" applyFont="1" applyAlignment="1">
      <alignment horizontal="left" vertical="center" wrapText="1"/>
    </xf>
    <xf numFmtId="1" fontId="2" fillId="0" borderId="0" xfId="0" applyNumberFormat="1" applyFont="1" applyAlignment="1">
      <alignment vertical="center"/>
    </xf>
    <xf numFmtId="1" fontId="2" fillId="0" borderId="0" xfId="0" applyNumberFormat="1" applyFont="1" applyAlignment="1">
      <alignment horizontal="left" vertical="center"/>
    </xf>
    <xf numFmtId="1" fontId="2" fillId="0" borderId="0" xfId="0" applyNumberFormat="1" applyFont="1" applyAlignment="1">
      <alignment horizontal="right" vertical="center"/>
    </xf>
    <xf numFmtId="16" fontId="2" fillId="0" borderId="5" xfId="0" applyNumberFormat="1" applyFont="1" applyBorder="1" applyAlignment="1">
      <alignment horizontal="center" vertical="center" wrapText="1"/>
    </xf>
    <xf numFmtId="16" fontId="10"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0" fontId="2" fillId="0" borderId="0" xfId="0" applyFont="1" applyAlignment="1">
      <alignment horizontal="center"/>
    </xf>
    <xf numFmtId="164" fontId="2" fillId="0" borderId="0" xfId="0" applyNumberFormat="1" applyFont="1"/>
    <xf numFmtId="164" fontId="2" fillId="0" borderId="0" xfId="0" applyNumberFormat="1" applyFont="1" applyAlignment="1">
      <alignment horizontal="right"/>
    </xf>
    <xf numFmtId="0" fontId="2" fillId="0" borderId="6" xfId="0" applyFont="1" applyBorder="1" applyAlignment="1">
      <alignment vertical="center"/>
    </xf>
    <xf numFmtId="164" fontId="2" fillId="0" borderId="0" xfId="0" applyNumberFormat="1" applyFont="1" applyAlignment="1">
      <alignment vertical="center"/>
    </xf>
    <xf numFmtId="164" fontId="2" fillId="0" borderId="0" xfId="0" applyNumberFormat="1" applyFont="1" applyBorder="1" applyAlignment="1">
      <alignment vertical="center"/>
    </xf>
    <xf numFmtId="164" fontId="6" fillId="0" borderId="0" xfId="0" applyNumberFormat="1" applyFont="1" applyAlignment="1">
      <alignment horizontal="right" vertical="center"/>
    </xf>
    <xf numFmtId="164" fontId="2" fillId="0" borderId="0" xfId="0" applyNumberFormat="1" applyFont="1" applyBorder="1" applyAlignment="1">
      <alignment horizontal="right" vertical="center"/>
    </xf>
    <xf numFmtId="164" fontId="2" fillId="0" borderId="0" xfId="0" applyNumberFormat="1" applyFont="1" applyAlignment="1">
      <alignment horizontal="center" vertical="center"/>
    </xf>
    <xf numFmtId="0" fontId="10" fillId="0" borderId="5" xfId="0" applyFont="1" applyBorder="1" applyAlignment="1">
      <alignment horizontal="center" vertical="center"/>
    </xf>
    <xf numFmtId="164" fontId="2" fillId="0" borderId="0" xfId="0" applyNumberFormat="1" applyFont="1" applyBorder="1" applyAlignment="1">
      <alignment horizontal="right" vertical="center" wrapText="1"/>
    </xf>
    <xf numFmtId="165" fontId="2" fillId="0" borderId="0" xfId="0" applyNumberFormat="1" applyFont="1" applyBorder="1" applyAlignment="1">
      <alignment vertical="center"/>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2" fillId="0" borderId="0" xfId="0" applyFont="1" applyBorder="1" applyAlignment="1">
      <alignment vertical="center"/>
    </xf>
    <xf numFmtId="0" fontId="2" fillId="0" borderId="0" xfId="0" applyFont="1" applyBorder="1"/>
    <xf numFmtId="165" fontId="6" fillId="0" borderId="0" xfId="0" applyNumberFormat="1" applyFont="1" applyAlignment="1">
      <alignment horizontal="right" vertical="center"/>
    </xf>
    <xf numFmtId="0" fontId="2" fillId="0" borderId="0" xfId="0" applyFont="1" applyAlignment="1">
      <alignment horizontal="right"/>
    </xf>
    <xf numFmtId="0" fontId="10" fillId="0" borderId="8" xfId="0" applyFont="1" applyBorder="1" applyAlignment="1">
      <alignment horizontal="center" vertical="center" wrapText="1"/>
    </xf>
    <xf numFmtId="16" fontId="10" fillId="0" borderId="4" xfId="0" applyNumberFormat="1" applyFont="1" applyBorder="1" applyAlignment="1">
      <alignment horizontal="center" vertical="center" wrapText="1"/>
    </xf>
    <xf numFmtId="0" fontId="17" fillId="0" borderId="0" xfId="0" applyFont="1" applyAlignment="1">
      <alignment horizontal="center" vertical="center"/>
    </xf>
    <xf numFmtId="0" fontId="17" fillId="0" borderId="0" xfId="0" applyFont="1" applyAlignment="1">
      <alignment vertical="center"/>
    </xf>
    <xf numFmtId="164" fontId="18" fillId="0" borderId="0" xfId="0" applyNumberFormat="1" applyFont="1" applyAlignment="1">
      <alignment horizontal="center" vertical="center"/>
    </xf>
    <xf numFmtId="165" fontId="17" fillId="0" borderId="0" xfId="0" applyNumberFormat="1" applyFont="1" applyAlignment="1">
      <alignment horizontal="right" vertical="center"/>
    </xf>
    <xf numFmtId="165" fontId="2" fillId="0" borderId="0" xfId="0" applyNumberFormat="1" applyFont="1" applyAlignment="1">
      <alignment horizontal="center" vertical="center"/>
    </xf>
    <xf numFmtId="0" fontId="2" fillId="0" borderId="0" xfId="0" applyFont="1" applyFill="1" applyAlignment="1">
      <alignmen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indent="1"/>
    </xf>
    <xf numFmtId="0" fontId="2" fillId="0" borderId="6" xfId="0" applyFont="1" applyBorder="1" applyAlignment="1">
      <alignment horizontal="left" vertical="center" indent="1"/>
    </xf>
    <xf numFmtId="0" fontId="2" fillId="0" borderId="6" xfId="0" applyFont="1" applyBorder="1" applyAlignment="1">
      <alignment horizontal="left" vertical="center" wrapText="1" indent="2"/>
    </xf>
    <xf numFmtId="0" fontId="2" fillId="0" borderId="6" xfId="0" applyFont="1" applyBorder="1" applyAlignment="1">
      <alignment horizontal="left" vertical="center" indent="2"/>
    </xf>
    <xf numFmtId="0" fontId="2" fillId="0" borderId="6" xfId="0" applyFont="1" applyBorder="1" applyAlignment="1">
      <alignment horizontal="left" vertical="center" wrapText="1" indent="3"/>
    </xf>
    <xf numFmtId="0" fontId="6" fillId="0" borderId="6" xfId="0" applyFont="1" applyBorder="1" applyAlignment="1"/>
    <xf numFmtId="164" fontId="6" fillId="0" borderId="0" xfId="0" applyNumberFormat="1" applyFont="1" applyFill="1" applyAlignment="1">
      <alignment horizontal="right"/>
    </xf>
    <xf numFmtId="164" fontId="2" fillId="0" borderId="0" xfId="0" applyNumberFormat="1" applyFont="1" applyAlignment="1"/>
    <xf numFmtId="0" fontId="2" fillId="0" borderId="0" xfId="0" applyFont="1" applyAlignment="1"/>
    <xf numFmtId="0" fontId="2" fillId="0" borderId="0" xfId="0" applyFont="1" applyAlignment="1">
      <alignment vertical="top"/>
    </xf>
    <xf numFmtId="0" fontId="6" fillId="0" borderId="6" xfId="0" applyFont="1" applyBorder="1" applyAlignment="1">
      <alignment horizontal="left"/>
    </xf>
    <xf numFmtId="0" fontId="6" fillId="0" borderId="0" xfId="0" applyFont="1" applyAlignment="1"/>
    <xf numFmtId="164" fontId="6" fillId="0" borderId="0" xfId="0" applyNumberFormat="1" applyFont="1" applyAlignment="1">
      <alignment horizontal="right"/>
    </xf>
    <xf numFmtId="0" fontId="6" fillId="0" borderId="6" xfId="0" applyFont="1" applyBorder="1" applyAlignment="1">
      <alignment horizontal="left" wrapText="1"/>
    </xf>
    <xf numFmtId="0" fontId="2" fillId="0" borderId="0" xfId="0" applyFont="1" applyBorder="1" applyAlignment="1">
      <alignment horizontal="center" wrapText="1"/>
    </xf>
    <xf numFmtId="0" fontId="6" fillId="0" borderId="0" xfId="0" applyFont="1" applyAlignment="1">
      <alignment horizontal="right"/>
    </xf>
    <xf numFmtId="0" fontId="6" fillId="0" borderId="0" xfId="0" applyFont="1" applyAlignment="1">
      <alignment horizontal="left"/>
    </xf>
    <xf numFmtId="164" fontId="6" fillId="0" borderId="0" xfId="0" applyNumberFormat="1" applyFont="1" applyBorder="1" applyAlignment="1">
      <alignment horizontal="right"/>
    </xf>
    <xf numFmtId="1" fontId="2" fillId="0" borderId="0" xfId="0" applyNumberFormat="1" applyFont="1" applyBorder="1" applyAlignment="1">
      <alignment vertical="center"/>
    </xf>
    <xf numFmtId="1" fontId="2" fillId="0" borderId="0" xfId="0" applyNumberFormat="1" applyFont="1" applyBorder="1" applyAlignment="1">
      <alignment horizontal="right" vertical="center"/>
    </xf>
    <xf numFmtId="16" fontId="2" fillId="0" borderId="6" xfId="0" applyNumberFormat="1" applyFont="1" applyBorder="1" applyAlignment="1">
      <alignment horizontal="left" vertical="center" wrapText="1"/>
    </xf>
    <xf numFmtId="164" fontId="2" fillId="0" borderId="0" xfId="0" applyNumberFormat="1" applyFont="1" applyBorder="1" applyAlignment="1">
      <alignment horizontal="right"/>
    </xf>
    <xf numFmtId="1" fontId="2" fillId="0" borderId="10" xfId="0" applyNumberFormat="1" applyFont="1" applyBorder="1" applyAlignment="1">
      <alignment horizontal="left"/>
    </xf>
    <xf numFmtId="0" fontId="2" fillId="0" borderId="11" xfId="0" applyFont="1" applyBorder="1" applyAlignment="1"/>
    <xf numFmtId="1" fontId="2" fillId="0" borderId="0" xfId="0" applyNumberFormat="1" applyFont="1" applyBorder="1" applyAlignment="1"/>
    <xf numFmtId="0" fontId="2" fillId="0" borderId="6" xfId="0" applyFont="1" applyBorder="1" applyAlignment="1"/>
    <xf numFmtId="165" fontId="2" fillId="0" borderId="0" xfId="0" applyNumberFormat="1" applyFont="1" applyBorder="1" applyAlignment="1">
      <alignment horizontal="right"/>
    </xf>
    <xf numFmtId="165" fontId="2" fillId="0" borderId="0" xfId="0" applyNumberFormat="1" applyFont="1" applyAlignment="1"/>
    <xf numFmtId="1" fontId="6" fillId="0" borderId="10" xfId="0" applyNumberFormat="1" applyFont="1" applyBorder="1" applyAlignment="1">
      <alignment horizontal="left"/>
    </xf>
    <xf numFmtId="0" fontId="6" fillId="0" borderId="11" xfId="0" applyFont="1" applyBorder="1" applyAlignment="1"/>
    <xf numFmtId="1" fontId="6" fillId="0" borderId="0" xfId="0" applyNumberFormat="1" applyFont="1" applyBorder="1" applyAlignment="1"/>
    <xf numFmtId="0" fontId="2" fillId="0" borderId="0" xfId="0" applyFont="1" applyBorder="1" applyAlignment="1">
      <alignment horizontal="left" wrapText="1"/>
    </xf>
    <xf numFmtId="0" fontId="0" fillId="0" borderId="0" xfId="0" applyBorder="1" applyAlignment="1"/>
    <xf numFmtId="0" fontId="2" fillId="0" borderId="0" xfId="0" applyFont="1" applyBorder="1" applyAlignment="1">
      <alignment horizontal="left" vertical="center" wrapText="1"/>
    </xf>
    <xf numFmtId="0" fontId="0" fillId="0" borderId="0" xfId="0" applyAlignment="1"/>
    <xf numFmtId="0" fontId="2" fillId="0" borderId="0" xfId="0" applyFont="1" applyAlignment="1">
      <alignment vertical="center"/>
    </xf>
    <xf numFmtId="0" fontId="2" fillId="0" borderId="0" xfId="0" applyFont="1" applyFill="1"/>
    <xf numFmtId="0" fontId="2" fillId="0" borderId="2" xfId="0" applyFont="1" applyFill="1" applyBorder="1" applyAlignment="1">
      <alignment horizontal="center" vertical="center" wrapText="1"/>
    </xf>
    <xf numFmtId="164" fontId="2" fillId="0" borderId="0" xfId="0" applyNumberFormat="1" applyFont="1" applyFill="1"/>
    <xf numFmtId="1" fontId="2" fillId="0" borderId="0" xfId="0" applyNumberFormat="1" applyFont="1" applyFill="1" applyAlignment="1">
      <alignment vertical="center"/>
    </xf>
    <xf numFmtId="1" fontId="2" fillId="0" borderId="0" xfId="0" applyNumberFormat="1" applyFont="1" applyFill="1" applyAlignment="1">
      <alignment horizontal="right" vertical="center"/>
    </xf>
    <xf numFmtId="16" fontId="2" fillId="0" borderId="0" xfId="0" applyNumberFormat="1" applyFont="1" applyFill="1" applyAlignment="1">
      <alignment horizontal="left" vertical="center" wrapText="1"/>
    </xf>
    <xf numFmtId="164" fontId="2" fillId="0" borderId="0" xfId="0" applyNumberFormat="1" applyFont="1" applyFill="1" applyAlignment="1">
      <alignment horizontal="right" vertical="center"/>
    </xf>
    <xf numFmtId="0" fontId="16" fillId="0" borderId="0" xfId="0" applyFont="1" applyFill="1"/>
    <xf numFmtId="0" fontId="2" fillId="0" borderId="0" xfId="0" applyFont="1" applyFill="1" applyAlignment="1">
      <alignment horizontal="center" vertical="center"/>
    </xf>
    <xf numFmtId="165" fontId="2" fillId="0" borderId="0" xfId="0" applyNumberFormat="1" applyFont="1" applyFill="1" applyAlignment="1">
      <alignment vertical="center"/>
    </xf>
    <xf numFmtId="165" fontId="2" fillId="0" borderId="0" xfId="0" applyNumberFormat="1" applyFont="1" applyFill="1" applyAlignment="1">
      <alignment horizontal="right" vertical="center"/>
    </xf>
    <xf numFmtId="0" fontId="2" fillId="0" borderId="0" xfId="0" applyFont="1" applyFill="1" applyAlignment="1">
      <alignment horizontal="left" vertical="center" wrapText="1"/>
    </xf>
    <xf numFmtId="0" fontId="6" fillId="0" borderId="0" xfId="0" applyFont="1" applyFill="1" applyAlignment="1">
      <alignment vertical="center"/>
    </xf>
    <xf numFmtId="0" fontId="2" fillId="0" borderId="0" xfId="0" applyFont="1" applyFill="1" applyBorder="1" applyAlignment="1">
      <alignment horizontal="center" vertical="center" wrapText="1"/>
    </xf>
    <xf numFmtId="0" fontId="3" fillId="0" borderId="0" xfId="0" applyFont="1" applyFill="1" applyAlignment="1">
      <alignment vertical="top"/>
    </xf>
    <xf numFmtId="0" fontId="3" fillId="0" borderId="0" xfId="0" applyFont="1" applyFill="1" applyAlignment="1">
      <alignment vertical="top" wrapText="1"/>
    </xf>
    <xf numFmtId="0" fontId="2" fillId="0" borderId="0" xfId="0" applyFont="1" applyFill="1" applyAlignment="1">
      <alignment vertical="top"/>
    </xf>
    <xf numFmtId="0" fontId="3" fillId="0" borderId="0" xfId="0" applyFont="1" applyFill="1" applyAlignment="1">
      <alignment horizontal="center" vertical="top" wrapText="1"/>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164" fontId="2" fillId="0" borderId="0" xfId="0" applyNumberFormat="1" applyFont="1" applyFill="1" applyAlignment="1"/>
    <xf numFmtId="0" fontId="2" fillId="0" borderId="0" xfId="0" applyFont="1" applyFill="1" applyAlignment="1"/>
    <xf numFmtId="0" fontId="2" fillId="0" borderId="0" xfId="0" applyFont="1" applyFill="1" applyAlignment="1">
      <alignment horizontal="center"/>
    </xf>
    <xf numFmtId="0" fontId="2" fillId="0" borderId="11" xfId="0" applyFont="1" applyFill="1" applyBorder="1" applyAlignment="1">
      <alignment wrapText="1"/>
    </xf>
    <xf numFmtId="0" fontId="2" fillId="0" borderId="6" xfId="0" applyFont="1" applyFill="1" applyBorder="1" applyAlignment="1">
      <alignment horizontal="left" vertical="center" wrapText="1" indent="1"/>
    </xf>
    <xf numFmtId="0" fontId="2" fillId="0" borderId="6" xfId="0" applyFont="1" applyFill="1" applyBorder="1" applyAlignment="1">
      <alignment horizontal="left" wrapText="1" indent="1"/>
    </xf>
    <xf numFmtId="16" fontId="2" fillId="0" borderId="6" xfId="0" applyNumberFormat="1" applyFont="1" applyFill="1" applyBorder="1" applyAlignment="1">
      <alignment horizontal="left" vertical="center" wrapText="1" indent="1"/>
    </xf>
    <xf numFmtId="0" fontId="2" fillId="0" borderId="6" xfId="0" applyFont="1" applyFill="1" applyBorder="1" applyAlignment="1">
      <alignment horizontal="left" vertical="center" wrapText="1" indent="2"/>
    </xf>
    <xf numFmtId="0" fontId="2" fillId="0" borderId="6" xfId="0" applyFont="1" applyFill="1" applyBorder="1" applyAlignment="1">
      <alignment wrapText="1"/>
    </xf>
    <xf numFmtId="49" fontId="2" fillId="0" borderId="0" xfId="2" applyNumberFormat="1" applyFont="1" applyAlignment="1">
      <alignment vertical="center"/>
    </xf>
    <xf numFmtId="0" fontId="2" fillId="0" borderId="0" xfId="0" applyFont="1" applyBorder="1" applyAlignment="1">
      <alignment wrapText="1"/>
    </xf>
    <xf numFmtId="0" fontId="2" fillId="0" borderId="0" xfId="0" applyFont="1" applyBorder="1" applyAlignment="1">
      <alignment horizontal="left"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xf>
    <xf numFmtId="0" fontId="2" fillId="0" borderId="5" xfId="0" applyFont="1" applyBorder="1" applyAlignment="1">
      <alignment horizontal="center" vertical="center"/>
    </xf>
    <xf numFmtId="1" fontId="2" fillId="0" borderId="0" xfId="0" applyNumberFormat="1" applyFont="1" applyAlignment="1"/>
    <xf numFmtId="0" fontId="2" fillId="0" borderId="0" xfId="0" applyFont="1" applyBorder="1" applyAlignment="1"/>
    <xf numFmtId="0" fontId="2" fillId="0" borderId="6" xfId="0" applyFont="1" applyBorder="1" applyAlignment="1">
      <alignment vertical="center" wrapText="1"/>
    </xf>
    <xf numFmtId="0" fontId="2" fillId="0" borderId="6" xfId="0" applyFont="1" applyBorder="1" applyAlignment="1">
      <alignment horizontal="left" vertical="center" wrapText="1"/>
    </xf>
    <xf numFmtId="0" fontId="2" fillId="0" borderId="10" xfId="0" applyFont="1" applyBorder="1" applyAlignment="1">
      <alignment horizontal="center" wrapText="1"/>
    </xf>
    <xf numFmtId="0" fontId="9" fillId="0" borderId="0" xfId="0" applyFont="1" applyBorder="1" applyAlignment="1">
      <alignment vertical="center"/>
    </xf>
    <xf numFmtId="0" fontId="9" fillId="0" borderId="0" xfId="0" applyFont="1" applyAlignment="1">
      <alignment vertical="center"/>
    </xf>
    <xf numFmtId="165" fontId="6" fillId="0" borderId="0" xfId="0" applyNumberFormat="1" applyFont="1" applyBorder="1" applyAlignment="1">
      <alignment horizontal="right"/>
    </xf>
    <xf numFmtId="165" fontId="6" fillId="0" borderId="0" xfId="0" applyNumberFormat="1" applyFont="1" applyAlignment="1"/>
    <xf numFmtId="165" fontId="6" fillId="0" borderId="0" xfId="0" applyNumberFormat="1" applyFont="1" applyAlignment="1">
      <alignment horizontal="right"/>
    </xf>
    <xf numFmtId="165" fontId="6" fillId="0" borderId="0" xfId="0" applyNumberFormat="1" applyFont="1" applyBorder="1" applyAlignment="1"/>
    <xf numFmtId="1" fontId="2" fillId="0" borderId="0" xfId="0" applyNumberFormat="1" applyFont="1" applyAlignment="1">
      <alignment horizontal="right"/>
    </xf>
    <xf numFmtId="165" fontId="2" fillId="0" borderId="0" xfId="0" applyNumberFormat="1" applyFont="1" applyAlignment="1">
      <alignment horizontal="right"/>
    </xf>
    <xf numFmtId="16" fontId="15" fillId="0" borderId="6" xfId="0" applyNumberFormat="1" applyFont="1" applyBorder="1" applyAlignment="1">
      <alignment horizontal="left" vertical="center" wrapText="1"/>
    </xf>
    <xf numFmtId="1" fontId="2" fillId="0" borderId="0" xfId="0" applyNumberFormat="1" applyFont="1" applyBorder="1" applyAlignment="1">
      <alignment horizontal="left" vertical="center"/>
    </xf>
    <xf numFmtId="1" fontId="2" fillId="0" borderId="0" xfId="0" applyNumberFormat="1" applyFont="1" applyBorder="1" applyAlignment="1">
      <alignment horizontal="left"/>
    </xf>
    <xf numFmtId="1" fontId="2" fillId="0" borderId="0" xfId="0" applyNumberFormat="1" applyFont="1" applyBorder="1" applyAlignment="1">
      <alignment horizontal="right"/>
    </xf>
    <xf numFmtId="16" fontId="2" fillId="0" borderId="6" xfId="0" applyNumberFormat="1" applyFont="1" applyBorder="1" applyAlignment="1">
      <alignment horizontal="left" wrapText="1"/>
    </xf>
    <xf numFmtId="0" fontId="0" fillId="0" borderId="10" xfId="0" applyBorder="1" applyAlignment="1"/>
    <xf numFmtId="0" fontId="3" fillId="0" borderId="0" xfId="0" applyFont="1" applyAlignment="1">
      <alignment vertical="center" wrapText="1"/>
    </xf>
    <xf numFmtId="0" fontId="16" fillId="0" borderId="0" xfId="0" applyFont="1" applyBorder="1"/>
    <xf numFmtId="0" fontId="2" fillId="0" borderId="0" xfId="0" applyFont="1" applyBorder="1" applyAlignment="1">
      <alignment horizontal="left" vertical="center" wrapText="1" indent="1"/>
    </xf>
    <xf numFmtId="168" fontId="2" fillId="0" borderId="0" xfId="0" applyNumberFormat="1" applyFont="1" applyBorder="1"/>
    <xf numFmtId="164" fontId="2" fillId="0" borderId="0" xfId="0" applyNumberFormat="1" applyFont="1" applyBorder="1"/>
    <xf numFmtId="0" fontId="2" fillId="0" borderId="0" xfId="0" applyFont="1" applyBorder="1" applyAlignment="1">
      <alignment horizontal="right"/>
    </xf>
    <xf numFmtId="0" fontId="2" fillId="0" borderId="0" xfId="0" applyFont="1" applyBorder="1" applyAlignment="1">
      <alignment horizontal="center" vertical="center"/>
    </xf>
    <xf numFmtId="166" fontId="2" fillId="0" borderId="0" xfId="0" applyNumberFormat="1" applyFont="1" applyBorder="1"/>
    <xf numFmtId="16" fontId="2" fillId="0" borderId="0" xfId="0" applyNumberFormat="1" applyFont="1" applyBorder="1" applyAlignment="1">
      <alignment horizontal="left" vertical="center" wrapText="1"/>
    </xf>
    <xf numFmtId="0" fontId="6"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center"/>
    </xf>
    <xf numFmtId="168" fontId="2" fillId="0" borderId="0" xfId="0" applyNumberFormat="1" applyFont="1" applyBorder="1" applyAlignment="1"/>
    <xf numFmtId="164" fontId="2" fillId="0" borderId="0" xfId="0" applyNumberFormat="1" applyFont="1" applyBorder="1" applyAlignment="1"/>
    <xf numFmtId="0" fontId="2" fillId="0" borderId="0" xfId="0" applyFont="1" applyBorder="1" applyAlignment="1">
      <alignment horizontal="left" wrapText="1" indent="1"/>
    </xf>
    <xf numFmtId="0" fontId="2" fillId="0" borderId="0" xfId="0" applyFont="1" applyBorder="1" applyAlignment="1">
      <alignment horizontal="left" vertical="center" wrapText="1" indent="2"/>
    </xf>
    <xf numFmtId="0" fontId="3" fillId="0" borderId="0" xfId="0" applyFont="1" applyBorder="1" applyAlignment="1">
      <alignment vertical="top"/>
    </xf>
    <xf numFmtId="1" fontId="2" fillId="0" borderId="0" xfId="0" applyNumberFormat="1" applyFont="1" applyBorder="1" applyAlignment="1">
      <alignment vertical="top"/>
    </xf>
    <xf numFmtId="0" fontId="2" fillId="0" borderId="0" xfId="0" applyFont="1" applyBorder="1" applyAlignment="1">
      <alignment vertical="top"/>
    </xf>
    <xf numFmtId="0" fontId="3" fillId="0" borderId="0" xfId="0" applyFont="1" applyBorder="1" applyAlignment="1">
      <alignment horizontal="center" vertical="top" wrapText="1"/>
    </xf>
    <xf numFmtId="0" fontId="2" fillId="0" borderId="1" xfId="0" applyFont="1" applyBorder="1" applyAlignment="1">
      <alignment horizontal="center" vertical="center"/>
    </xf>
    <xf numFmtId="0" fontId="16" fillId="0" borderId="0" xfId="0" applyFont="1" applyBorder="1" applyAlignment="1"/>
    <xf numFmtId="0" fontId="2" fillId="0" borderId="6" xfId="0" applyFont="1" applyFill="1" applyBorder="1" applyAlignment="1">
      <alignment horizontal="left" vertical="center" indent="1"/>
    </xf>
    <xf numFmtId="0" fontId="2" fillId="0" borderId="0" xfId="0" applyFont="1" applyFill="1" applyAlignment="1">
      <alignment vertical="top" wrapText="1"/>
    </xf>
    <xf numFmtId="0" fontId="2" fillId="0" borderId="6" xfId="0" applyFont="1" applyBorder="1" applyAlignment="1">
      <alignment horizontal="left"/>
    </xf>
    <xf numFmtId="16" fontId="2" fillId="0" borderId="6" xfId="0" applyNumberFormat="1" applyFont="1" applyBorder="1" applyAlignment="1">
      <alignment horizontal="left" vertical="center" indent="1"/>
    </xf>
    <xf numFmtId="0" fontId="3" fillId="0" borderId="0" xfId="0" applyFont="1" applyAlignment="1">
      <alignment vertical="top"/>
    </xf>
    <xf numFmtId="3" fontId="2" fillId="0" borderId="0" xfId="0" applyNumberFormat="1" applyFont="1" applyBorder="1" applyAlignment="1">
      <alignment horizontal="left" vertical="center" wrapText="1" indent="1"/>
    </xf>
    <xf numFmtId="17" fontId="2" fillId="0" borderId="0" xfId="0" applyNumberFormat="1" applyFont="1" applyBorder="1" applyAlignment="1">
      <alignment horizontal="left" vertical="center" wrapText="1" indent="1"/>
    </xf>
    <xf numFmtId="0" fontId="2" fillId="0" borderId="0" xfId="0" applyFont="1" applyBorder="1" applyAlignment="1">
      <alignment horizontal="left" vertical="center" indent="1"/>
    </xf>
    <xf numFmtId="16" fontId="2" fillId="0" borderId="0" xfId="0" applyNumberFormat="1" applyFont="1" applyBorder="1" applyAlignment="1">
      <alignment horizontal="left" vertical="center" indent="1"/>
    </xf>
    <xf numFmtId="0" fontId="2" fillId="0" borderId="0" xfId="0" applyFont="1" applyBorder="1" applyAlignment="1">
      <alignment horizontal="left"/>
    </xf>
    <xf numFmtId="0" fontId="7" fillId="0" borderId="0" xfId="4" applyFont="1"/>
    <xf numFmtId="0" fontId="21" fillId="2" borderId="0" xfId="4" applyFont="1" applyFill="1"/>
    <xf numFmtId="0" fontId="22" fillId="2" borderId="0" xfId="4" applyFont="1" applyFill="1" applyAlignment="1">
      <alignment horizontal="left" vertical="center"/>
    </xf>
    <xf numFmtId="0" fontId="21" fillId="2" borderId="0" xfId="4" applyFont="1" applyFill="1" applyAlignment="1">
      <alignment horizontal="left" vertical="center"/>
    </xf>
    <xf numFmtId="0" fontId="24" fillId="0" borderId="0" xfId="5" applyFont="1" applyAlignment="1">
      <alignment horizontal="left" vertical="center"/>
    </xf>
    <xf numFmtId="0" fontId="25" fillId="0" borderId="0" xfId="4" applyFont="1"/>
    <xf numFmtId="0" fontId="26" fillId="0" borderId="0" xfId="6" applyNumberFormat="1" applyFont="1" applyFill="1" applyBorder="1" applyAlignment="1" applyProtection="1">
      <alignment vertical="top"/>
    </xf>
    <xf numFmtId="0" fontId="27" fillId="0" borderId="0" xfId="5" applyFont="1" applyAlignment="1">
      <alignment horizontal="left" vertical="center"/>
    </xf>
    <xf numFmtId="49" fontId="28" fillId="0" borderId="0" xfId="2" applyNumberFormat="1" applyFont="1" applyAlignment="1"/>
    <xf numFmtId="49" fontId="2" fillId="0" borderId="0" xfId="2" applyNumberFormat="1" applyFont="1" applyAlignment="1"/>
    <xf numFmtId="49" fontId="16" fillId="0" borderId="0" xfId="2" applyNumberFormat="1" applyFont="1" applyAlignment="1">
      <alignment horizontal="left" vertical="center"/>
    </xf>
    <xf numFmtId="49" fontId="16" fillId="0" borderId="0" xfId="2" applyNumberFormat="1" applyFont="1" applyAlignment="1">
      <alignment vertical="center"/>
    </xf>
    <xf numFmtId="0" fontId="16" fillId="0" borderId="0" xfId="5" applyFont="1" applyAlignment="1">
      <alignment horizontal="justify"/>
    </xf>
    <xf numFmtId="49" fontId="6" fillId="0" borderId="0" xfId="2" applyNumberFormat="1" applyFont="1" applyFill="1" applyAlignment="1">
      <alignment vertical="center"/>
    </xf>
    <xf numFmtId="49" fontId="6" fillId="0" borderId="0" xfId="2" applyNumberFormat="1" applyFont="1" applyFill="1"/>
    <xf numFmtId="49" fontId="2" fillId="0" borderId="0" xfId="2" applyNumberFormat="1" applyFont="1" applyFill="1"/>
    <xf numFmtId="0" fontId="16" fillId="0" borderId="0" xfId="5" applyFont="1" applyAlignment="1">
      <alignment horizontal="left" vertical="center"/>
    </xf>
    <xf numFmtId="49" fontId="16" fillId="0" borderId="0" xfId="2" applyNumberFormat="1" applyFont="1"/>
    <xf numFmtId="49" fontId="19" fillId="0" borderId="0" xfId="2" applyNumberFormat="1" applyFont="1" applyAlignment="1">
      <alignment horizontal="left" vertical="center"/>
    </xf>
    <xf numFmtId="0" fontId="2" fillId="0" borderId="0" xfId="5" applyFont="1" applyAlignment="1">
      <alignment vertical="center"/>
    </xf>
    <xf numFmtId="49" fontId="16" fillId="0" borderId="0" xfId="2" applyNumberFormat="1" applyFont="1" applyFill="1" applyAlignment="1">
      <alignment vertical="center"/>
    </xf>
    <xf numFmtId="49" fontId="16" fillId="0" borderId="0" xfId="2" applyNumberFormat="1" applyFont="1" applyAlignment="1">
      <alignment horizontal="left" vertical="center" indent="4"/>
    </xf>
    <xf numFmtId="49" fontId="16" fillId="0" borderId="0" xfId="2" applyNumberFormat="1" applyFont="1" applyAlignment="1">
      <alignment horizontal="left" vertical="center" indent="3"/>
    </xf>
    <xf numFmtId="0" fontId="26" fillId="0" borderId="0" xfId="4" applyFont="1"/>
    <xf numFmtId="0" fontId="7" fillId="0" borderId="0" xfId="3" applyFont="1" applyAlignment="1"/>
    <xf numFmtId="0" fontId="3" fillId="0" borderId="0" xfId="3" applyFont="1" applyAlignment="1">
      <alignment horizontal="right"/>
    </xf>
    <xf numFmtId="0" fontId="7" fillId="0" borderId="6" xfId="3" applyFont="1" applyBorder="1" applyAlignment="1"/>
    <xf numFmtId="0" fontId="7" fillId="0" borderId="7" xfId="3" applyFont="1" applyBorder="1" applyAlignment="1"/>
    <xf numFmtId="0" fontId="28" fillId="0" borderId="0" xfId="3" applyFont="1" applyAlignment="1"/>
    <xf numFmtId="0" fontId="7" fillId="0" borderId="0" xfId="3" applyFont="1" applyAlignment="1">
      <alignment horizontal="right"/>
    </xf>
    <xf numFmtId="0" fontId="3" fillId="0" borderId="0" xfId="3" applyFont="1" applyAlignment="1">
      <alignment horizontal="right" vertical="center"/>
    </xf>
    <xf numFmtId="0" fontId="7" fillId="0" borderId="6" xfId="3" applyFont="1" applyBorder="1" applyAlignment="1">
      <alignment vertical="center"/>
    </xf>
    <xf numFmtId="0" fontId="7" fillId="0" borderId="7" xfId="3" applyFont="1" applyBorder="1" applyAlignment="1">
      <alignment vertical="center"/>
    </xf>
    <xf numFmtId="0" fontId="16" fillId="0" borderId="0" xfId="3" applyFont="1" applyAlignment="1"/>
    <xf numFmtId="0" fontId="7" fillId="0" borderId="0" xfId="3" applyFont="1" applyAlignment="1">
      <alignment horizontal="right" vertical="center"/>
    </xf>
    <xf numFmtId="174" fontId="16" fillId="0" borderId="0" xfId="1" applyNumberFormat="1" applyFont="1" applyAlignment="1" applyProtection="1">
      <alignment horizontal="left" vertical="center"/>
    </xf>
    <xf numFmtId="0" fontId="16" fillId="0" borderId="0" xfId="3" applyFont="1" applyAlignment="1">
      <alignment horizontal="right" vertical="center"/>
    </xf>
    <xf numFmtId="0" fontId="16" fillId="0" borderId="0" xfId="3" applyFont="1" applyAlignment="1">
      <alignment vertical="center"/>
    </xf>
    <xf numFmtId="0" fontId="16" fillId="0" borderId="0" xfId="5" applyFont="1"/>
    <xf numFmtId="0" fontId="16" fillId="0" borderId="0" xfId="5" applyFont="1" applyAlignment="1">
      <alignment horizontal="right"/>
    </xf>
    <xf numFmtId="0" fontId="16" fillId="0" borderId="0" xfId="5" applyFont="1" applyAlignment="1">
      <alignment horizontal="left" vertical="center" readingOrder="1"/>
    </xf>
    <xf numFmtId="0" fontId="16" fillId="0" borderId="0" xfId="5" applyFont="1" applyAlignment="1">
      <alignment readingOrder="1"/>
    </xf>
    <xf numFmtId="0" fontId="7" fillId="0" borderId="0" xfId="15" applyFont="1" applyAlignment="1">
      <alignment horizontal="right" vertical="center"/>
    </xf>
    <xf numFmtId="0" fontId="16" fillId="0" borderId="0" xfId="5" applyFont="1" applyAlignment="1">
      <alignment vertical="center" readingOrder="1"/>
    </xf>
    <xf numFmtId="0" fontId="7" fillId="0" borderId="0" xfId="15" applyFont="1" applyAlignment="1">
      <alignment vertical="center"/>
    </xf>
    <xf numFmtId="0" fontId="7" fillId="0" borderId="6" xfId="15" applyFont="1" applyBorder="1" applyAlignment="1">
      <alignment vertical="center"/>
    </xf>
    <xf numFmtId="0" fontId="7" fillId="0" borderId="7" xfId="15" applyFont="1" applyBorder="1" applyAlignment="1">
      <alignment vertical="center"/>
    </xf>
    <xf numFmtId="0" fontId="7" fillId="0" borderId="0" xfId="19" applyFont="1" applyAlignment="1"/>
    <xf numFmtId="0" fontId="7" fillId="0" borderId="0" xfId="15" applyFont="1" applyAlignment="1"/>
    <xf numFmtId="0" fontId="7" fillId="0" borderId="6" xfId="15" applyFont="1" applyBorder="1" applyAlignment="1"/>
    <xf numFmtId="0" fontId="7" fillId="0" borderId="7" xfId="15" applyFont="1" applyBorder="1" applyAlignment="1"/>
    <xf numFmtId="0" fontId="7" fillId="0" borderId="0" xfId="3" applyFont="1" applyFill="1" applyAlignment="1">
      <alignment vertical="center"/>
    </xf>
    <xf numFmtId="0" fontId="3" fillId="0" borderId="0" xfId="15" applyFont="1" applyAlignment="1">
      <alignment vertical="center"/>
    </xf>
    <xf numFmtId="0" fontId="7" fillId="0" borderId="0" xfId="15" applyFont="1" applyFill="1" applyAlignment="1">
      <alignment horizontal="right" vertical="center"/>
    </xf>
    <xf numFmtId="0" fontId="7" fillId="0" borderId="0" xfId="15" applyFont="1" applyFill="1" applyAlignment="1">
      <alignment horizontal="left" vertical="center"/>
    </xf>
    <xf numFmtId="0" fontId="7" fillId="0" borderId="6" xfId="3" applyFont="1" applyFill="1" applyBorder="1" applyAlignment="1">
      <alignment vertical="center"/>
    </xf>
    <xf numFmtId="0" fontId="7" fillId="0" borderId="7" xfId="3" applyFont="1" applyFill="1" applyBorder="1" applyAlignment="1">
      <alignment vertical="center"/>
    </xf>
    <xf numFmtId="0" fontId="16" fillId="0" borderId="0" xfId="5" applyFont="1" applyAlignment="1">
      <alignment horizontal="right" vertical="center"/>
    </xf>
    <xf numFmtId="0" fontId="16" fillId="0" borderId="0" xfId="5" applyFont="1" applyAlignment="1">
      <alignment horizontal="left" vertical="center" indent="1" readingOrder="1"/>
    </xf>
    <xf numFmtId="0" fontId="7" fillId="0" borderId="0" xfId="15" applyFont="1" applyBorder="1" applyAlignment="1">
      <alignment vertical="center"/>
    </xf>
    <xf numFmtId="0" fontId="28" fillId="0" borderId="0" xfId="15" applyFont="1" applyAlignment="1">
      <alignment vertical="center"/>
    </xf>
    <xf numFmtId="0" fontId="12" fillId="0" borderId="0" xfId="0" applyFont="1" applyAlignment="1">
      <alignment horizontal="center" vertical="top"/>
    </xf>
    <xf numFmtId="0" fontId="7" fillId="0" borderId="0" xfId="0" applyFont="1" applyAlignment="1">
      <alignment vertical="top"/>
    </xf>
    <xf numFmtId="0" fontId="12" fillId="0" borderId="0" xfId="0" applyFont="1" applyAlignment="1">
      <alignment vertical="top"/>
    </xf>
    <xf numFmtId="0" fontId="16" fillId="0" borderId="0" xfId="0" applyFont="1" applyAlignment="1">
      <alignment horizontal="center" vertical="top"/>
    </xf>
    <xf numFmtId="0" fontId="16" fillId="0" borderId="0" xfId="0" applyFont="1" applyAlignment="1">
      <alignment vertical="top"/>
    </xf>
    <xf numFmtId="0" fontId="19" fillId="0" borderId="0" xfId="0" applyFont="1" applyAlignment="1">
      <alignment vertical="top"/>
    </xf>
    <xf numFmtId="0" fontId="16" fillId="0" borderId="0" xfId="0" applyFont="1" applyAlignment="1">
      <alignment vertical="top" wrapText="1"/>
    </xf>
    <xf numFmtId="0" fontId="33" fillId="0" borderId="0" xfId="0" applyFont="1" applyAlignment="1">
      <alignment vertical="top"/>
    </xf>
    <xf numFmtId="0" fontId="16" fillId="0" borderId="0" xfId="3" applyFont="1" applyAlignment="1">
      <alignment vertical="top"/>
    </xf>
    <xf numFmtId="0" fontId="19" fillId="0" borderId="0" xfId="0" applyFont="1" applyAlignment="1">
      <alignment horizontal="center" vertical="top"/>
    </xf>
    <xf numFmtId="0" fontId="16" fillId="0" borderId="0" xfId="3" applyFont="1" applyBorder="1" applyAlignment="1">
      <alignment vertical="top"/>
    </xf>
    <xf numFmtId="49" fontId="16" fillId="0" borderId="0" xfId="2" applyNumberFormat="1" applyFont="1" applyAlignment="1">
      <alignment vertical="top"/>
    </xf>
    <xf numFmtId="49" fontId="3" fillId="0" borderId="0" xfId="2" applyNumberFormat="1" applyFont="1" applyAlignment="1">
      <alignment vertical="top"/>
    </xf>
    <xf numFmtId="49" fontId="7" fillId="0" borderId="0" xfId="2" applyNumberFormat="1" applyFont="1" applyAlignment="1">
      <alignment vertical="top"/>
    </xf>
    <xf numFmtId="49" fontId="13" fillId="0" borderId="0" xfId="1" applyNumberFormat="1" applyFont="1" applyAlignment="1" applyProtection="1">
      <alignment vertical="top"/>
    </xf>
    <xf numFmtId="49" fontId="14" fillId="0" borderId="0" xfId="2" applyNumberFormat="1" applyFont="1" applyAlignment="1">
      <alignment vertical="top"/>
    </xf>
    <xf numFmtId="0" fontId="7" fillId="0" borderId="0" xfId="2" applyFont="1" applyAlignment="1">
      <alignment vertical="top"/>
    </xf>
    <xf numFmtId="49" fontId="7" fillId="0" borderId="0" xfId="0" applyNumberFormat="1" applyFont="1" applyAlignment="1">
      <alignment vertical="top"/>
    </xf>
    <xf numFmtId="0" fontId="28" fillId="0" borderId="0" xfId="0" applyFont="1" applyAlignment="1">
      <alignment horizontal="left" vertical="top"/>
    </xf>
    <xf numFmtId="0" fontId="28" fillId="0" borderId="0" xfId="0" applyFont="1" applyAlignment="1">
      <alignment vertical="top"/>
    </xf>
    <xf numFmtId="0" fontId="7" fillId="0" borderId="0" xfId="15" applyFont="1" applyAlignment="1">
      <alignment horizontal="right"/>
    </xf>
    <xf numFmtId="0" fontId="34" fillId="0" borderId="0" xfId="1" applyFont="1" applyAlignment="1" applyProtection="1">
      <alignment vertical="top"/>
    </xf>
    <xf numFmtId="0" fontId="16" fillId="0" borderId="0" xfId="1" applyFont="1" applyAlignment="1" applyProtection="1">
      <alignment vertical="center" readingOrder="1"/>
    </xf>
    <xf numFmtId="0" fontId="16" fillId="0" borderId="0" xfId="1" applyFont="1" applyAlignment="1" applyProtection="1">
      <alignment vertical="center"/>
    </xf>
    <xf numFmtId="0" fontId="16" fillId="0" borderId="0" xfId="1" applyFont="1" applyAlignment="1" applyProtection="1">
      <alignment horizontal="left" wrapText="1"/>
    </xf>
    <xf numFmtId="0" fontId="16" fillId="0" borderId="0" xfId="15" applyFont="1" applyAlignment="1">
      <alignment horizontal="left"/>
    </xf>
    <xf numFmtId="0" fontId="19" fillId="0" borderId="0" xfId="1" applyFont="1" applyAlignment="1" applyProtection="1">
      <alignment readingOrder="1"/>
    </xf>
    <xf numFmtId="0" fontId="2" fillId="0" borderId="0" xfId="0" applyFont="1" applyAlignment="1">
      <alignment vertical="center"/>
    </xf>
    <xf numFmtId="164" fontId="17" fillId="0" borderId="0" xfId="0" applyNumberFormat="1" applyFont="1" applyAlignment="1">
      <alignment horizontal="right" vertical="center"/>
    </xf>
    <xf numFmtId="164" fontId="18" fillId="0" borderId="0" xfId="0" applyNumberFormat="1" applyFont="1" applyAlignment="1">
      <alignment horizontal="right" vertical="center"/>
    </xf>
    <xf numFmtId="165" fontId="18" fillId="0" borderId="0" xfId="0" applyNumberFormat="1" applyFont="1" applyAlignment="1">
      <alignment horizontal="right" vertical="center"/>
    </xf>
    <xf numFmtId="0" fontId="18" fillId="0" borderId="0" xfId="0" applyFont="1" applyAlignment="1">
      <alignment horizontal="right" vertical="center"/>
    </xf>
    <xf numFmtId="164" fontId="18" fillId="0" borderId="0" xfId="0" applyNumberFormat="1" applyFont="1" applyBorder="1" applyAlignment="1">
      <alignment horizontal="right" vertical="center"/>
    </xf>
    <xf numFmtId="164" fontId="35" fillId="3" borderId="0" xfId="20" applyNumberFormat="1" applyFont="1" applyFill="1" applyAlignment="1">
      <alignment horizontal="right" vertical="center" wrapText="1"/>
    </xf>
    <xf numFmtId="49" fontId="32" fillId="3" borderId="0" xfId="20" applyNumberFormat="1" applyFont="1" applyFill="1" applyAlignment="1">
      <alignment horizontal="left" vertical="center" wrapText="1"/>
    </xf>
    <xf numFmtId="164" fontId="32" fillId="3" borderId="0" xfId="20" applyNumberFormat="1" applyFont="1" applyFill="1" applyAlignment="1">
      <alignment horizontal="right" vertical="center" wrapText="1"/>
    </xf>
    <xf numFmtId="49" fontId="32" fillId="3" borderId="0" xfId="20" applyNumberFormat="1" applyFont="1" applyFill="1" applyAlignment="1">
      <alignment horizontal="left" vertical="center" wrapText="1"/>
    </xf>
    <xf numFmtId="164" fontId="32" fillId="3" borderId="0" xfId="20" applyNumberFormat="1" applyFont="1" applyFill="1" applyAlignment="1">
      <alignment horizontal="right" vertical="center" wrapText="1"/>
    </xf>
    <xf numFmtId="49" fontId="35" fillId="3" borderId="0" xfId="20" applyNumberFormat="1" applyFont="1" applyFill="1" applyAlignment="1">
      <alignment horizontal="left" vertical="center" wrapText="1"/>
    </xf>
    <xf numFmtId="49" fontId="32" fillId="3" borderId="0" xfId="20" applyNumberFormat="1" applyFont="1" applyFill="1" applyAlignment="1">
      <alignment horizontal="left" vertical="center" wrapText="1"/>
    </xf>
    <xf numFmtId="164" fontId="32" fillId="3" borderId="0" xfId="20" applyNumberFormat="1" applyFont="1" applyFill="1" applyAlignment="1">
      <alignment horizontal="right" vertical="center" wrapText="1"/>
    </xf>
    <xf numFmtId="49" fontId="32" fillId="3" borderId="0" xfId="20" applyNumberFormat="1" applyFont="1" applyFill="1" applyAlignment="1">
      <alignment horizontal="left" vertical="center" wrapText="1"/>
    </xf>
    <xf numFmtId="164" fontId="32" fillId="3" borderId="0" xfId="20" applyNumberFormat="1" applyFont="1" applyFill="1" applyAlignment="1">
      <alignment horizontal="right" vertical="center" wrapText="1"/>
    </xf>
    <xf numFmtId="49" fontId="32" fillId="3" borderId="0" xfId="20" applyNumberFormat="1" applyFont="1" applyFill="1" applyAlignment="1">
      <alignment horizontal="left" vertical="center" wrapText="1"/>
    </xf>
    <xf numFmtId="164" fontId="32" fillId="3" borderId="0" xfId="20" applyNumberFormat="1" applyFont="1" applyFill="1" applyAlignment="1">
      <alignment horizontal="right" vertical="center" wrapText="1"/>
    </xf>
    <xf numFmtId="164" fontId="2" fillId="3" borderId="0" xfId="0" applyNumberFormat="1" applyFont="1" applyFill="1" applyAlignment="1">
      <alignment horizontal="right" vertical="center" wrapText="1"/>
    </xf>
    <xf numFmtId="49" fontId="2" fillId="3" borderId="0" xfId="0" applyNumberFormat="1" applyFont="1" applyFill="1" applyAlignment="1">
      <alignment horizontal="left" vertical="center" wrapText="1"/>
    </xf>
    <xf numFmtId="164" fontId="6" fillId="3" borderId="0" xfId="0" applyNumberFormat="1" applyFont="1" applyFill="1" applyAlignment="1">
      <alignment horizontal="right" vertical="center" wrapText="1"/>
    </xf>
    <xf numFmtId="164" fontId="2" fillId="3" borderId="0" xfId="20" applyNumberFormat="1" applyFont="1" applyFill="1" applyAlignment="1">
      <alignment horizontal="right" vertical="center" wrapText="1"/>
    </xf>
    <xf numFmtId="49" fontId="2" fillId="3" borderId="0" xfId="20" applyNumberFormat="1" applyFont="1" applyFill="1" applyAlignment="1">
      <alignment horizontal="left" vertical="center" wrapText="1"/>
    </xf>
    <xf numFmtId="164" fontId="6" fillId="3" borderId="0" xfId="20" applyNumberFormat="1" applyFont="1" applyFill="1" applyAlignment="1">
      <alignment horizontal="right" vertical="center" wrapText="1"/>
    </xf>
    <xf numFmtId="164" fontId="17" fillId="0" borderId="0" xfId="0" applyNumberFormat="1" applyFont="1" applyAlignment="1"/>
    <xf numFmtId="1" fontId="17" fillId="0" borderId="0" xfId="0" applyNumberFormat="1" applyFont="1" applyAlignment="1">
      <alignment vertical="center"/>
    </xf>
    <xf numFmtId="0" fontId="2" fillId="4" borderId="0" xfId="0" applyFont="1" applyFill="1" applyBorder="1" applyAlignment="1">
      <alignment vertical="center"/>
    </xf>
    <xf numFmtId="164" fontId="2" fillId="3" borderId="0" xfId="20" applyNumberFormat="1" applyFont="1" applyFill="1" applyBorder="1" applyAlignment="1">
      <alignment horizontal="right" vertical="center" wrapText="1"/>
    </xf>
    <xf numFmtId="49" fontId="2" fillId="3" borderId="0" xfId="20" applyNumberFormat="1" applyFont="1" applyFill="1" applyBorder="1" applyAlignment="1">
      <alignment horizontal="left" vertical="center" wrapText="1"/>
    </xf>
    <xf numFmtId="164" fontId="6" fillId="3" borderId="0" xfId="20" applyNumberFormat="1" applyFont="1" applyFill="1" applyBorder="1" applyAlignment="1">
      <alignment horizontal="right" vertical="center" wrapText="1"/>
    </xf>
    <xf numFmtId="164" fontId="2" fillId="4" borderId="0" xfId="0" applyNumberFormat="1" applyFont="1" applyFill="1" applyBorder="1" applyAlignment="1">
      <alignment horizontal="right" vertical="center"/>
    </xf>
    <xf numFmtId="49" fontId="2" fillId="3" borderId="0" xfId="20" applyNumberFormat="1" applyFont="1" applyFill="1" applyAlignment="1">
      <alignment horizontal="left" vertical="center"/>
    </xf>
    <xf numFmtId="164" fontId="6" fillId="3" borderId="0" xfId="20" applyNumberFormat="1" applyFont="1" applyFill="1" applyAlignment="1">
      <alignment horizontal="right" vertical="center"/>
    </xf>
    <xf numFmtId="0" fontId="2" fillId="0" borderId="0" xfId="0" applyFont="1" applyAlignment="1">
      <alignment vertical="center"/>
    </xf>
    <xf numFmtId="165" fontId="18" fillId="0" borderId="0" xfId="0" applyNumberFormat="1" applyFont="1" applyAlignment="1">
      <alignment horizontal="right"/>
    </xf>
    <xf numFmtId="0" fontId="18" fillId="0" borderId="0" xfId="0" applyFont="1" applyAlignment="1">
      <alignment horizontal="right"/>
    </xf>
    <xf numFmtId="165" fontId="18" fillId="0" borderId="0" xfId="0" applyNumberFormat="1" applyFont="1" applyAlignment="1"/>
    <xf numFmtId="164" fontId="18" fillId="0" borderId="0" xfId="0" applyNumberFormat="1" applyFont="1" applyAlignment="1">
      <alignment horizontal="right"/>
    </xf>
    <xf numFmtId="167" fontId="6" fillId="0" borderId="0" xfId="0" applyNumberFormat="1" applyFont="1" applyAlignment="1">
      <alignment horizontal="right"/>
    </xf>
    <xf numFmtId="0" fontId="2" fillId="0" borderId="0" xfId="0" applyFont="1" applyAlignment="1">
      <alignment vertical="center"/>
    </xf>
    <xf numFmtId="168" fontId="6" fillId="0" borderId="0" xfId="0" applyNumberFormat="1" applyFont="1" applyAlignment="1">
      <alignment horizontal="right"/>
    </xf>
    <xf numFmtId="0" fontId="6" fillId="0" borderId="0" xfId="0" applyFont="1" applyAlignment="1">
      <alignment horizontal="right" vertical="center"/>
    </xf>
    <xf numFmtId="164" fontId="6" fillId="0" borderId="0" xfId="0" applyNumberFormat="1" applyFont="1" applyAlignment="1"/>
    <xf numFmtId="0" fontId="2" fillId="0" borderId="2" xfId="0" applyFont="1" applyBorder="1" applyAlignment="1">
      <alignment horizontal="center" vertical="center" wrapText="1"/>
    </xf>
    <xf numFmtId="0" fontId="2" fillId="0" borderId="0" xfId="0" applyFont="1" applyAlignment="1">
      <alignment vertical="center"/>
    </xf>
    <xf numFmtId="0" fontId="2" fillId="0" borderId="0" xfId="0" applyFont="1" applyBorder="1" applyAlignment="1">
      <alignment vertical="center"/>
    </xf>
    <xf numFmtId="166" fontId="2" fillId="0" borderId="0" xfId="0" applyNumberFormat="1" applyFont="1" applyAlignment="1">
      <alignment horizontal="right"/>
    </xf>
    <xf numFmtId="166" fontId="2" fillId="0" borderId="0" xfId="0" applyNumberFormat="1" applyFont="1" applyBorder="1" applyAlignment="1">
      <alignment horizontal="right"/>
    </xf>
    <xf numFmtId="0" fontId="16" fillId="0" borderId="0" xfId="5" applyFont="1" applyAlignment="1">
      <alignment horizontal="left" vertical="top" wrapText="1"/>
    </xf>
    <xf numFmtId="0" fontId="19" fillId="0" borderId="0" xfId="15" applyFont="1" applyAlignment="1">
      <alignment horizontal="left" wrapText="1"/>
    </xf>
    <xf numFmtId="0" fontId="19" fillId="0" borderId="0" xfId="15" applyFont="1" applyAlignment="1">
      <alignment horizontal="left"/>
    </xf>
    <xf numFmtId="0" fontId="19" fillId="0" borderId="0" xfId="1" applyFont="1" applyAlignment="1" applyProtection="1">
      <alignment horizontal="left" wrapText="1"/>
    </xf>
    <xf numFmtId="0" fontId="19" fillId="0" borderId="0" xfId="1" applyFont="1" applyAlignment="1" applyProtection="1">
      <alignment horizontal="left" vertical="center" wrapText="1" readingOrder="1"/>
    </xf>
    <xf numFmtId="0" fontId="19" fillId="0" borderId="0" xfId="5" applyFont="1" applyAlignment="1">
      <alignment horizontal="left" wrapText="1" readingOrder="1"/>
    </xf>
    <xf numFmtId="0" fontId="19" fillId="0" borderId="0" xfId="1" applyFont="1" applyAlignment="1" applyProtection="1">
      <alignment horizontal="left" wrapText="1" readingOrder="1"/>
    </xf>
    <xf numFmtId="0" fontId="19" fillId="0" borderId="0" xfId="1" applyFont="1" applyAlignment="1" applyProtection="1">
      <alignment horizontal="left" readingOrder="1"/>
    </xf>
    <xf numFmtId="0" fontId="19" fillId="0" borderId="0" xfId="1" applyFont="1" applyAlignment="1" applyProtection="1">
      <alignment horizontal="left"/>
    </xf>
    <xf numFmtId="0" fontId="28" fillId="0" borderId="0" xfId="0" applyFont="1" applyAlignment="1">
      <alignment horizontal="left" vertical="top"/>
    </xf>
    <xf numFmtId="0" fontId="16" fillId="0" borderId="0" xfId="0" applyFont="1" applyAlignment="1">
      <alignment vertical="top" wrapText="1"/>
    </xf>
    <xf numFmtId="0" fontId="6" fillId="0" borderId="0" xfId="0" applyFont="1" applyFill="1" applyBorder="1" applyAlignment="1">
      <alignment horizontal="left" wrapText="1" indent="1"/>
    </xf>
    <xf numFmtId="0" fontId="11" fillId="0" borderId="0" xfId="0" applyFont="1" applyFill="1" applyAlignment="1">
      <alignment horizontal="left" wrapText="1" indent="1"/>
    </xf>
    <xf numFmtId="0" fontId="0" fillId="0" borderId="0" xfId="0" applyFill="1" applyAlignment="1">
      <alignment horizontal="left" wrapText="1" indent="1"/>
    </xf>
    <xf numFmtId="0" fontId="6" fillId="0" borderId="0" xfId="0" applyFont="1" applyFill="1" applyAlignment="1">
      <alignment horizontal="left" wrapText="1" inden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0" fillId="0" borderId="2" xfId="0" applyBorder="1" applyAlignment="1">
      <alignment horizontal="center" vertical="center"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0" fillId="0" borderId="13" xfId="0" applyBorder="1" applyAlignment="1">
      <alignment vertical="center"/>
    </xf>
    <xf numFmtId="0" fontId="0" fillId="0" borderId="13" xfId="0" applyBorder="1" applyAlignment="1">
      <alignment horizontal="center" vertical="center" wrapText="1"/>
    </xf>
    <xf numFmtId="0" fontId="0" fillId="0" borderId="2" xfId="0" applyBorder="1" applyAlignment="1">
      <alignment vertical="center"/>
    </xf>
    <xf numFmtId="0" fontId="3" fillId="0" borderId="12" xfId="0" applyFont="1" applyBorder="1" applyAlignment="1">
      <alignment horizontal="left" vertical="top"/>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0" fillId="0" borderId="0" xfId="0" applyFill="1" applyAlignment="1">
      <alignment horizontal="left" indent="1"/>
    </xf>
    <xf numFmtId="0" fontId="0" fillId="0" borderId="3" xfId="0" applyBorder="1" applyAlignment="1">
      <alignment horizontal="center" vertical="center" wrapText="1"/>
    </xf>
    <xf numFmtId="0" fontId="2" fillId="0" borderId="13" xfId="0" applyFont="1" applyBorder="1" applyAlignment="1">
      <alignment horizontal="center" vertical="center" wrapText="1"/>
    </xf>
    <xf numFmtId="0" fontId="6" fillId="0" borderId="10" xfId="0" applyFont="1" applyFill="1" applyBorder="1" applyAlignment="1">
      <alignment horizontal="left" wrapText="1" indent="1"/>
    </xf>
    <xf numFmtId="0" fontId="11" fillId="0" borderId="10" xfId="0" applyFont="1" applyFill="1" applyBorder="1" applyAlignment="1">
      <alignment horizontal="left" wrapText="1" indent="1"/>
    </xf>
    <xf numFmtId="0" fontId="0" fillId="0" borderId="10" xfId="0" applyFill="1" applyBorder="1" applyAlignment="1">
      <alignment horizontal="left" wrapText="1" indent="1"/>
    </xf>
    <xf numFmtId="0" fontId="0" fillId="0" borderId="10" xfId="0" applyFill="1" applyBorder="1" applyAlignment="1">
      <alignment horizontal="left" indent="1"/>
    </xf>
    <xf numFmtId="0" fontId="2" fillId="0" borderId="0" xfId="0" applyFont="1" applyFill="1" applyAlignment="1">
      <alignment horizontal="left" indent="1"/>
    </xf>
    <xf numFmtId="0" fontId="2" fillId="0" borderId="0" xfId="0" applyFont="1" applyBorder="1" applyAlignment="1">
      <alignment wrapText="1"/>
    </xf>
    <xf numFmtId="0" fontId="0" fillId="0" borderId="0" xfId="0" applyBorder="1" applyAlignment="1"/>
    <xf numFmtId="0" fontId="0" fillId="0" borderId="6" xfId="0" applyBorder="1" applyAlignment="1"/>
    <xf numFmtId="0" fontId="2" fillId="0" borderId="0" xfId="0" applyFont="1" applyBorder="1" applyAlignment="1">
      <alignment horizontal="left" vertical="center" wrapText="1"/>
    </xf>
    <xf numFmtId="0" fontId="0" fillId="0" borderId="0" xfId="0" applyBorder="1" applyAlignment="1">
      <alignment vertical="center"/>
    </xf>
    <xf numFmtId="0" fontId="0" fillId="0" borderId="6" xfId="0" applyBorder="1" applyAlignment="1">
      <alignment vertical="center"/>
    </xf>
    <xf numFmtId="0" fontId="2" fillId="0" borderId="0" xfId="0" applyFont="1" applyBorder="1" applyAlignment="1">
      <alignment horizontal="left" wrapText="1"/>
    </xf>
    <xf numFmtId="0" fontId="3" fillId="0" borderId="0" xfId="0" applyFont="1" applyAlignment="1">
      <alignment horizontal="left" vertical="top"/>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 xfId="0" applyFont="1" applyBorder="1" applyAlignment="1">
      <alignment horizontal="center" vertical="center" wrapText="1"/>
    </xf>
    <xf numFmtId="16" fontId="2" fillId="0" borderId="9" xfId="0" applyNumberFormat="1" applyFont="1" applyBorder="1" applyAlignment="1">
      <alignment horizontal="center" vertical="center" wrapText="1"/>
    </xf>
    <xf numFmtId="16" fontId="2" fillId="0" borderId="3"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11" xfId="0" applyBorder="1" applyAlignment="1">
      <alignment vertical="center" wrapText="1"/>
    </xf>
    <xf numFmtId="0" fontId="0" fillId="0" borderId="8" xfId="0" applyBorder="1" applyAlignment="1">
      <alignment vertical="center" wrapText="1"/>
    </xf>
    <xf numFmtId="0" fontId="0" fillId="0" borderId="4" xfId="0" applyBorder="1" applyAlignment="1">
      <alignment vertical="center" wrapText="1"/>
    </xf>
    <xf numFmtId="0" fontId="0" fillId="0" borderId="11" xfId="0" applyBorder="1" applyAlignment="1">
      <alignment vertical="center"/>
    </xf>
    <xf numFmtId="0" fontId="2" fillId="0" borderId="0" xfId="0" applyFont="1" applyBorder="1" applyAlignment="1">
      <alignment horizontal="center" vertical="center" wrapText="1"/>
    </xf>
    <xf numFmtId="0" fontId="0" fillId="0" borderId="12" xfId="0" applyBorder="1" applyAlignment="1">
      <alignment vertical="center"/>
    </xf>
    <xf numFmtId="0" fontId="0" fillId="0" borderId="4" xfId="0" applyBorder="1" applyAlignment="1">
      <alignment vertical="center"/>
    </xf>
    <xf numFmtId="0" fontId="2" fillId="0" borderId="15" xfId="0" applyFont="1" applyBorder="1" applyAlignment="1">
      <alignment horizontal="center" vertical="center" wrapText="1"/>
    </xf>
    <xf numFmtId="16" fontId="2" fillId="0" borderId="5" xfId="0" applyNumberFormat="1" applyFont="1" applyBorder="1" applyAlignment="1">
      <alignment horizontal="center" vertical="center" wrapText="1"/>
    </xf>
    <xf numFmtId="0" fontId="0" fillId="0" borderId="13" xfId="0" applyBorder="1" applyAlignment="1">
      <alignment vertical="center" wrapText="1"/>
    </xf>
    <xf numFmtId="0" fontId="10" fillId="0" borderId="5" xfId="0" applyFont="1" applyBorder="1" applyAlignment="1">
      <alignment horizontal="center" vertical="center"/>
    </xf>
    <xf numFmtId="0" fontId="10" fillId="0" borderId="13" xfId="0" applyFont="1" applyBorder="1" applyAlignment="1">
      <alignment horizontal="center" vertical="center"/>
    </xf>
    <xf numFmtId="0" fontId="10" fillId="0" borderId="2" xfId="0" applyFont="1" applyBorder="1" applyAlignment="1">
      <alignment horizontal="center" vertical="center"/>
    </xf>
    <xf numFmtId="16" fontId="10" fillId="0" borderId="5" xfId="0" applyNumberFormat="1" applyFont="1" applyBorder="1" applyAlignment="1">
      <alignment horizontal="center" vertical="center"/>
    </xf>
    <xf numFmtId="16" fontId="10" fillId="0" borderId="13" xfId="0" applyNumberFormat="1" applyFont="1" applyBorder="1" applyAlignment="1">
      <alignment horizontal="center" vertical="center"/>
    </xf>
    <xf numFmtId="0" fontId="10" fillId="0" borderId="14" xfId="0" applyFont="1" applyBorder="1" applyAlignment="1">
      <alignment horizontal="center" vertical="center" wrapText="1"/>
    </xf>
    <xf numFmtId="0" fontId="10" fillId="0" borderId="10" xfId="0" applyFont="1" applyBorder="1" applyAlignment="1">
      <alignment vertical="center" wrapText="1"/>
    </xf>
    <xf numFmtId="0" fontId="0" fillId="0" borderId="7" xfId="0" applyBorder="1" applyAlignment="1">
      <alignment vertical="center" wrapText="1"/>
    </xf>
    <xf numFmtId="0" fontId="0" fillId="0" borderId="6" xfId="0" applyBorder="1" applyAlignment="1">
      <alignment vertical="center" wrapText="1"/>
    </xf>
    <xf numFmtId="0" fontId="7"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vertical="center"/>
    </xf>
    <xf numFmtId="0" fontId="6" fillId="0" borderId="0" xfId="0" applyFont="1" applyFill="1" applyBorder="1" applyAlignment="1">
      <alignment horizontal="left"/>
    </xf>
    <xf numFmtId="0" fontId="0" fillId="0" borderId="0" xfId="0" applyFill="1" applyAlignment="1"/>
    <xf numFmtId="0" fontId="6" fillId="4" borderId="0" xfId="0" applyFont="1" applyFill="1" applyBorder="1" applyAlignment="1">
      <alignment horizontal="left"/>
    </xf>
    <xf numFmtId="0" fontId="0" fillId="4" borderId="0" xfId="0" applyFill="1" applyBorder="1" applyAlignment="1"/>
    <xf numFmtId="0" fontId="3" fillId="0" borderId="0" xfId="0" applyFont="1" applyAlignment="1">
      <alignment horizontal="right" vertical="top"/>
    </xf>
    <xf numFmtId="0" fontId="10" fillId="0" borderId="13" xfId="0" applyFont="1" applyBorder="1" applyAlignment="1"/>
    <xf numFmtId="0" fontId="0" fillId="0" borderId="13" xfId="0" applyBorder="1" applyAlignment="1"/>
    <xf numFmtId="0" fontId="0" fillId="0" borderId="2" xfId="0" applyBorder="1" applyAlignment="1"/>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17" fontId="2" fillId="0" borderId="5" xfId="0" applyNumberFormat="1" applyFont="1" applyBorder="1" applyAlignment="1">
      <alignment horizontal="center" vertical="center" wrapText="1"/>
    </xf>
    <xf numFmtId="0" fontId="2" fillId="0" borderId="5" xfId="0" applyFont="1" applyBorder="1" applyAlignment="1">
      <alignment horizontal="right" vertical="center" wrapText="1"/>
    </xf>
    <xf numFmtId="0" fontId="0" fillId="0" borderId="13" xfId="0" applyBorder="1" applyAlignment="1">
      <alignment horizontal="right" vertical="center" wrapText="1"/>
    </xf>
    <xf numFmtId="0" fontId="6" fillId="0" borderId="0" xfId="0" applyFont="1" applyFill="1" applyBorder="1" applyAlignment="1">
      <alignment horizontal="right"/>
    </xf>
    <xf numFmtId="0" fontId="0" fillId="0" borderId="0" xfId="0" applyFill="1" applyBorder="1" applyAlignment="1">
      <alignment horizontal="right"/>
    </xf>
    <xf numFmtId="0" fontId="2" fillId="0" borderId="6" xfId="0" applyFont="1" applyBorder="1" applyAlignment="1">
      <alignment horizontal="center" vertical="center" wrapText="1"/>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11" fillId="0" borderId="0" xfId="0" applyFont="1" applyFill="1" applyBorder="1" applyAlignment="1">
      <alignment horizontal="left" wrapText="1" indent="1"/>
    </xf>
    <xf numFmtId="0" fontId="0" fillId="0" borderId="0" xfId="0" applyFill="1" applyBorder="1" applyAlignment="1">
      <alignment horizontal="left" wrapText="1" indent="1"/>
    </xf>
    <xf numFmtId="0" fontId="0" fillId="0" borderId="2" xfId="0" applyBorder="1" applyAlignment="1">
      <alignment vertical="center" wrapText="1"/>
    </xf>
    <xf numFmtId="16" fontId="2" fillId="0" borderId="11" xfId="0" applyNumberFormat="1" applyFont="1" applyBorder="1" applyAlignment="1">
      <alignment horizontal="center" vertical="center" wrapText="1"/>
    </xf>
    <xf numFmtId="1" fontId="2" fillId="0" borderId="0" xfId="0" applyNumberFormat="1" applyFont="1" applyBorder="1" applyAlignment="1">
      <alignment horizontal="right" vertical="center"/>
    </xf>
    <xf numFmtId="0" fontId="0" fillId="0" borderId="0" xfId="0" applyBorder="1" applyAlignment="1">
      <alignment horizontal="right" vertical="center"/>
    </xf>
    <xf numFmtId="0" fontId="2" fillId="0" borderId="0" xfId="0" applyFont="1" applyAlignment="1">
      <alignment horizontal="left" vertical="top"/>
    </xf>
    <xf numFmtId="0" fontId="0" fillId="0" borderId="0" xfId="0" applyFill="1" applyBorder="1" applyAlignment="1">
      <alignment horizontal="left" indent="1"/>
    </xf>
    <xf numFmtId="16" fontId="2" fillId="0" borderId="13" xfId="0" applyNumberFormat="1" applyFont="1" applyBorder="1" applyAlignment="1">
      <alignment horizontal="center" vertical="center" wrapText="1"/>
    </xf>
    <xf numFmtId="16" fontId="2" fillId="0" borderId="2" xfId="0" applyNumberFormat="1" applyFont="1" applyBorder="1" applyAlignment="1">
      <alignment horizontal="center" vertical="center" wrapText="1"/>
    </xf>
    <xf numFmtId="16" fontId="10" fillId="0" borderId="5" xfId="0" applyNumberFormat="1" applyFont="1" applyBorder="1" applyAlignment="1">
      <alignment horizontal="center" vertical="center" wrapText="1"/>
    </xf>
    <xf numFmtId="16" fontId="10" fillId="0" borderId="13" xfId="0" applyNumberFormat="1" applyFont="1" applyBorder="1" applyAlignment="1">
      <alignment horizontal="center" vertical="center" wrapText="1"/>
    </xf>
    <xf numFmtId="0" fontId="10"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2" fillId="0" borderId="0" xfId="0" applyFont="1" applyBorder="1" applyAlignment="1">
      <alignment vertical="center"/>
    </xf>
    <xf numFmtId="0" fontId="2" fillId="0" borderId="0" xfId="0" applyFont="1" applyBorder="1" applyAlignment="1">
      <alignment horizontal="left" vertical="top" wrapText="1"/>
    </xf>
    <xf numFmtId="0" fontId="2" fillId="0" borderId="0" xfId="0" applyFont="1" applyFill="1" applyAlignment="1">
      <alignment horizontal="left" vertical="center" wrapText="1"/>
    </xf>
    <xf numFmtId="0" fontId="2" fillId="0" borderId="0" xfId="0" applyFont="1" applyFill="1" applyAlignment="1">
      <alignment vertical="center"/>
    </xf>
    <xf numFmtId="0" fontId="2" fillId="0" borderId="0" xfId="0" applyFont="1" applyFill="1" applyAlignment="1">
      <alignment horizontal="left" vertical="top" wrapText="1"/>
    </xf>
    <xf numFmtId="175" fontId="2" fillId="0" borderId="0" xfId="0" applyNumberFormat="1" applyFont="1" applyFill="1" applyAlignment="1">
      <alignment horizontal="right"/>
    </xf>
    <xf numFmtId="175" fontId="2" fillId="0" borderId="0" xfId="0" applyNumberFormat="1" applyFont="1" applyBorder="1" applyAlignment="1">
      <alignment horizontal="right"/>
    </xf>
  </cellXfs>
  <cellStyles count="21">
    <cellStyle name="BasisEineNK" xfId="7"/>
    <cellStyle name="BasisOhneNK" xfId="8"/>
    <cellStyle name="Ganzzahl" xfId="9"/>
    <cellStyle name="Hyperlink" xfId="1" builtinId="8"/>
    <cellStyle name="makro0696" xfId="10"/>
    <cellStyle name="Messziffer" xfId="11"/>
    <cellStyle name="Normal_finprog dzogh1" xfId="12"/>
    <cellStyle name="o.Tausender" xfId="13"/>
    <cellStyle name="ProzVeränderung" xfId="14"/>
    <cellStyle name="Standard" xfId="0" builtinId="0"/>
    <cellStyle name="Standard 2" xfId="5"/>
    <cellStyle name="Standard 2 2" xfId="19"/>
    <cellStyle name="Standard 3" xfId="4"/>
    <cellStyle name="Standard 4" xfId="20"/>
    <cellStyle name="Standard_Blida 2003" xfId="2"/>
    <cellStyle name="Standard_KI3_j" xfId="15"/>
    <cellStyle name="Standard_PI2_j_2007" xfId="6"/>
    <cellStyle name="Standard_Stat Bericht BB 2003 neu" xfId="3"/>
    <cellStyle name="Untertitel" xfId="16"/>
    <cellStyle name="Vorspalt" xfId="17"/>
    <cellStyle name="zelle mit Rand"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119288192"/>
        <c:axId val="119289728"/>
      </c:barChart>
      <c:catAx>
        <c:axId val="119288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19289728"/>
        <c:crossesAt val="160"/>
        <c:auto val="1"/>
        <c:lblAlgn val="ctr"/>
        <c:lblOffset val="100"/>
        <c:tickLblSkip val="1"/>
        <c:tickMarkSkip val="1"/>
        <c:noMultiLvlLbl val="0"/>
      </c:catAx>
      <c:valAx>
        <c:axId val="11928972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1928819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121855360"/>
        <c:axId val="121857152"/>
      </c:barChart>
      <c:catAx>
        <c:axId val="121855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1857152"/>
        <c:crossesAt val="160"/>
        <c:auto val="1"/>
        <c:lblAlgn val="ctr"/>
        <c:lblOffset val="100"/>
        <c:tickLblSkip val="1"/>
        <c:tickMarkSkip val="1"/>
        <c:noMultiLvlLbl val="0"/>
      </c:catAx>
      <c:valAx>
        <c:axId val="12185715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185536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121896320"/>
        <c:axId val="122131584"/>
      </c:barChart>
      <c:catAx>
        <c:axId val="121896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2131584"/>
        <c:crossesAt val="160"/>
        <c:auto val="1"/>
        <c:lblAlgn val="ctr"/>
        <c:lblOffset val="100"/>
        <c:tickLblSkip val="1"/>
        <c:tickMarkSkip val="1"/>
        <c:noMultiLvlLbl val="0"/>
      </c:catAx>
      <c:valAx>
        <c:axId val="12213158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189632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121433472"/>
        <c:axId val="121435264"/>
      </c:barChart>
      <c:catAx>
        <c:axId val="121433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1435264"/>
        <c:crossesAt val="160"/>
        <c:auto val="1"/>
        <c:lblAlgn val="ctr"/>
        <c:lblOffset val="100"/>
        <c:tickLblSkip val="1"/>
        <c:tickMarkSkip val="1"/>
        <c:noMultiLvlLbl val="0"/>
      </c:catAx>
      <c:valAx>
        <c:axId val="12143526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143347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121990528"/>
        <c:axId val="121992320"/>
      </c:barChart>
      <c:catAx>
        <c:axId val="121990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1992320"/>
        <c:crossesAt val="160"/>
        <c:auto val="1"/>
        <c:lblAlgn val="ctr"/>
        <c:lblOffset val="100"/>
        <c:tickLblSkip val="1"/>
        <c:tickMarkSkip val="1"/>
        <c:noMultiLvlLbl val="0"/>
      </c:catAx>
      <c:valAx>
        <c:axId val="12199232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199052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121556352"/>
        <c:axId val="121558144"/>
      </c:barChart>
      <c:catAx>
        <c:axId val="121556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1558144"/>
        <c:crossesAt val="160"/>
        <c:auto val="1"/>
        <c:lblAlgn val="ctr"/>
        <c:lblOffset val="100"/>
        <c:tickLblSkip val="1"/>
        <c:tickMarkSkip val="1"/>
        <c:noMultiLvlLbl val="0"/>
      </c:catAx>
      <c:valAx>
        <c:axId val="12155814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155635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121469952"/>
        <c:axId val="121479936"/>
      </c:barChart>
      <c:catAx>
        <c:axId val="121469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1479936"/>
        <c:crossesAt val="160"/>
        <c:auto val="1"/>
        <c:lblAlgn val="ctr"/>
        <c:lblOffset val="100"/>
        <c:tickLblSkip val="1"/>
        <c:tickMarkSkip val="1"/>
        <c:noMultiLvlLbl val="0"/>
      </c:catAx>
      <c:valAx>
        <c:axId val="12147993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146995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122444800"/>
        <c:axId val="122454784"/>
      </c:barChart>
      <c:catAx>
        <c:axId val="122444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2454784"/>
        <c:crossesAt val="160"/>
        <c:auto val="1"/>
        <c:lblAlgn val="ctr"/>
        <c:lblOffset val="100"/>
        <c:tickLblSkip val="1"/>
        <c:tickMarkSkip val="1"/>
        <c:noMultiLvlLbl val="0"/>
      </c:catAx>
      <c:valAx>
        <c:axId val="12245478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244480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123059200"/>
        <c:axId val="123073280"/>
      </c:barChart>
      <c:catAx>
        <c:axId val="123059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3073280"/>
        <c:crossesAt val="160"/>
        <c:auto val="1"/>
        <c:lblAlgn val="ctr"/>
        <c:lblOffset val="100"/>
        <c:tickLblSkip val="1"/>
        <c:tickMarkSkip val="1"/>
        <c:noMultiLvlLbl val="0"/>
      </c:catAx>
      <c:valAx>
        <c:axId val="12307328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305920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123120640"/>
        <c:axId val="123126528"/>
      </c:barChart>
      <c:catAx>
        <c:axId val="1231206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23126528"/>
        <c:crossesAt val="160"/>
        <c:auto val="1"/>
        <c:lblAlgn val="ctr"/>
        <c:lblOffset val="100"/>
        <c:tickLblSkip val="1"/>
        <c:tickMarkSkip val="1"/>
        <c:noMultiLvlLbl val="0"/>
      </c:catAx>
      <c:valAx>
        <c:axId val="12312652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2312064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123431552"/>
        <c:axId val="123445632"/>
      </c:barChart>
      <c:catAx>
        <c:axId val="12343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3445632"/>
        <c:crossesAt val="160"/>
        <c:auto val="1"/>
        <c:lblAlgn val="ctr"/>
        <c:lblOffset val="100"/>
        <c:tickLblSkip val="1"/>
        <c:tickMarkSkip val="1"/>
        <c:noMultiLvlLbl val="0"/>
      </c:catAx>
      <c:valAx>
        <c:axId val="12344563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343155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119366016"/>
        <c:axId val="119367552"/>
      </c:barChart>
      <c:catAx>
        <c:axId val="119366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19367552"/>
        <c:crossesAt val="160"/>
        <c:auto val="1"/>
        <c:lblAlgn val="ctr"/>
        <c:lblOffset val="100"/>
        <c:tickLblSkip val="1"/>
        <c:tickMarkSkip val="1"/>
        <c:noMultiLvlLbl val="0"/>
      </c:catAx>
      <c:valAx>
        <c:axId val="11936755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1936601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123549952"/>
        <c:axId val="123555840"/>
      </c:barChart>
      <c:catAx>
        <c:axId val="123549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3555840"/>
        <c:crossesAt val="160"/>
        <c:auto val="1"/>
        <c:lblAlgn val="ctr"/>
        <c:lblOffset val="100"/>
        <c:tickLblSkip val="1"/>
        <c:tickMarkSkip val="1"/>
        <c:noMultiLvlLbl val="0"/>
      </c:catAx>
      <c:valAx>
        <c:axId val="12355584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354995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122779904"/>
        <c:axId val="122793984"/>
      </c:barChart>
      <c:catAx>
        <c:axId val="122779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22793984"/>
        <c:crossesAt val="160"/>
        <c:auto val="1"/>
        <c:lblAlgn val="ctr"/>
        <c:lblOffset val="100"/>
        <c:tickLblSkip val="1"/>
        <c:tickMarkSkip val="1"/>
        <c:noMultiLvlLbl val="0"/>
      </c:catAx>
      <c:valAx>
        <c:axId val="12279398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2277990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122832768"/>
        <c:axId val="122834304"/>
      </c:barChart>
      <c:catAx>
        <c:axId val="1228327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2834304"/>
        <c:crossesAt val="160"/>
        <c:auto val="1"/>
        <c:lblAlgn val="ctr"/>
        <c:lblOffset val="100"/>
        <c:tickLblSkip val="1"/>
        <c:tickMarkSkip val="1"/>
        <c:noMultiLvlLbl val="0"/>
      </c:catAx>
      <c:valAx>
        <c:axId val="12283430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283276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122885632"/>
        <c:axId val="122887168"/>
      </c:barChart>
      <c:catAx>
        <c:axId val="122885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2887168"/>
        <c:crossesAt val="160"/>
        <c:auto val="1"/>
        <c:lblAlgn val="ctr"/>
        <c:lblOffset val="100"/>
        <c:tickLblSkip val="1"/>
        <c:tickMarkSkip val="1"/>
        <c:noMultiLvlLbl val="0"/>
      </c:catAx>
      <c:valAx>
        <c:axId val="12288716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288563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122930304"/>
        <c:axId val="122931840"/>
      </c:barChart>
      <c:catAx>
        <c:axId val="122930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2931840"/>
        <c:crossesAt val="160"/>
        <c:auto val="1"/>
        <c:lblAlgn val="ctr"/>
        <c:lblOffset val="100"/>
        <c:tickLblSkip val="1"/>
        <c:tickMarkSkip val="1"/>
        <c:noMultiLvlLbl val="0"/>
      </c:catAx>
      <c:valAx>
        <c:axId val="12293184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293030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122979072"/>
        <c:axId val="122980608"/>
      </c:barChart>
      <c:catAx>
        <c:axId val="1229790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2980608"/>
        <c:crossesAt val="160"/>
        <c:auto val="1"/>
        <c:lblAlgn val="ctr"/>
        <c:lblOffset val="100"/>
        <c:tickLblSkip val="1"/>
        <c:tickMarkSkip val="1"/>
        <c:noMultiLvlLbl val="0"/>
      </c:catAx>
      <c:valAx>
        <c:axId val="12298060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297907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125268736"/>
        <c:axId val="125270272"/>
      </c:barChart>
      <c:catAx>
        <c:axId val="125268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5270272"/>
        <c:crossesAt val="160"/>
        <c:auto val="1"/>
        <c:lblAlgn val="ctr"/>
        <c:lblOffset val="100"/>
        <c:tickLblSkip val="1"/>
        <c:tickMarkSkip val="1"/>
        <c:noMultiLvlLbl val="0"/>
      </c:catAx>
      <c:valAx>
        <c:axId val="12527027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526873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124953344"/>
        <c:axId val="124954880"/>
      </c:barChart>
      <c:catAx>
        <c:axId val="124953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4954880"/>
        <c:crossesAt val="160"/>
        <c:auto val="1"/>
        <c:lblAlgn val="ctr"/>
        <c:lblOffset val="100"/>
        <c:tickLblSkip val="1"/>
        <c:tickMarkSkip val="1"/>
        <c:noMultiLvlLbl val="0"/>
      </c:catAx>
      <c:valAx>
        <c:axId val="12495488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495334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121348864"/>
        <c:axId val="121350400"/>
      </c:barChart>
      <c:catAx>
        <c:axId val="121348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1350400"/>
        <c:crossesAt val="160"/>
        <c:auto val="1"/>
        <c:lblAlgn val="ctr"/>
        <c:lblOffset val="100"/>
        <c:tickLblSkip val="1"/>
        <c:tickMarkSkip val="1"/>
        <c:noMultiLvlLbl val="0"/>
      </c:catAx>
      <c:valAx>
        <c:axId val="12135040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134886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119439744"/>
        <c:axId val="119441280"/>
      </c:barChart>
      <c:catAx>
        <c:axId val="119439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19441280"/>
        <c:crossesAt val="160"/>
        <c:auto val="1"/>
        <c:lblAlgn val="ctr"/>
        <c:lblOffset val="100"/>
        <c:tickLblSkip val="1"/>
        <c:tickMarkSkip val="1"/>
        <c:noMultiLvlLbl val="0"/>
      </c:catAx>
      <c:valAx>
        <c:axId val="11944128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1943974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T3_12!#REF!</c:f>
              <c:strCache>
                <c:ptCount val="1"/>
                <c:pt idx="0">
                  <c:v>#BEZUG!</c:v>
                </c:pt>
              </c:strCache>
            </c:strRef>
          </c:tx>
          <c:spPr>
            <a:solidFill>
              <a:srgbClr val="000000"/>
            </a:solidFill>
            <a:ln w="25400">
              <a:noFill/>
            </a:ln>
          </c:spPr>
          <c:invertIfNegative val="0"/>
          <c:cat>
            <c:numRef>
              <c:f>T3_12!#REF!</c:f>
              <c:numCache>
                <c:formatCode>General</c:formatCode>
                <c:ptCount val="1"/>
                <c:pt idx="0">
                  <c:v>1</c:v>
                </c:pt>
              </c:numCache>
            </c:numRef>
          </c:cat>
          <c:val>
            <c:numRef>
              <c:f>T3_12!#REF!</c:f>
              <c:numCache>
                <c:formatCode>General</c:formatCode>
                <c:ptCount val="1"/>
                <c:pt idx="0">
                  <c:v>1</c:v>
                </c:pt>
              </c:numCache>
            </c:numRef>
          </c:val>
        </c:ser>
        <c:ser>
          <c:idx val="1"/>
          <c:order val="1"/>
          <c:tx>
            <c:strRef>
              <c:f>T3_12!#REF!</c:f>
              <c:strCache>
                <c:ptCount val="1"/>
                <c:pt idx="0">
                  <c:v>#BEZUG!</c:v>
                </c:pt>
              </c:strCache>
            </c:strRef>
          </c:tx>
          <c:spPr>
            <a:solidFill>
              <a:srgbClr val="C0C0C0"/>
            </a:solidFill>
            <a:ln w="25400">
              <a:noFill/>
            </a:ln>
          </c:spPr>
          <c:invertIfNegative val="0"/>
          <c:cat>
            <c:numRef>
              <c:f>T3_12!#REF!</c:f>
              <c:numCache>
                <c:formatCode>General</c:formatCode>
                <c:ptCount val="1"/>
                <c:pt idx="0">
                  <c:v>1</c:v>
                </c:pt>
              </c:numCache>
            </c:numRef>
          </c:cat>
          <c:val>
            <c:numRef>
              <c:f>T3_12!#REF!</c:f>
              <c:numCache>
                <c:formatCode>General</c:formatCode>
                <c:ptCount val="1"/>
                <c:pt idx="0">
                  <c:v>1</c:v>
                </c:pt>
              </c:numCache>
            </c:numRef>
          </c:val>
        </c:ser>
        <c:dLbls>
          <c:showLegendKey val="0"/>
          <c:showVal val="0"/>
          <c:showCatName val="0"/>
          <c:showSerName val="0"/>
          <c:showPercent val="0"/>
          <c:showBubbleSize val="0"/>
        </c:dLbls>
        <c:gapWidth val="150"/>
        <c:axId val="120880512"/>
        <c:axId val="120898688"/>
      </c:barChart>
      <c:catAx>
        <c:axId val="120880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de-DE"/>
          </a:p>
        </c:txPr>
        <c:crossAx val="120898688"/>
        <c:crosses val="autoZero"/>
        <c:auto val="1"/>
        <c:lblAlgn val="ctr"/>
        <c:lblOffset val="100"/>
        <c:tickLblSkip val="1"/>
        <c:tickMarkSkip val="1"/>
        <c:noMultiLvlLbl val="0"/>
      </c:catAx>
      <c:valAx>
        <c:axId val="1208986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125" b="0" i="0" u="none" strike="noStrike" baseline="0">
                <a:solidFill>
                  <a:srgbClr val="000000"/>
                </a:solidFill>
                <a:latin typeface="Arial"/>
                <a:ea typeface="Arial"/>
                <a:cs typeface="Arial"/>
              </a:defRPr>
            </a:pPr>
            <a:endParaRPr lang="de-DE"/>
          </a:p>
        </c:txPr>
        <c:crossAx val="120880512"/>
        <c:crosses val="autoZero"/>
        <c:crossBetween val="between"/>
      </c:valAx>
      <c:spPr>
        <a:noFill/>
        <a:ln w="25400">
          <a:noFill/>
        </a:ln>
      </c:spPr>
    </c:plotArea>
    <c:legend>
      <c:legendPos val="r"/>
      <c:overlay val="0"/>
      <c:spPr>
        <a:no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120928512"/>
        <c:axId val="120942592"/>
      </c:barChart>
      <c:catAx>
        <c:axId val="120928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0942592"/>
        <c:crossesAt val="160"/>
        <c:auto val="1"/>
        <c:lblAlgn val="ctr"/>
        <c:lblOffset val="100"/>
        <c:tickLblSkip val="1"/>
        <c:tickMarkSkip val="1"/>
        <c:noMultiLvlLbl val="0"/>
      </c:catAx>
      <c:valAx>
        <c:axId val="12094259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092851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120969856"/>
        <c:axId val="120975744"/>
      </c:barChart>
      <c:catAx>
        <c:axId val="120969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0975744"/>
        <c:crossesAt val="160"/>
        <c:auto val="1"/>
        <c:lblAlgn val="ctr"/>
        <c:lblOffset val="100"/>
        <c:tickLblSkip val="1"/>
        <c:tickMarkSkip val="1"/>
        <c:noMultiLvlLbl val="0"/>
      </c:catAx>
      <c:valAx>
        <c:axId val="12097574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096985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T3_12!#REF!</c:f>
              <c:strCache>
                <c:ptCount val="1"/>
                <c:pt idx="0">
                  <c:v>#BEZUG!</c:v>
                </c:pt>
              </c:strCache>
            </c:strRef>
          </c:tx>
          <c:spPr>
            <a:solidFill>
              <a:srgbClr val="000000"/>
            </a:solidFill>
            <a:ln w="25400">
              <a:noFill/>
            </a:ln>
          </c:spPr>
          <c:invertIfNegative val="0"/>
          <c:cat>
            <c:numRef>
              <c:f>T3_12!#REF!</c:f>
              <c:numCache>
                <c:formatCode>General</c:formatCode>
                <c:ptCount val="1"/>
                <c:pt idx="0">
                  <c:v>1</c:v>
                </c:pt>
              </c:numCache>
            </c:numRef>
          </c:cat>
          <c:val>
            <c:numRef>
              <c:f>T3_12!#REF!</c:f>
              <c:numCache>
                <c:formatCode>General</c:formatCode>
                <c:ptCount val="1"/>
                <c:pt idx="0">
                  <c:v>1</c:v>
                </c:pt>
              </c:numCache>
            </c:numRef>
          </c:val>
        </c:ser>
        <c:ser>
          <c:idx val="1"/>
          <c:order val="1"/>
          <c:tx>
            <c:strRef>
              <c:f>T3_12!#REF!</c:f>
              <c:strCache>
                <c:ptCount val="1"/>
                <c:pt idx="0">
                  <c:v>#BEZUG!</c:v>
                </c:pt>
              </c:strCache>
            </c:strRef>
          </c:tx>
          <c:spPr>
            <a:solidFill>
              <a:srgbClr val="C0C0C0"/>
            </a:solidFill>
            <a:ln w="25400">
              <a:noFill/>
            </a:ln>
          </c:spPr>
          <c:invertIfNegative val="0"/>
          <c:cat>
            <c:numRef>
              <c:f>T3_12!#REF!</c:f>
              <c:numCache>
                <c:formatCode>General</c:formatCode>
                <c:ptCount val="1"/>
                <c:pt idx="0">
                  <c:v>1</c:v>
                </c:pt>
              </c:numCache>
            </c:numRef>
          </c:cat>
          <c:val>
            <c:numRef>
              <c:f>T3_12!#REF!</c:f>
              <c:numCache>
                <c:formatCode>General</c:formatCode>
                <c:ptCount val="1"/>
                <c:pt idx="0">
                  <c:v>1</c:v>
                </c:pt>
              </c:numCache>
            </c:numRef>
          </c:val>
        </c:ser>
        <c:dLbls>
          <c:showLegendKey val="0"/>
          <c:showVal val="0"/>
          <c:showCatName val="0"/>
          <c:showSerName val="0"/>
          <c:showPercent val="0"/>
          <c:showBubbleSize val="0"/>
        </c:dLbls>
        <c:gapWidth val="150"/>
        <c:axId val="121226368"/>
        <c:axId val="121227904"/>
      </c:barChart>
      <c:catAx>
        <c:axId val="121226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de-DE"/>
          </a:p>
        </c:txPr>
        <c:crossAx val="121227904"/>
        <c:crosses val="autoZero"/>
        <c:auto val="1"/>
        <c:lblAlgn val="ctr"/>
        <c:lblOffset val="100"/>
        <c:tickLblSkip val="1"/>
        <c:tickMarkSkip val="1"/>
        <c:noMultiLvlLbl val="0"/>
      </c:catAx>
      <c:valAx>
        <c:axId val="1212279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125" b="0" i="0" u="none" strike="noStrike" baseline="0">
                <a:solidFill>
                  <a:srgbClr val="000000"/>
                </a:solidFill>
                <a:latin typeface="Arial"/>
                <a:ea typeface="Arial"/>
                <a:cs typeface="Arial"/>
              </a:defRPr>
            </a:pPr>
            <a:endParaRPr lang="de-DE"/>
          </a:p>
        </c:txPr>
        <c:crossAx val="121226368"/>
        <c:crosses val="autoZero"/>
        <c:crossBetween val="between"/>
      </c:valAx>
      <c:spPr>
        <a:noFill/>
        <a:ln w="25400">
          <a:noFill/>
        </a:ln>
      </c:spPr>
    </c:plotArea>
    <c:legend>
      <c:legendPos val="r"/>
      <c:overlay val="0"/>
      <c:spPr>
        <a:no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121651200"/>
        <c:axId val="121652736"/>
      </c:barChart>
      <c:catAx>
        <c:axId val="121651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1652736"/>
        <c:crossesAt val="160"/>
        <c:auto val="1"/>
        <c:lblAlgn val="ctr"/>
        <c:lblOffset val="100"/>
        <c:tickLblSkip val="1"/>
        <c:tickMarkSkip val="1"/>
        <c:noMultiLvlLbl val="0"/>
      </c:catAx>
      <c:valAx>
        <c:axId val="12165273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2165120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118230400"/>
        <c:axId val="118236288"/>
      </c:barChart>
      <c:catAx>
        <c:axId val="118230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18236288"/>
        <c:crossesAt val="160"/>
        <c:auto val="1"/>
        <c:lblAlgn val="ctr"/>
        <c:lblOffset val="100"/>
        <c:tickLblSkip val="1"/>
        <c:tickMarkSkip val="1"/>
        <c:noMultiLvlLbl val="0"/>
      </c:catAx>
      <c:valAx>
        <c:axId val="11823628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1823040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s>
</file>

<file path=xl/drawings/_rels/drawing34.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5" Type="http://schemas.openxmlformats.org/officeDocument/2006/relationships/chart" Target="../charts/chart25.xml"/><Relationship Id="rId4" Type="http://schemas.openxmlformats.org/officeDocument/2006/relationships/chart" Target="../charts/chart2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2409822</xdr:colOff>
      <xdr:row>0</xdr:row>
      <xdr:rowOff>781050</xdr:rowOff>
    </xdr:from>
    <xdr:to>
      <xdr:col>3</xdr:col>
      <xdr:colOff>1308977</xdr:colOff>
      <xdr:row>0</xdr:row>
      <xdr:rowOff>1357050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8597" y="781050"/>
          <a:ext cx="2852030" cy="576000"/>
        </a:xfrm>
        <a:prstGeom prst="rect">
          <a:avLst/>
        </a:prstGeom>
      </xdr:spPr>
    </xdr:pic>
    <xdr:clientData/>
  </xdr:twoCellAnchor>
  <xdr:twoCellAnchor editAs="oneCell">
    <xdr:from>
      <xdr:col>0</xdr:col>
      <xdr:colOff>0</xdr:colOff>
      <xdr:row>3</xdr:row>
      <xdr:rowOff>9532</xdr:rowOff>
    </xdr:from>
    <xdr:to>
      <xdr:col>3</xdr:col>
      <xdr:colOff>1546350</xdr:colOff>
      <xdr:row>36</xdr:row>
      <xdr:rowOff>142676</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714632"/>
          <a:ext cx="7128000" cy="4848019"/>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0.02384</cdr:x>
      <cdr:y>0.20329</cdr:y>
    </cdr:from>
    <cdr:to>
      <cdr:x>0.02384</cdr:x>
      <cdr:y>0.20329</cdr:y>
    </cdr:to>
    <cdr:sp macro="" textlink="">
      <cdr:nvSpPr>
        <cdr:cNvPr id="32769" name="Text Box 1"/>
        <cdr:cNvSpPr txBox="1">
          <a:spLocks xmlns:a="http://schemas.openxmlformats.org/drawingml/2006/main" noChangeArrowheads="1"/>
        </cdr:cNvSpPr>
      </cdr:nvSpPr>
      <cdr:spPr bwMode="auto">
        <a:xfrm xmlns:a="http://schemas.openxmlformats.org/drawingml/2006/main">
          <a:off x="80842"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1.xml><?xml version="1.0" encoding="utf-8"?>
<c:userShapes xmlns:c="http://schemas.openxmlformats.org/drawingml/2006/chart">
  <cdr:relSizeAnchor xmlns:cdr="http://schemas.openxmlformats.org/drawingml/2006/chartDrawing">
    <cdr:from>
      <cdr:x>0.01732</cdr:x>
      <cdr:y>0.20329</cdr:y>
    </cdr:from>
    <cdr:to>
      <cdr:x>0.01732</cdr:x>
      <cdr:y>0.20329</cdr:y>
    </cdr:to>
    <cdr:sp macro="" textlink="">
      <cdr:nvSpPr>
        <cdr:cNvPr id="34817" name="Text Box 1"/>
        <cdr:cNvSpPr txBox="1">
          <a:spLocks xmlns:a="http://schemas.openxmlformats.org/drawingml/2006/main" noChangeArrowheads="1"/>
        </cdr:cNvSpPr>
      </cdr:nvSpPr>
      <cdr:spPr bwMode="auto">
        <a:xfrm xmlns:a="http://schemas.openxmlformats.org/drawingml/2006/main">
          <a:off x="81947"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47625</xdr:colOff>
      <xdr:row>0</xdr:row>
      <xdr:rowOff>0</xdr:rowOff>
    </xdr:from>
    <xdr:to>
      <xdr:col>9</xdr:col>
      <xdr:colOff>495300</xdr:colOff>
      <xdr:row>0</xdr:row>
      <xdr:rowOff>0</xdr:rowOff>
    </xdr:to>
    <xdr:graphicFrame macro="">
      <xdr:nvGraphicFramePr>
        <xdr:cNvPr id="7367237"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10</xdr:col>
      <xdr:colOff>0</xdr:colOff>
      <xdr:row>0</xdr:row>
      <xdr:rowOff>0</xdr:rowOff>
    </xdr:to>
    <xdr:graphicFrame macro="">
      <xdr:nvGraphicFramePr>
        <xdr:cNvPr id="7367239"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0</xdr:row>
      <xdr:rowOff>0</xdr:rowOff>
    </xdr:from>
    <xdr:to>
      <xdr:col>12</xdr:col>
      <xdr:colOff>304800</xdr:colOff>
      <xdr:row>0</xdr:row>
      <xdr:rowOff>0</xdr:rowOff>
    </xdr:to>
    <xdr:graphicFrame macro="">
      <xdr:nvGraphicFramePr>
        <xdr:cNvPr id="7367240"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0.02384</cdr:x>
      <cdr:y>0.20329</cdr:y>
    </cdr:from>
    <cdr:to>
      <cdr:x>0.02384</cdr:x>
      <cdr:y>0.20329</cdr:y>
    </cdr:to>
    <cdr:sp macro="" textlink="">
      <cdr:nvSpPr>
        <cdr:cNvPr id="33793" name="Text Box 1"/>
        <cdr:cNvSpPr txBox="1">
          <a:spLocks xmlns:a="http://schemas.openxmlformats.org/drawingml/2006/main" noChangeArrowheads="1"/>
        </cdr:cNvSpPr>
      </cdr:nvSpPr>
      <cdr:spPr bwMode="auto">
        <a:xfrm xmlns:a="http://schemas.openxmlformats.org/drawingml/2006/main">
          <a:off x="80842"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4.xml><?xml version="1.0" encoding="utf-8"?>
<c:userShapes xmlns:c="http://schemas.openxmlformats.org/drawingml/2006/chart">
  <cdr:relSizeAnchor xmlns:cdr="http://schemas.openxmlformats.org/drawingml/2006/chartDrawing">
    <cdr:from>
      <cdr:x>0.01732</cdr:x>
      <cdr:y>0.20329</cdr:y>
    </cdr:from>
    <cdr:to>
      <cdr:x>0.01732</cdr:x>
      <cdr:y>0.20329</cdr:y>
    </cdr:to>
    <cdr:sp macro="" textlink="">
      <cdr:nvSpPr>
        <cdr:cNvPr id="35841" name="Text Box 1"/>
        <cdr:cNvSpPr txBox="1">
          <a:spLocks xmlns:a="http://schemas.openxmlformats.org/drawingml/2006/main" noChangeArrowheads="1"/>
        </cdr:cNvSpPr>
      </cdr:nvSpPr>
      <cdr:spPr bwMode="auto">
        <a:xfrm xmlns:a="http://schemas.openxmlformats.org/drawingml/2006/main">
          <a:off x="81947"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5.xml><?xml version="1.0" encoding="utf-8"?>
<xdr:wsDr xmlns:xdr="http://schemas.openxmlformats.org/drawingml/2006/spreadsheetDrawing" xmlns:a="http://schemas.openxmlformats.org/drawingml/2006/main">
  <xdr:twoCellAnchor>
    <xdr:from>
      <xdr:col>4</xdr:col>
      <xdr:colOff>0</xdr:colOff>
      <xdr:row>0</xdr:row>
      <xdr:rowOff>0</xdr:rowOff>
    </xdr:from>
    <xdr:to>
      <xdr:col>13</xdr:col>
      <xdr:colOff>304800</xdr:colOff>
      <xdr:row>0</xdr:row>
      <xdr:rowOff>0</xdr:rowOff>
    </xdr:to>
    <xdr:graphicFrame macro="">
      <xdr:nvGraphicFramePr>
        <xdr:cNvPr id="39314"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0.01515</cdr:x>
      <cdr:y>0.20329</cdr:y>
    </cdr:from>
    <cdr:to>
      <cdr:x>0.01515</cdr:x>
      <cdr:y>0.20329</cdr:y>
    </cdr:to>
    <cdr:sp macro="" textlink="">
      <cdr:nvSpPr>
        <cdr:cNvPr id="39937" name="Text Box 1"/>
        <cdr:cNvSpPr txBox="1">
          <a:spLocks xmlns:a="http://schemas.openxmlformats.org/drawingml/2006/main" noChangeArrowheads="1"/>
        </cdr:cNvSpPr>
      </cdr:nvSpPr>
      <cdr:spPr bwMode="auto">
        <a:xfrm xmlns:a="http://schemas.openxmlformats.org/drawingml/2006/main">
          <a:off x="81459"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7.xml><?xml version="1.0" encoding="utf-8"?>
<xdr:wsDr xmlns:xdr="http://schemas.openxmlformats.org/drawingml/2006/spreadsheetDrawing" xmlns:a="http://schemas.openxmlformats.org/drawingml/2006/main">
  <xdr:twoCellAnchor>
    <xdr:from>
      <xdr:col>4</xdr:col>
      <xdr:colOff>0</xdr:colOff>
      <xdr:row>0</xdr:row>
      <xdr:rowOff>0</xdr:rowOff>
    </xdr:from>
    <xdr:to>
      <xdr:col>13</xdr:col>
      <xdr:colOff>304800</xdr:colOff>
      <xdr:row>0</xdr:row>
      <xdr:rowOff>0</xdr:rowOff>
    </xdr:to>
    <xdr:graphicFrame macro="">
      <xdr:nvGraphicFramePr>
        <xdr:cNvPr id="4136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0.01515</cdr:x>
      <cdr:y>0.20329</cdr:y>
    </cdr:from>
    <cdr:to>
      <cdr:x>0.01515</cdr:x>
      <cdr:y>0.20329</cdr:y>
    </cdr:to>
    <cdr:sp macro="" textlink="">
      <cdr:nvSpPr>
        <cdr:cNvPr id="41985" name="Text Box 1"/>
        <cdr:cNvSpPr txBox="1">
          <a:spLocks xmlns:a="http://schemas.openxmlformats.org/drawingml/2006/main" noChangeArrowheads="1"/>
        </cdr:cNvSpPr>
      </cdr:nvSpPr>
      <cdr:spPr bwMode="auto">
        <a:xfrm xmlns:a="http://schemas.openxmlformats.org/drawingml/2006/main">
          <a:off x="81459"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9.xml><?xml version="1.0" encoding="utf-8"?>
<xdr:wsDr xmlns:xdr="http://schemas.openxmlformats.org/drawingml/2006/spreadsheetDrawing" xmlns:a="http://schemas.openxmlformats.org/drawingml/2006/main">
  <xdr:twoCellAnchor>
    <xdr:from>
      <xdr:col>4</xdr:col>
      <xdr:colOff>0</xdr:colOff>
      <xdr:row>0</xdr:row>
      <xdr:rowOff>0</xdr:rowOff>
    </xdr:from>
    <xdr:to>
      <xdr:col>13</xdr:col>
      <xdr:colOff>304800</xdr:colOff>
      <xdr:row>0</xdr:row>
      <xdr:rowOff>0</xdr:rowOff>
    </xdr:to>
    <xdr:graphicFrame macro="">
      <xdr:nvGraphicFramePr>
        <xdr:cNvPr id="43410"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1019175</xdr:rowOff>
    </xdr:from>
    <xdr:to>
      <xdr:col>5</xdr:col>
      <xdr:colOff>0</xdr:colOff>
      <xdr:row>25</xdr:row>
      <xdr:rowOff>0</xdr:rowOff>
    </xdr:to>
    <xdr:sp macro="" textlink="">
      <xdr:nvSpPr>
        <xdr:cNvPr id="2" name="Textfeld 1"/>
        <xdr:cNvSpPr txBox="1"/>
      </xdr:nvSpPr>
      <xdr:spPr>
        <a:xfrm>
          <a:off x="95250" y="1019175"/>
          <a:ext cx="2047875" cy="3790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K V 7 - j / 17</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Arial" panose="020B0604020202020204" pitchFamily="34" charset="0"/>
              <a:ea typeface="+mn-ea"/>
              <a:cs typeface="Arial" panose="020B0604020202020204" pitchFamily="34" charset="0"/>
            </a:rPr>
            <a:t>Kinder und tätige Personen in Tageseinrichtungen und öffentlich geförderter Kindertagespflege </a:t>
          </a:r>
        </a:p>
        <a:p>
          <a:pPr algn="r"/>
          <a:r>
            <a:rPr lang="de-DE" sz="1100" b="1">
              <a:solidFill>
                <a:schemeClr val="dk1"/>
              </a:solidFill>
              <a:effectLst/>
              <a:latin typeface="Arial" panose="020B0604020202020204" pitchFamily="34" charset="0"/>
              <a:ea typeface="+mn-ea"/>
              <a:cs typeface="Arial" panose="020B0604020202020204" pitchFamily="34" charset="0"/>
            </a:rPr>
            <a:t>im Land Bremen </a:t>
          </a:r>
        </a:p>
        <a:p>
          <a:pPr algn="r"/>
          <a:r>
            <a:rPr lang="de-DE" sz="1100" b="1">
              <a:solidFill>
                <a:schemeClr val="dk1"/>
              </a:solidFill>
              <a:effectLst/>
              <a:latin typeface="Arial" panose="020B0604020202020204" pitchFamily="34" charset="0"/>
              <a:ea typeface="+mn-ea"/>
              <a:cs typeface="Arial" panose="020B0604020202020204" pitchFamily="34" charset="0"/>
            </a:rPr>
            <a:t>am 1. März 2017</a:t>
          </a:r>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0.01515</cdr:x>
      <cdr:y>0.20329</cdr:y>
    </cdr:from>
    <cdr:to>
      <cdr:x>0.01515</cdr:x>
      <cdr:y>0.20329</cdr:y>
    </cdr:to>
    <cdr:sp macro="" textlink="">
      <cdr:nvSpPr>
        <cdr:cNvPr id="44033" name="Text Box 1"/>
        <cdr:cNvSpPr txBox="1">
          <a:spLocks xmlns:a="http://schemas.openxmlformats.org/drawingml/2006/main" noChangeArrowheads="1"/>
        </cdr:cNvSpPr>
      </cdr:nvSpPr>
      <cdr:spPr bwMode="auto">
        <a:xfrm xmlns:a="http://schemas.openxmlformats.org/drawingml/2006/main">
          <a:off x="81459"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21.xml><?xml version="1.0" encoding="utf-8"?>
<xdr:wsDr xmlns:xdr="http://schemas.openxmlformats.org/drawingml/2006/spreadsheetDrawing" xmlns:a="http://schemas.openxmlformats.org/drawingml/2006/main">
  <xdr:twoCellAnchor>
    <xdr:from>
      <xdr:col>2</xdr:col>
      <xdr:colOff>0</xdr:colOff>
      <xdr:row>1</xdr:row>
      <xdr:rowOff>0</xdr:rowOff>
    </xdr:from>
    <xdr:to>
      <xdr:col>12</xdr:col>
      <xdr:colOff>304800</xdr:colOff>
      <xdr:row>1</xdr:row>
      <xdr:rowOff>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0.01633</cdr:x>
      <cdr:y>0.20329</cdr:y>
    </cdr:from>
    <cdr:to>
      <cdr:x>0.01633</cdr:x>
      <cdr:y>0.20329</cdr:y>
    </cdr:to>
    <cdr:sp macro="" textlink="">
      <cdr:nvSpPr>
        <cdr:cNvPr id="46081" name="Text Box 1"/>
        <cdr:cNvSpPr txBox="1">
          <a:spLocks xmlns:a="http://schemas.openxmlformats.org/drawingml/2006/main" noChangeArrowheads="1"/>
        </cdr:cNvSpPr>
      </cdr:nvSpPr>
      <cdr:spPr bwMode="auto">
        <a:xfrm xmlns:a="http://schemas.openxmlformats.org/drawingml/2006/main">
          <a:off x="797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23.xml><?xml version="1.0" encoding="utf-8"?>
<xdr:wsDr xmlns:xdr="http://schemas.openxmlformats.org/drawingml/2006/spreadsheetDrawing" xmlns:a="http://schemas.openxmlformats.org/drawingml/2006/main">
  <xdr:twoCellAnchor>
    <xdr:from>
      <xdr:col>4</xdr:col>
      <xdr:colOff>0</xdr:colOff>
      <xdr:row>0</xdr:row>
      <xdr:rowOff>0</xdr:rowOff>
    </xdr:from>
    <xdr:to>
      <xdr:col>11</xdr:col>
      <xdr:colOff>0</xdr:colOff>
      <xdr:row>0</xdr:row>
      <xdr:rowOff>0</xdr:rowOff>
    </xdr:to>
    <xdr:graphicFrame macro="">
      <xdr:nvGraphicFramePr>
        <xdr:cNvPr id="37667"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10</xdr:col>
      <xdr:colOff>304800</xdr:colOff>
      <xdr:row>0</xdr:row>
      <xdr:rowOff>0</xdr:rowOff>
    </xdr:to>
    <xdr:graphicFrame macro="">
      <xdr:nvGraphicFramePr>
        <xdr:cNvPr id="37668"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0.01746</cdr:x>
      <cdr:y>0.20329</cdr:y>
    </cdr:from>
    <cdr:to>
      <cdr:x>0.01746</cdr:x>
      <cdr:y>0.20329</cdr:y>
    </cdr:to>
    <cdr:sp macro="" textlink="">
      <cdr:nvSpPr>
        <cdr:cNvPr id="37889" name="Text Box 1"/>
        <cdr:cNvSpPr txBox="1">
          <a:spLocks xmlns:a="http://schemas.openxmlformats.org/drawingml/2006/main" noChangeArrowheads="1"/>
        </cdr:cNvSpPr>
      </cdr:nvSpPr>
      <cdr:spPr bwMode="auto">
        <a:xfrm xmlns:a="http://schemas.openxmlformats.org/drawingml/2006/main">
          <a:off x="808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25.xml><?xml version="1.0" encoding="utf-8"?>
<c:userShapes xmlns:c="http://schemas.openxmlformats.org/drawingml/2006/chart">
  <cdr:relSizeAnchor xmlns:cdr="http://schemas.openxmlformats.org/drawingml/2006/chartDrawing">
    <cdr:from>
      <cdr:x>0.01038</cdr:x>
      <cdr:y>0.20329</cdr:y>
    </cdr:from>
    <cdr:to>
      <cdr:x>0.01038</cdr:x>
      <cdr:y>0.20329</cdr:y>
    </cdr:to>
    <cdr:sp macro="" textlink="">
      <cdr:nvSpPr>
        <cdr:cNvPr id="47105" name="Text Box 1"/>
        <cdr:cNvSpPr txBox="1">
          <a:spLocks xmlns:a="http://schemas.openxmlformats.org/drawingml/2006/main" noChangeArrowheads="1"/>
        </cdr:cNvSpPr>
      </cdr:nvSpPr>
      <cdr:spPr bwMode="auto">
        <a:xfrm xmlns:a="http://schemas.openxmlformats.org/drawingml/2006/main">
          <a:off x="76196"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304800</xdr:colOff>
      <xdr:row>0</xdr:row>
      <xdr:rowOff>0</xdr:rowOff>
    </xdr:to>
    <xdr:graphicFrame macro="">
      <xdr:nvGraphicFramePr>
        <xdr:cNvPr id="48530"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0.0102</cdr:x>
      <cdr:y>0.20329</cdr:y>
    </cdr:from>
    <cdr:to>
      <cdr:x>0.0102</cdr:x>
      <cdr:y>0.20329</cdr:y>
    </cdr:to>
    <cdr:sp macro="" textlink="">
      <cdr:nvSpPr>
        <cdr:cNvPr id="49153" name="Text Box 1"/>
        <cdr:cNvSpPr txBox="1">
          <a:spLocks xmlns:a="http://schemas.openxmlformats.org/drawingml/2006/main" noChangeArrowheads="1"/>
        </cdr:cNvSpPr>
      </cdr:nvSpPr>
      <cdr:spPr bwMode="auto">
        <a:xfrm xmlns:a="http://schemas.openxmlformats.org/drawingml/2006/main">
          <a:off x="83333"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28.xml><?xml version="1.0" encoding="utf-8"?>
<xdr:wsDr xmlns:xdr="http://schemas.openxmlformats.org/drawingml/2006/spreadsheetDrawing" xmlns:a="http://schemas.openxmlformats.org/drawingml/2006/main">
  <xdr:twoCellAnchor>
    <xdr:from>
      <xdr:col>4</xdr:col>
      <xdr:colOff>0</xdr:colOff>
      <xdr:row>0</xdr:row>
      <xdr:rowOff>0</xdr:rowOff>
    </xdr:from>
    <xdr:to>
      <xdr:col>13</xdr:col>
      <xdr:colOff>304800</xdr:colOff>
      <xdr:row>0</xdr:row>
      <xdr:rowOff>0</xdr:rowOff>
    </xdr:to>
    <xdr:graphicFrame macro="">
      <xdr:nvGraphicFramePr>
        <xdr:cNvPr id="50578"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0.01481</cdr:x>
      <cdr:y>0.20329</cdr:y>
    </cdr:from>
    <cdr:to>
      <cdr:x>0.01481</cdr:x>
      <cdr:y>0.20329</cdr:y>
    </cdr:to>
    <cdr:sp macro="" textlink="">
      <cdr:nvSpPr>
        <cdr:cNvPr id="51201" name="Text Box 1"/>
        <cdr:cNvSpPr txBox="1">
          <a:spLocks xmlns:a="http://schemas.openxmlformats.org/drawingml/2006/main" noChangeArrowheads="1"/>
        </cdr:cNvSpPr>
      </cdr:nvSpPr>
      <cdr:spPr bwMode="auto">
        <a:xfrm xmlns:a="http://schemas.openxmlformats.org/drawingml/2006/main">
          <a:off x="805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304800</xdr:colOff>
      <xdr:row>0</xdr:row>
      <xdr:rowOff>0</xdr:rowOff>
    </xdr:to>
    <xdr:graphicFrame macro="">
      <xdr:nvGraphicFramePr>
        <xdr:cNvPr id="4498"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9842868"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0</xdr:row>
      <xdr:rowOff>0</xdr:rowOff>
    </xdr:from>
    <xdr:to>
      <xdr:col>13</xdr:col>
      <xdr:colOff>304800</xdr:colOff>
      <xdr:row>0</xdr:row>
      <xdr:rowOff>0</xdr:rowOff>
    </xdr:to>
    <xdr:graphicFrame macro="">
      <xdr:nvGraphicFramePr>
        <xdr:cNvPr id="9842869"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0</xdr:row>
      <xdr:rowOff>0</xdr:rowOff>
    </xdr:from>
    <xdr:to>
      <xdr:col>13</xdr:col>
      <xdr:colOff>304800</xdr:colOff>
      <xdr:row>0</xdr:row>
      <xdr:rowOff>0</xdr:rowOff>
    </xdr:to>
    <xdr:graphicFrame macro="">
      <xdr:nvGraphicFramePr>
        <xdr:cNvPr id="9842870"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0.10692</cdr:x>
      <cdr:y>0.32793</cdr:y>
    </cdr:from>
    <cdr:to>
      <cdr:x>0.10692</cdr:x>
      <cdr:y>0.32793</cdr:y>
    </cdr:to>
    <cdr:sp macro="" textlink="">
      <cdr:nvSpPr>
        <cdr:cNvPr id="53249" name="Text Box 1"/>
        <cdr:cNvSpPr txBox="1">
          <a:spLocks xmlns:a="http://schemas.openxmlformats.org/drawingml/2006/main" noChangeArrowheads="1"/>
        </cdr:cNvSpPr>
      </cdr:nvSpPr>
      <cdr:spPr bwMode="auto">
        <a:xfrm xmlns:a="http://schemas.openxmlformats.org/drawingml/2006/main">
          <a:off x="81592" y="243688"/>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32.xml><?xml version="1.0" encoding="utf-8"?>
<c:userShapes xmlns:c="http://schemas.openxmlformats.org/drawingml/2006/chart">
  <cdr:relSizeAnchor xmlns:cdr="http://schemas.openxmlformats.org/drawingml/2006/chartDrawing">
    <cdr:from>
      <cdr:x>0.01432</cdr:x>
      <cdr:y>0.20329</cdr:y>
    </cdr:from>
    <cdr:to>
      <cdr:x>0.01432</cdr:x>
      <cdr:y>0.20329</cdr:y>
    </cdr:to>
    <cdr:sp macro="" textlink="">
      <cdr:nvSpPr>
        <cdr:cNvPr id="62465" name="Text Box 1"/>
        <cdr:cNvSpPr txBox="1">
          <a:spLocks xmlns:a="http://schemas.openxmlformats.org/drawingml/2006/main" noChangeArrowheads="1"/>
        </cdr:cNvSpPr>
      </cdr:nvSpPr>
      <cdr:spPr bwMode="auto">
        <a:xfrm xmlns:a="http://schemas.openxmlformats.org/drawingml/2006/main">
          <a:off x="805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33.xml><?xml version="1.0" encoding="utf-8"?>
<c:userShapes xmlns:c="http://schemas.openxmlformats.org/drawingml/2006/chart">
  <cdr:relSizeAnchor xmlns:cdr="http://schemas.openxmlformats.org/drawingml/2006/chartDrawing">
    <cdr:from>
      <cdr:x>0.01432</cdr:x>
      <cdr:y>0.20329</cdr:y>
    </cdr:from>
    <cdr:to>
      <cdr:x>0.01432</cdr:x>
      <cdr:y>0.20329</cdr:y>
    </cdr:to>
    <cdr:sp macro="" textlink="">
      <cdr:nvSpPr>
        <cdr:cNvPr id="63489" name="Text Box 1"/>
        <cdr:cNvSpPr txBox="1">
          <a:spLocks xmlns:a="http://schemas.openxmlformats.org/drawingml/2006/main" noChangeArrowheads="1"/>
        </cdr:cNvSpPr>
      </cdr:nvSpPr>
      <cdr:spPr bwMode="auto">
        <a:xfrm xmlns:a="http://schemas.openxmlformats.org/drawingml/2006/main">
          <a:off x="805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5918678"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0</xdr:row>
      <xdr:rowOff>0</xdr:rowOff>
    </xdr:from>
    <xdr:to>
      <xdr:col>13</xdr:col>
      <xdr:colOff>304800</xdr:colOff>
      <xdr:row>0</xdr:row>
      <xdr:rowOff>0</xdr:rowOff>
    </xdr:to>
    <xdr:graphicFrame macro="">
      <xdr:nvGraphicFramePr>
        <xdr:cNvPr id="5918679"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0</xdr:row>
      <xdr:rowOff>0</xdr:rowOff>
    </xdr:from>
    <xdr:to>
      <xdr:col>13</xdr:col>
      <xdr:colOff>304800</xdr:colOff>
      <xdr:row>0</xdr:row>
      <xdr:rowOff>0</xdr:rowOff>
    </xdr:to>
    <xdr:graphicFrame macro="">
      <xdr:nvGraphicFramePr>
        <xdr:cNvPr id="5918680"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0</xdr:row>
      <xdr:rowOff>0</xdr:rowOff>
    </xdr:from>
    <xdr:to>
      <xdr:col>13</xdr:col>
      <xdr:colOff>304800</xdr:colOff>
      <xdr:row>0</xdr:row>
      <xdr:rowOff>0</xdr:rowOff>
    </xdr:to>
    <xdr:graphicFrame macro="">
      <xdr:nvGraphicFramePr>
        <xdr:cNvPr id="5918681"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0</xdr:row>
      <xdr:rowOff>0</xdr:rowOff>
    </xdr:from>
    <xdr:to>
      <xdr:col>13</xdr:col>
      <xdr:colOff>304800</xdr:colOff>
      <xdr:row>0</xdr:row>
      <xdr:rowOff>0</xdr:rowOff>
    </xdr:to>
    <xdr:graphicFrame macro="">
      <xdr:nvGraphicFramePr>
        <xdr:cNvPr id="5918682"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0.10692</cdr:x>
      <cdr:y>0.32793</cdr:y>
    </cdr:from>
    <cdr:to>
      <cdr:x>0.10692</cdr:x>
      <cdr:y>0.32793</cdr:y>
    </cdr:to>
    <cdr:sp macro="" textlink="">
      <cdr:nvSpPr>
        <cdr:cNvPr id="55297" name="Text Box 1"/>
        <cdr:cNvSpPr txBox="1">
          <a:spLocks xmlns:a="http://schemas.openxmlformats.org/drawingml/2006/main" noChangeArrowheads="1"/>
        </cdr:cNvSpPr>
      </cdr:nvSpPr>
      <cdr:spPr bwMode="auto">
        <a:xfrm xmlns:a="http://schemas.openxmlformats.org/drawingml/2006/main">
          <a:off x="81592" y="243688"/>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36.xml><?xml version="1.0" encoding="utf-8"?>
<c:userShapes xmlns:c="http://schemas.openxmlformats.org/drawingml/2006/chart">
  <cdr:relSizeAnchor xmlns:cdr="http://schemas.openxmlformats.org/drawingml/2006/chartDrawing">
    <cdr:from>
      <cdr:x>0.01432</cdr:x>
      <cdr:y>0.20329</cdr:y>
    </cdr:from>
    <cdr:to>
      <cdr:x>0.01432</cdr:x>
      <cdr:y>0.20329</cdr:y>
    </cdr:to>
    <cdr:sp macro="" textlink="">
      <cdr:nvSpPr>
        <cdr:cNvPr id="64513" name="Text Box 1"/>
        <cdr:cNvSpPr txBox="1">
          <a:spLocks xmlns:a="http://schemas.openxmlformats.org/drawingml/2006/main" noChangeArrowheads="1"/>
        </cdr:cNvSpPr>
      </cdr:nvSpPr>
      <cdr:spPr bwMode="auto">
        <a:xfrm xmlns:a="http://schemas.openxmlformats.org/drawingml/2006/main">
          <a:off x="805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37.xml><?xml version="1.0" encoding="utf-8"?>
<c:userShapes xmlns:c="http://schemas.openxmlformats.org/drawingml/2006/chart">
  <cdr:relSizeAnchor xmlns:cdr="http://schemas.openxmlformats.org/drawingml/2006/chartDrawing">
    <cdr:from>
      <cdr:x>0.01432</cdr:x>
      <cdr:y>0.20329</cdr:y>
    </cdr:from>
    <cdr:to>
      <cdr:x>0.01432</cdr:x>
      <cdr:y>0.20329</cdr:y>
    </cdr:to>
    <cdr:sp macro="" textlink="">
      <cdr:nvSpPr>
        <cdr:cNvPr id="65537" name="Text Box 1"/>
        <cdr:cNvSpPr txBox="1">
          <a:spLocks xmlns:a="http://schemas.openxmlformats.org/drawingml/2006/main" noChangeArrowheads="1"/>
        </cdr:cNvSpPr>
      </cdr:nvSpPr>
      <cdr:spPr bwMode="auto">
        <a:xfrm xmlns:a="http://schemas.openxmlformats.org/drawingml/2006/main">
          <a:off x="805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38.xml><?xml version="1.0" encoding="utf-8"?>
<c:userShapes xmlns:c="http://schemas.openxmlformats.org/drawingml/2006/chart">
  <cdr:relSizeAnchor xmlns:cdr="http://schemas.openxmlformats.org/drawingml/2006/chartDrawing">
    <cdr:from>
      <cdr:x>0.01432</cdr:x>
      <cdr:y>0.20329</cdr:y>
    </cdr:from>
    <cdr:to>
      <cdr:x>0.01432</cdr:x>
      <cdr:y>0.20329</cdr:y>
    </cdr:to>
    <cdr:sp macro="" textlink="">
      <cdr:nvSpPr>
        <cdr:cNvPr id="66561" name="Text Box 1"/>
        <cdr:cNvSpPr txBox="1">
          <a:spLocks xmlns:a="http://schemas.openxmlformats.org/drawingml/2006/main" noChangeArrowheads="1"/>
        </cdr:cNvSpPr>
      </cdr:nvSpPr>
      <cdr:spPr bwMode="auto">
        <a:xfrm xmlns:a="http://schemas.openxmlformats.org/drawingml/2006/main">
          <a:off x="805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39.xml><?xml version="1.0" encoding="utf-8"?>
<c:userShapes xmlns:c="http://schemas.openxmlformats.org/drawingml/2006/chart">
  <cdr:relSizeAnchor xmlns:cdr="http://schemas.openxmlformats.org/drawingml/2006/chartDrawing">
    <cdr:from>
      <cdr:x>0.01432</cdr:x>
      <cdr:y>0.20329</cdr:y>
    </cdr:from>
    <cdr:to>
      <cdr:x>0.01432</cdr:x>
      <cdr:y>0.20329</cdr:y>
    </cdr:to>
    <cdr:sp macro="" textlink="">
      <cdr:nvSpPr>
        <cdr:cNvPr id="67585" name="Text Box 1"/>
        <cdr:cNvSpPr txBox="1">
          <a:spLocks xmlns:a="http://schemas.openxmlformats.org/drawingml/2006/main" noChangeArrowheads="1"/>
        </cdr:cNvSpPr>
      </cdr:nvSpPr>
      <cdr:spPr bwMode="auto">
        <a:xfrm xmlns:a="http://schemas.openxmlformats.org/drawingml/2006/main">
          <a:off x="805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4.xml><?xml version="1.0" encoding="utf-8"?>
<c:userShapes xmlns:c="http://schemas.openxmlformats.org/drawingml/2006/chart">
  <cdr:relSizeAnchor xmlns:cdr="http://schemas.openxmlformats.org/drawingml/2006/chartDrawing">
    <cdr:from>
      <cdr:x>0.01048</cdr:x>
      <cdr:y>0.20329</cdr:y>
    </cdr:from>
    <cdr:to>
      <cdr:x>0.10355</cdr:x>
      <cdr:y>0.63182</cdr:y>
    </cdr:to>
    <cdr:sp macro="" textlink="">
      <cdr:nvSpPr>
        <cdr:cNvPr id="5121" name="Text Box 1"/>
        <cdr:cNvSpPr txBox="1">
          <a:spLocks xmlns:a="http://schemas.openxmlformats.org/drawingml/2006/main" noChangeArrowheads="1"/>
        </cdr:cNvSpPr>
      </cdr:nvSpPr>
      <cdr:spPr bwMode="auto">
        <a:xfrm xmlns:a="http://schemas.openxmlformats.org/drawingml/2006/main">
          <a:off x="86362" y="152270"/>
          <a:ext cx="705616" cy="3143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40.xml><?xml version="1.0" encoding="utf-8"?>
<xdr:wsDr xmlns:xdr="http://schemas.openxmlformats.org/drawingml/2006/spreadsheetDrawing" xmlns:a="http://schemas.openxmlformats.org/drawingml/2006/main">
  <xdr:twoCellAnchor>
    <xdr:from>
      <xdr:col>4</xdr:col>
      <xdr:colOff>0</xdr:colOff>
      <xdr:row>0</xdr:row>
      <xdr:rowOff>0</xdr:rowOff>
    </xdr:from>
    <xdr:to>
      <xdr:col>13</xdr:col>
      <xdr:colOff>304800</xdr:colOff>
      <xdr:row>0</xdr:row>
      <xdr:rowOff>0</xdr:rowOff>
    </xdr:to>
    <xdr:graphicFrame macro="">
      <xdr:nvGraphicFramePr>
        <xdr:cNvPr id="56727"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0.01526</cdr:x>
      <cdr:y>0.20329</cdr:y>
    </cdr:from>
    <cdr:to>
      <cdr:x>0.01526</cdr:x>
      <cdr:y>0.20329</cdr:y>
    </cdr:to>
    <cdr:sp macro="" textlink="">
      <cdr:nvSpPr>
        <cdr:cNvPr id="57345" name="Text Box 1"/>
        <cdr:cNvSpPr txBox="1">
          <a:spLocks xmlns:a="http://schemas.openxmlformats.org/drawingml/2006/main" noChangeArrowheads="1"/>
        </cdr:cNvSpPr>
      </cdr:nvSpPr>
      <cdr:spPr bwMode="auto">
        <a:xfrm xmlns:a="http://schemas.openxmlformats.org/drawingml/2006/main">
          <a:off x="81101"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42.xml><?xml version="1.0" encoding="utf-8"?>
<xdr:wsDr xmlns:xdr="http://schemas.openxmlformats.org/drawingml/2006/spreadsheetDrawing" xmlns:a="http://schemas.openxmlformats.org/drawingml/2006/main">
  <xdr:twoCellAnchor>
    <xdr:from>
      <xdr:col>2</xdr:col>
      <xdr:colOff>0</xdr:colOff>
      <xdr:row>1</xdr:row>
      <xdr:rowOff>0</xdr:rowOff>
    </xdr:from>
    <xdr:to>
      <xdr:col>11</xdr:col>
      <xdr:colOff>304800</xdr:colOff>
      <xdr:row>1</xdr:row>
      <xdr:rowOff>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c:userShapes xmlns:c="http://schemas.openxmlformats.org/drawingml/2006/chart">
  <cdr:relSizeAnchor xmlns:cdr="http://schemas.openxmlformats.org/drawingml/2006/chartDrawing">
    <cdr:from>
      <cdr:x>0.01663</cdr:x>
      <cdr:y>0.20329</cdr:y>
    </cdr:from>
    <cdr:to>
      <cdr:x>0.01663</cdr:x>
      <cdr:y>0.20329</cdr:y>
    </cdr:to>
    <cdr:sp macro="" textlink="">
      <cdr:nvSpPr>
        <cdr:cNvPr id="59393" name="Text Box 1"/>
        <cdr:cNvSpPr txBox="1">
          <a:spLocks xmlns:a="http://schemas.openxmlformats.org/drawingml/2006/main" noChangeArrowheads="1"/>
        </cdr:cNvSpPr>
      </cdr:nvSpPr>
      <cdr:spPr bwMode="auto">
        <a:xfrm xmlns:a="http://schemas.openxmlformats.org/drawingml/2006/main">
          <a:off x="84569"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44.xml><?xml version="1.0" encoding="utf-8"?>
<xdr:wsDr xmlns:xdr="http://schemas.openxmlformats.org/drawingml/2006/spreadsheetDrawing" xmlns:a="http://schemas.openxmlformats.org/drawingml/2006/main">
  <xdr:twoCellAnchor>
    <xdr:from>
      <xdr:col>3</xdr:col>
      <xdr:colOff>0</xdr:colOff>
      <xdr:row>0</xdr:row>
      <xdr:rowOff>0</xdr:rowOff>
    </xdr:from>
    <xdr:to>
      <xdr:col>14</xdr:col>
      <xdr:colOff>304800</xdr:colOff>
      <xdr:row>0</xdr:row>
      <xdr:rowOff>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c:userShapes xmlns:c="http://schemas.openxmlformats.org/drawingml/2006/chart">
  <cdr:relSizeAnchor xmlns:cdr="http://schemas.openxmlformats.org/drawingml/2006/chartDrawing">
    <cdr:from>
      <cdr:x>0.01291</cdr:x>
      <cdr:y>0.20329</cdr:y>
    </cdr:from>
    <cdr:to>
      <cdr:x>0.01291</cdr:x>
      <cdr:y>0.20329</cdr:y>
    </cdr:to>
    <cdr:sp macro="" textlink="">
      <cdr:nvSpPr>
        <cdr:cNvPr id="61441" name="Text Box 1"/>
        <cdr:cNvSpPr txBox="1">
          <a:spLocks xmlns:a="http://schemas.openxmlformats.org/drawingml/2006/main" noChangeArrowheads="1"/>
        </cdr:cNvSpPr>
      </cdr:nvSpPr>
      <cdr:spPr bwMode="auto">
        <a:xfrm xmlns:a="http://schemas.openxmlformats.org/drawingml/2006/main">
          <a:off x="820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304800</xdr:colOff>
      <xdr:row>0</xdr:row>
      <xdr:rowOff>0</xdr:rowOff>
    </xdr:to>
    <xdr:graphicFrame macro="">
      <xdr:nvGraphicFramePr>
        <xdr:cNvPr id="2451"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0.01384</cdr:x>
      <cdr:y>0.20329</cdr:y>
    </cdr:from>
    <cdr:to>
      <cdr:x>0.01384</cdr:x>
      <cdr:y>0.20329</cdr:y>
    </cdr:to>
    <cdr:sp macro="" textlink="">
      <cdr:nvSpPr>
        <cdr:cNvPr id="29697" name="Text Box 1"/>
        <cdr:cNvSpPr txBox="1">
          <a:spLocks xmlns:a="http://schemas.openxmlformats.org/drawingml/2006/main" noChangeArrowheads="1"/>
        </cdr:cNvSpPr>
      </cdr:nvSpPr>
      <cdr:spPr bwMode="auto">
        <a:xfrm xmlns:a="http://schemas.openxmlformats.org/drawingml/2006/main">
          <a:off x="84118"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0</xdr:row>
      <xdr:rowOff>0</xdr:rowOff>
    </xdr:from>
    <xdr:to>
      <xdr:col>12</xdr:col>
      <xdr:colOff>304800</xdr:colOff>
      <xdr:row>0</xdr:row>
      <xdr:rowOff>0</xdr:rowOff>
    </xdr:to>
    <xdr:graphicFrame macro="">
      <xdr:nvGraphicFramePr>
        <xdr:cNvPr id="3112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0.01757</cdr:x>
      <cdr:y>0.20329</cdr:y>
    </cdr:from>
    <cdr:to>
      <cdr:x>0.01757</cdr:x>
      <cdr:y>0.20329</cdr:y>
    </cdr:to>
    <cdr:sp macro="" textlink="">
      <cdr:nvSpPr>
        <cdr:cNvPr id="31745" name="Text Box 1"/>
        <cdr:cNvSpPr txBox="1">
          <a:spLocks xmlns:a="http://schemas.openxmlformats.org/drawingml/2006/main" noChangeArrowheads="1"/>
        </cdr:cNvSpPr>
      </cdr:nvSpPr>
      <cdr:spPr bwMode="auto">
        <a:xfrm xmlns:a="http://schemas.openxmlformats.org/drawingml/2006/main">
          <a:off x="8298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47625</xdr:colOff>
      <xdr:row>0</xdr:row>
      <xdr:rowOff>0</xdr:rowOff>
    </xdr:from>
    <xdr:to>
      <xdr:col>9</xdr:col>
      <xdr:colOff>495300</xdr:colOff>
      <xdr:row>0</xdr:row>
      <xdr:rowOff>0</xdr:rowOff>
    </xdr:to>
    <xdr:graphicFrame macro="">
      <xdr:nvGraphicFramePr>
        <xdr:cNvPr id="7363141"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10</xdr:col>
      <xdr:colOff>0</xdr:colOff>
      <xdr:row>0</xdr:row>
      <xdr:rowOff>0</xdr:rowOff>
    </xdr:to>
    <xdr:graphicFrame macro="">
      <xdr:nvGraphicFramePr>
        <xdr:cNvPr id="736314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0</xdr:row>
      <xdr:rowOff>0</xdr:rowOff>
    </xdr:from>
    <xdr:to>
      <xdr:col>12</xdr:col>
      <xdr:colOff>304800</xdr:colOff>
      <xdr:row>0</xdr:row>
      <xdr:rowOff>0</xdr:rowOff>
    </xdr:to>
    <xdr:graphicFrame macro="">
      <xdr:nvGraphicFramePr>
        <xdr:cNvPr id="7363144"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1Ver&#246;ffentlichung\05Statberichte\Muster%20quer%20und%20hoc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Seite 2"/>
      <sheetName val="Inhalt "/>
      <sheetName val="Inhalt 2"/>
      <sheetName val="Vorbemerkung"/>
      <sheetName val="Vorbemerkung 2"/>
      <sheetName val="Abkürzungen"/>
      <sheetName val="seite  9"/>
      <sheetName val="seite 10"/>
      <sheetName val="seite 11"/>
      <sheetName val="seite 12"/>
      <sheetName val="seite 13 "/>
      <sheetName val="seite 14"/>
      <sheetName val="seite 15 "/>
      <sheetName val="seite 16"/>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4"/>
  <sheetViews>
    <sheetView showGridLines="0" showWhiteSpace="0" view="pageLayout" zoomScaleNormal="100" workbookViewId="0">
      <selection activeCell="F4" sqref="F4"/>
    </sheetView>
  </sheetViews>
  <sheetFormatPr baseColWidth="10" defaultColWidth="10.33203125" defaultRowHeight="45.15" customHeight="1"/>
  <cols>
    <col min="1" max="1" width="11.5546875" style="182" customWidth="1"/>
    <col min="2" max="2" width="11.6640625" style="182" customWidth="1"/>
    <col min="3" max="3" width="56.44140625" style="182" customWidth="1"/>
    <col min="4" max="4" width="23.33203125" style="182" customWidth="1"/>
    <col min="5" max="11" width="12.109375" style="182" customWidth="1"/>
    <col min="12" max="16384" width="10.33203125" style="182"/>
  </cols>
  <sheetData>
    <row r="1" spans="1:4" ht="181.35" customHeight="1"/>
    <row r="2" spans="1:4" ht="28.35" customHeight="1">
      <c r="A2" s="183"/>
      <c r="B2" s="184" t="s">
        <v>175</v>
      </c>
      <c r="C2" s="183"/>
      <c r="D2" s="185" t="s">
        <v>238</v>
      </c>
    </row>
    <row r="3" spans="1:4" ht="5.0999999999999996" customHeight="1"/>
    <row r="4" spans="1:4" ht="10.199999999999999"/>
    <row r="5" spans="1:4" ht="10.199999999999999"/>
    <row r="6" spans="1:4" ht="10.199999999999999"/>
    <row r="7" spans="1:4" ht="10.199999999999999"/>
    <row r="8" spans="1:4" ht="10.199999999999999"/>
    <row r="9" spans="1:4" ht="10.199999999999999"/>
    <row r="10" spans="1:4" ht="10.199999999999999"/>
    <row r="11" spans="1:4" ht="10.199999999999999"/>
    <row r="12" spans="1:4" ht="10.199999999999999"/>
    <row r="13" spans="1:4" ht="10.199999999999999"/>
    <row r="14" spans="1:4" ht="10.199999999999999"/>
    <row r="15" spans="1:4" ht="10.199999999999999"/>
    <row r="16" spans="1:4" ht="10.199999999999999"/>
    <row r="17" ht="10.199999999999999"/>
    <row r="18" ht="10.199999999999999"/>
    <row r="19" ht="10.199999999999999"/>
    <row r="20" ht="10.199999999999999"/>
    <row r="21" ht="10.199999999999999"/>
    <row r="22" ht="10.199999999999999"/>
    <row r="23" ht="10.199999999999999"/>
    <row r="24" ht="10.199999999999999"/>
    <row r="25" ht="10.199999999999999"/>
    <row r="26" ht="10.199999999999999"/>
    <row r="27" ht="10.199999999999999"/>
    <row r="28" ht="10.199999999999999"/>
    <row r="29" ht="10.199999999999999"/>
    <row r="30" ht="10.199999999999999"/>
    <row r="31" ht="10.199999999999999"/>
    <row r="32" ht="10.199999999999999"/>
    <row r="33" spans="2:7" ht="10.199999999999999"/>
    <row r="34" spans="2:7" ht="10.199999999999999"/>
    <row r="35" spans="2:7" ht="10.199999999999999"/>
    <row r="36" spans="2:7" ht="10.199999999999999"/>
    <row r="37" spans="2:7" ht="10.199999999999999"/>
    <row r="38" spans="2:7" ht="10.199999999999999"/>
    <row r="39" spans="2:7" ht="10.199999999999999"/>
    <row r="40" spans="2:7" ht="10.199999999999999"/>
    <row r="41" spans="2:7" ht="10.199999999999999"/>
    <row r="42" spans="2:7" ht="10.199999999999999"/>
    <row r="43" spans="2:7" ht="13.8">
      <c r="G43" s="186"/>
    </row>
    <row r="44" spans="2:7" ht="23.1" customHeight="1">
      <c r="B44" s="187" t="s">
        <v>201</v>
      </c>
      <c r="G44" s="186"/>
    </row>
    <row r="45" spans="2:7" ht="22.8">
      <c r="B45" s="188" t="s">
        <v>202</v>
      </c>
      <c r="G45" s="186"/>
    </row>
    <row r="46" spans="2:7" ht="23.1" customHeight="1">
      <c r="B46" s="205" t="s">
        <v>236</v>
      </c>
      <c r="G46" s="189"/>
    </row>
    <row r="47" spans="2:7" ht="10.199999999999999"/>
    <row r="48" spans="2:7" ht="10.199999999999999"/>
    <row r="49" ht="10.199999999999999"/>
    <row r="50" ht="10.199999999999999"/>
    <row r="51" ht="10.199999999999999"/>
    <row r="52" ht="10.199999999999999"/>
    <row r="53" ht="10.199999999999999"/>
    <row r="54" ht="10.199999999999999"/>
    <row r="55" ht="10.199999999999999"/>
    <row r="56" ht="10.199999999999999"/>
    <row r="57" ht="10.199999999999999"/>
    <row r="58" ht="10.199999999999999"/>
    <row r="59" ht="10.199999999999999"/>
    <row r="60" ht="10.199999999999999"/>
    <row r="61" ht="10.199999999999999"/>
    <row r="62" ht="10.199999999999999"/>
    <row r="63" ht="10.199999999999999"/>
    <row r="64" ht="10.199999999999999"/>
    <row r="65" ht="10.199999999999999"/>
    <row r="66" ht="10.199999999999999"/>
    <row r="67" ht="10.199999999999999"/>
    <row r="68" ht="10.199999999999999"/>
    <row r="69" ht="10.199999999999999"/>
    <row r="70" ht="10.199999999999999"/>
    <row r="71" ht="10.199999999999999"/>
    <row r="72" ht="10.199999999999999"/>
    <row r="73" ht="10.199999999999999"/>
    <row r="74" ht="10.199999999999999"/>
    <row r="75" ht="10.199999999999999"/>
    <row r="76" ht="10.199999999999999"/>
    <row r="77" ht="10.199999999999999"/>
    <row r="78" ht="10.199999999999999"/>
    <row r="79" ht="10.199999999999999"/>
    <row r="80" ht="10.199999999999999"/>
    <row r="81" ht="10.199999999999999"/>
    <row r="82" ht="10.199999999999999"/>
    <row r="83" ht="10.199999999999999"/>
    <row r="84" ht="10.199999999999999"/>
    <row r="85" ht="10.199999999999999"/>
    <row r="86" ht="10.199999999999999"/>
    <row r="87" ht="10.199999999999999"/>
    <row r="88" ht="10.199999999999999"/>
    <row r="89" ht="10.199999999999999"/>
    <row r="90" ht="10.199999999999999"/>
    <row r="91" ht="10.199999999999999"/>
    <row r="92" ht="10.199999999999999"/>
    <row r="93" ht="10.199999999999999"/>
    <row r="94" ht="10.199999999999999"/>
    <row r="95" ht="10.199999999999999"/>
    <row r="96" ht="10.199999999999999"/>
    <row r="97" ht="10.199999999999999"/>
    <row r="98" ht="10.199999999999999"/>
    <row r="99" ht="10.199999999999999"/>
    <row r="100" ht="10.199999999999999"/>
    <row r="101" ht="10.199999999999999"/>
    <row r="102" ht="10.199999999999999"/>
    <row r="103" ht="10.199999999999999"/>
    <row r="104" ht="10.199999999999999"/>
    <row r="105" ht="10.199999999999999"/>
    <row r="106" ht="10.199999999999999"/>
    <row r="107" ht="10.199999999999999"/>
    <row r="108" ht="10.199999999999999"/>
    <row r="109" ht="10.199999999999999"/>
    <row r="110" ht="10.199999999999999"/>
    <row r="111" ht="10.199999999999999"/>
    <row r="112" ht="10.199999999999999"/>
    <row r="113" ht="10.199999999999999"/>
    <row r="114" ht="10.199999999999999"/>
    <row r="115" ht="10.199999999999999"/>
    <row r="116" ht="10.199999999999999"/>
    <row r="117" ht="10.199999999999999"/>
    <row r="118" ht="10.199999999999999"/>
    <row r="119" ht="10.199999999999999"/>
    <row r="120" ht="10.199999999999999"/>
    <row r="121" ht="10.199999999999999"/>
    <row r="122" ht="10.199999999999999"/>
    <row r="123" ht="10.199999999999999"/>
    <row r="124" ht="10.199999999999999"/>
    <row r="125" ht="10.199999999999999"/>
    <row r="126" ht="10.199999999999999"/>
    <row r="127" ht="10.199999999999999"/>
    <row r="128" ht="10.199999999999999"/>
    <row r="129" ht="10.199999999999999"/>
    <row r="130" ht="10.199999999999999"/>
    <row r="131" ht="10.199999999999999"/>
    <row r="132" ht="10.199999999999999"/>
    <row r="133" ht="10.199999999999999"/>
    <row r="134" ht="10.199999999999999"/>
    <row r="135" ht="10.199999999999999"/>
    <row r="136" ht="10.199999999999999"/>
    <row r="137" ht="10.199999999999999"/>
    <row r="138" ht="10.199999999999999"/>
    <row r="139" ht="10.199999999999999"/>
    <row r="140" ht="10.199999999999999"/>
    <row r="141" ht="10.199999999999999"/>
    <row r="142" ht="10.199999999999999"/>
    <row r="143" ht="10.199999999999999"/>
    <row r="144" ht="10.199999999999999"/>
    <row r="145" ht="10.199999999999999"/>
    <row r="146" ht="10.199999999999999"/>
    <row r="147" ht="10.199999999999999"/>
    <row r="148" ht="10.199999999999999"/>
    <row r="149" ht="10.199999999999999"/>
    <row r="150" ht="10.199999999999999"/>
    <row r="151" ht="10.199999999999999"/>
    <row r="152" ht="10.199999999999999"/>
    <row r="153" ht="10.199999999999999"/>
    <row r="154" ht="10.199999999999999"/>
    <row r="155" ht="10.199999999999999"/>
    <row r="156" ht="10.199999999999999"/>
    <row r="157" ht="10.199999999999999"/>
    <row r="158" ht="10.199999999999999"/>
    <row r="159" ht="10.199999999999999"/>
    <row r="160" ht="10.199999999999999"/>
    <row r="161" ht="10.199999999999999"/>
    <row r="162" ht="10.199999999999999"/>
    <row r="163" ht="10.199999999999999"/>
    <row r="164" ht="10.199999999999999"/>
    <row r="165" ht="10.199999999999999"/>
    <row r="166" ht="10.199999999999999"/>
    <row r="167" ht="10.199999999999999"/>
    <row r="168" ht="10.199999999999999"/>
    <row r="169" ht="10.199999999999999"/>
    <row r="170" ht="10.199999999999999"/>
    <row r="171" ht="10.199999999999999"/>
    <row r="172" ht="10.199999999999999"/>
    <row r="173" ht="10.199999999999999"/>
    <row r="174" ht="10.199999999999999"/>
    <row r="175" ht="10.199999999999999"/>
    <row r="176" ht="10.199999999999999"/>
    <row r="177" ht="10.199999999999999"/>
    <row r="178" ht="10.199999999999999"/>
    <row r="179" ht="10.199999999999999"/>
    <row r="180" ht="10.199999999999999"/>
    <row r="181" ht="10.199999999999999"/>
    <row r="182" ht="10.199999999999999"/>
    <row r="183" ht="10.199999999999999"/>
    <row r="184" ht="10.199999999999999"/>
    <row r="185" ht="10.199999999999999"/>
    <row r="186" ht="10.199999999999999"/>
    <row r="187" ht="10.199999999999999"/>
    <row r="188" ht="10.199999999999999"/>
    <row r="189" ht="10.199999999999999"/>
    <row r="190" ht="10.199999999999999"/>
    <row r="191" ht="10.199999999999999"/>
    <row r="192" ht="10.199999999999999"/>
    <row r="193" ht="10.199999999999999"/>
    <row r="194" ht="10.199999999999999"/>
    <row r="195" ht="10.199999999999999"/>
    <row r="196" ht="10.199999999999999"/>
    <row r="197" ht="10.199999999999999"/>
    <row r="198" ht="10.199999999999999"/>
    <row r="199" ht="10.199999999999999"/>
    <row r="200" ht="10.199999999999999"/>
    <row r="201" ht="10.199999999999999"/>
    <row r="202" ht="10.199999999999999"/>
    <row r="203" ht="10.199999999999999"/>
    <row r="204" ht="10.199999999999999"/>
    <row r="205" ht="10.199999999999999"/>
    <row r="206" ht="10.199999999999999"/>
    <row r="207" ht="10.199999999999999"/>
    <row r="208" ht="10.199999999999999"/>
    <row r="209" ht="10.199999999999999"/>
    <row r="210" ht="10.199999999999999"/>
    <row r="211" ht="10.199999999999999"/>
    <row r="212" ht="10.199999999999999"/>
    <row r="213" ht="10.199999999999999"/>
    <row r="214" ht="10.199999999999999"/>
    <row r="215" ht="10.199999999999999"/>
    <row r="216" ht="10.199999999999999"/>
    <row r="217" ht="10.199999999999999"/>
    <row r="218" ht="10.199999999999999"/>
    <row r="219" ht="10.199999999999999"/>
    <row r="220" ht="10.199999999999999"/>
    <row r="221" ht="10.199999999999999"/>
    <row r="222" ht="10.199999999999999"/>
    <row r="223" ht="10.199999999999999"/>
    <row r="224" ht="10.199999999999999"/>
    <row r="225" ht="10.199999999999999"/>
    <row r="226" ht="10.199999999999999"/>
    <row r="227" ht="10.199999999999999"/>
    <row r="228" ht="10.199999999999999"/>
    <row r="229" ht="10.199999999999999"/>
    <row r="230" ht="10.199999999999999"/>
    <row r="231" ht="10.199999999999999"/>
    <row r="232" ht="10.199999999999999"/>
    <row r="233" ht="10.199999999999999"/>
    <row r="234" ht="10.199999999999999"/>
    <row r="235" ht="10.199999999999999"/>
    <row r="236" ht="10.199999999999999"/>
    <row r="237" ht="10.199999999999999"/>
    <row r="238" ht="10.199999999999999"/>
    <row r="239" ht="10.199999999999999"/>
    <row r="240" ht="10.199999999999999"/>
    <row r="241" ht="10.199999999999999"/>
    <row r="242" ht="10.199999999999999"/>
    <row r="243" ht="10.199999999999999"/>
    <row r="244" ht="10.199999999999999"/>
    <row r="245" ht="10.199999999999999"/>
    <row r="246" ht="10.199999999999999"/>
    <row r="247" ht="10.199999999999999"/>
    <row r="248" ht="10.199999999999999"/>
    <row r="249" ht="10.199999999999999"/>
    <row r="250" ht="10.199999999999999"/>
    <row r="251" ht="10.199999999999999"/>
    <row r="252" ht="10.199999999999999"/>
    <row r="253" ht="10.199999999999999"/>
    <row r="254" ht="10.199999999999999"/>
    <row r="255" ht="10.199999999999999"/>
    <row r="256" ht="10.199999999999999"/>
    <row r="257" ht="10.199999999999999"/>
    <row r="258" ht="10.199999999999999"/>
    <row r="259" ht="10.199999999999999"/>
    <row r="260" ht="10.199999999999999"/>
    <row r="261" ht="10.199999999999999"/>
    <row r="262" ht="10.199999999999999"/>
    <row r="263" ht="10.199999999999999"/>
    <row r="264" ht="10.199999999999999"/>
    <row r="265" ht="10.199999999999999"/>
    <row r="266" ht="10.199999999999999"/>
    <row r="267" ht="10.199999999999999"/>
    <row r="268" ht="10.199999999999999"/>
    <row r="269" ht="10.199999999999999"/>
    <row r="270" ht="10.199999999999999"/>
    <row r="271" ht="10.199999999999999"/>
    <row r="272" ht="10.199999999999999"/>
    <row r="273" ht="10.199999999999999"/>
    <row r="274" ht="10.199999999999999"/>
    <row r="275" ht="10.199999999999999"/>
    <row r="276" ht="10.199999999999999"/>
    <row r="277" ht="10.199999999999999"/>
    <row r="278" ht="10.199999999999999"/>
    <row r="279" ht="10.199999999999999"/>
    <row r="280" ht="10.199999999999999"/>
    <row r="281" ht="10.199999999999999"/>
    <row r="282" ht="10.199999999999999"/>
    <row r="283" ht="10.199999999999999"/>
    <row r="284" ht="10.199999999999999"/>
    <row r="285" ht="10.199999999999999"/>
    <row r="286" ht="10.199999999999999"/>
    <row r="287" ht="10.199999999999999"/>
    <row r="288" ht="10.199999999999999"/>
    <row r="289" ht="10.199999999999999"/>
    <row r="290" ht="10.199999999999999"/>
    <row r="291" ht="10.199999999999999"/>
    <row r="292" ht="10.199999999999999"/>
    <row r="293" ht="10.199999999999999"/>
    <row r="294" ht="10.199999999999999"/>
    <row r="295" ht="10.199999999999999"/>
    <row r="296" ht="10.199999999999999"/>
    <row r="297" ht="10.199999999999999"/>
    <row r="298" ht="10.199999999999999"/>
    <row r="299" ht="10.199999999999999"/>
    <row r="300" ht="10.199999999999999"/>
    <row r="301" ht="10.199999999999999"/>
    <row r="302" ht="10.199999999999999"/>
    <row r="303" ht="10.199999999999999"/>
    <row r="304" ht="10.199999999999999"/>
    <row r="305" ht="10.199999999999999"/>
    <row r="306" ht="10.199999999999999"/>
    <row r="307" ht="10.199999999999999"/>
    <row r="308" ht="10.199999999999999"/>
    <row r="309" ht="10.199999999999999"/>
    <row r="310" ht="10.199999999999999"/>
    <row r="311" ht="10.199999999999999"/>
    <row r="312" ht="10.199999999999999"/>
    <row r="313" ht="10.199999999999999"/>
    <row r="314" ht="10.199999999999999"/>
  </sheetData>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zoomScale="125" zoomScaleNormal="125" workbookViewId="0">
      <selection activeCell="A45" sqref="A45"/>
    </sheetView>
  </sheetViews>
  <sheetFormatPr baseColWidth="10" defaultColWidth="11.44140625" defaultRowHeight="9.9" customHeight="1"/>
  <cols>
    <col min="1" max="1" width="0.88671875" style="1" customWidth="1"/>
    <col min="2" max="2" width="2.6640625" style="25" customWidth="1"/>
    <col min="3" max="3" width="1.6640625" style="25" customWidth="1"/>
    <col min="4" max="4" width="2.6640625" style="25" customWidth="1"/>
    <col min="5" max="5" width="7.44140625" style="1" customWidth="1"/>
    <col min="6" max="6" width="7.6640625" style="1" customWidth="1"/>
    <col min="7" max="8" width="9.33203125" style="1" customWidth="1"/>
    <col min="9" max="14" width="7.5546875" style="1" customWidth="1"/>
    <col min="15" max="16384" width="11.44140625" style="1"/>
  </cols>
  <sheetData>
    <row r="1" spans="1:15" ht="9.9" customHeight="1">
      <c r="A1" s="363" t="s">
        <v>212</v>
      </c>
      <c r="B1" s="363"/>
      <c r="C1" s="363"/>
      <c r="D1" s="363"/>
      <c r="E1" s="363"/>
      <c r="F1" s="363"/>
      <c r="G1" s="363"/>
      <c r="H1" s="363"/>
      <c r="I1" s="363"/>
      <c r="J1" s="363"/>
      <c r="K1" s="363"/>
      <c r="L1" s="363"/>
      <c r="M1" s="363"/>
      <c r="N1" s="363"/>
      <c r="O1" s="264" t="s">
        <v>204</v>
      </c>
    </row>
    <row r="2" spans="1:15" ht="30" customHeight="1">
      <c r="A2" s="338" t="s">
        <v>360</v>
      </c>
      <c r="B2" s="338"/>
      <c r="C2" s="338"/>
      <c r="D2" s="338"/>
      <c r="E2" s="338"/>
      <c r="F2" s="338"/>
      <c r="G2" s="338"/>
      <c r="H2" s="338"/>
      <c r="I2" s="338"/>
      <c r="J2" s="338"/>
      <c r="K2" s="338"/>
      <c r="L2" s="338"/>
      <c r="M2" s="338"/>
      <c r="N2" s="338"/>
    </row>
    <row r="3" spans="1:15" ht="12" customHeight="1">
      <c r="A3" s="364" t="s">
        <v>148</v>
      </c>
      <c r="B3" s="364"/>
      <c r="C3" s="364"/>
      <c r="D3" s="364"/>
      <c r="E3" s="377"/>
      <c r="F3" s="333" t="s">
        <v>35</v>
      </c>
      <c r="G3" s="373" t="s">
        <v>149</v>
      </c>
      <c r="H3" s="374"/>
      <c r="I3" s="382" t="s">
        <v>59</v>
      </c>
      <c r="J3" s="383"/>
      <c r="K3" s="383"/>
      <c r="L3" s="383"/>
      <c r="M3" s="383"/>
      <c r="N3" s="383"/>
    </row>
    <row r="4" spans="1:15" ht="12" customHeight="1">
      <c r="A4" s="378"/>
      <c r="B4" s="378"/>
      <c r="C4" s="378"/>
      <c r="D4" s="378"/>
      <c r="E4" s="361"/>
      <c r="F4" s="381"/>
      <c r="G4" s="375"/>
      <c r="H4" s="376"/>
      <c r="I4" s="384" t="s">
        <v>56</v>
      </c>
      <c r="J4" s="385"/>
      <c r="K4" s="386"/>
      <c r="L4" s="387" t="s">
        <v>57</v>
      </c>
      <c r="M4" s="388"/>
      <c r="N4" s="388"/>
    </row>
    <row r="5" spans="1:15" ht="36" customHeight="1">
      <c r="A5" s="378"/>
      <c r="B5" s="378"/>
      <c r="C5" s="378"/>
      <c r="D5" s="378"/>
      <c r="E5" s="361"/>
      <c r="F5" s="381"/>
      <c r="G5" s="371" t="s">
        <v>56</v>
      </c>
      <c r="H5" s="371" t="s">
        <v>57</v>
      </c>
      <c r="I5" s="333" t="s">
        <v>15</v>
      </c>
      <c r="J5" s="389" t="s">
        <v>60</v>
      </c>
      <c r="K5" s="390"/>
      <c r="L5" s="333" t="s">
        <v>15</v>
      </c>
      <c r="M5" s="389" t="s">
        <v>60</v>
      </c>
      <c r="N5" s="390"/>
    </row>
    <row r="6" spans="1:15" ht="12" customHeight="1">
      <c r="A6" s="379"/>
      <c r="B6" s="379"/>
      <c r="C6" s="379"/>
      <c r="D6" s="379"/>
      <c r="E6" s="380"/>
      <c r="F6" s="349"/>
      <c r="G6" s="372"/>
      <c r="H6" s="372"/>
      <c r="I6" s="372"/>
      <c r="J6" s="29" t="s">
        <v>56</v>
      </c>
      <c r="K6" s="30" t="s">
        <v>57</v>
      </c>
      <c r="L6" s="372"/>
      <c r="M6" s="29" t="s">
        <v>56</v>
      </c>
      <c r="N6" s="40" t="s">
        <v>57</v>
      </c>
    </row>
    <row r="7" spans="1:15" s="66" customFormat="1" ht="15" customHeight="1">
      <c r="A7" s="74" t="s">
        <v>51</v>
      </c>
      <c r="B7" s="86"/>
      <c r="C7" s="86"/>
      <c r="D7" s="86"/>
      <c r="E7" s="87"/>
      <c r="F7" s="75" t="s">
        <v>243</v>
      </c>
      <c r="G7" s="70" t="s">
        <v>361</v>
      </c>
      <c r="H7" s="70" t="s">
        <v>362</v>
      </c>
      <c r="I7" s="75" t="s">
        <v>363</v>
      </c>
      <c r="J7" s="70" t="s">
        <v>364</v>
      </c>
      <c r="K7" s="70" t="s">
        <v>365</v>
      </c>
      <c r="L7" s="70" t="s">
        <v>366</v>
      </c>
      <c r="M7" s="70" t="s">
        <v>367</v>
      </c>
      <c r="N7" s="70">
        <v>124</v>
      </c>
    </row>
    <row r="8" spans="1:15" s="66" customFormat="1" ht="15" customHeight="1">
      <c r="B8" s="356" t="s">
        <v>52</v>
      </c>
      <c r="C8" s="357"/>
      <c r="D8" s="357"/>
      <c r="E8" s="358"/>
      <c r="F8" s="65"/>
      <c r="G8" s="65"/>
      <c r="H8" s="65"/>
      <c r="I8" s="65"/>
      <c r="J8" s="65"/>
      <c r="K8" s="65"/>
      <c r="L8" s="65"/>
      <c r="M8" s="65"/>
      <c r="N8" s="65"/>
    </row>
    <row r="9" spans="1:15" ht="9.9" customHeight="1">
      <c r="B9" s="76">
        <v>0</v>
      </c>
      <c r="C9" s="77" t="str">
        <f>"-"</f>
        <v>-</v>
      </c>
      <c r="D9" s="76">
        <v>1</v>
      </c>
      <c r="E9" s="78"/>
      <c r="F9" s="2">
        <v>13</v>
      </c>
      <c r="G9" s="2">
        <v>10</v>
      </c>
      <c r="H9" s="37" t="s">
        <v>3</v>
      </c>
      <c r="I9" s="2">
        <v>5</v>
      </c>
      <c r="J9" s="37" t="s">
        <v>3</v>
      </c>
      <c r="K9" s="37" t="s">
        <v>3</v>
      </c>
      <c r="L9" s="2">
        <v>8</v>
      </c>
      <c r="M9" s="2">
        <v>8</v>
      </c>
      <c r="N9" s="2" t="s">
        <v>0</v>
      </c>
    </row>
    <row r="10" spans="1:15" ht="9.9" customHeight="1">
      <c r="B10" s="76">
        <v>1</v>
      </c>
      <c r="C10" s="77" t="str">
        <f t="shared" ref="C10:C15" si="0">"-"</f>
        <v>-</v>
      </c>
      <c r="D10" s="76">
        <v>2</v>
      </c>
      <c r="E10" s="78"/>
      <c r="F10" s="2">
        <v>608</v>
      </c>
      <c r="G10" s="2">
        <v>484</v>
      </c>
      <c r="H10" s="2">
        <v>124</v>
      </c>
      <c r="I10" s="2">
        <v>183</v>
      </c>
      <c r="J10" s="2">
        <v>71</v>
      </c>
      <c r="K10" s="2">
        <v>112</v>
      </c>
      <c r="L10" s="2">
        <v>425</v>
      </c>
      <c r="M10" s="2">
        <v>413</v>
      </c>
      <c r="N10" s="2">
        <v>12</v>
      </c>
    </row>
    <row r="11" spans="1:15" ht="9.9" customHeight="1">
      <c r="B11" s="76">
        <v>2</v>
      </c>
      <c r="C11" s="77" t="str">
        <f t="shared" si="0"/>
        <v>-</v>
      </c>
      <c r="D11" s="76">
        <v>3</v>
      </c>
      <c r="E11" s="78"/>
      <c r="F11" s="2" t="s">
        <v>368</v>
      </c>
      <c r="G11" s="2">
        <v>901</v>
      </c>
      <c r="H11" s="2">
        <v>341</v>
      </c>
      <c r="I11" s="2">
        <v>481</v>
      </c>
      <c r="J11" s="2">
        <v>158</v>
      </c>
      <c r="K11" s="2">
        <v>323</v>
      </c>
      <c r="L11" s="2">
        <v>761</v>
      </c>
      <c r="M11" s="2">
        <v>743</v>
      </c>
      <c r="N11" s="2">
        <v>18</v>
      </c>
    </row>
    <row r="12" spans="1:15" ht="9.9" customHeight="1">
      <c r="B12" s="76">
        <v>3</v>
      </c>
      <c r="C12" s="77" t="str">
        <f t="shared" si="0"/>
        <v>-</v>
      </c>
      <c r="D12" s="76">
        <v>4</v>
      </c>
      <c r="E12" s="78"/>
      <c r="F12" s="2" t="s">
        <v>369</v>
      </c>
      <c r="G12" s="2" t="s">
        <v>370</v>
      </c>
      <c r="H12" s="2">
        <v>687</v>
      </c>
      <c r="I12" s="2">
        <v>883</v>
      </c>
      <c r="J12" s="2">
        <v>230</v>
      </c>
      <c r="K12" s="2">
        <v>653</v>
      </c>
      <c r="L12" s="2" t="s">
        <v>293</v>
      </c>
      <c r="M12" s="2" t="s">
        <v>371</v>
      </c>
      <c r="N12" s="2">
        <v>34</v>
      </c>
    </row>
    <row r="13" spans="1:15" ht="9.9" customHeight="1">
      <c r="B13" s="76">
        <v>4</v>
      </c>
      <c r="C13" s="77" t="str">
        <f t="shared" si="0"/>
        <v>-</v>
      </c>
      <c r="D13" s="76">
        <v>5</v>
      </c>
      <c r="E13" s="78"/>
      <c r="F13" s="2" t="s">
        <v>372</v>
      </c>
      <c r="G13" s="2" t="s">
        <v>373</v>
      </c>
      <c r="H13" s="2">
        <v>836</v>
      </c>
      <c r="I13" s="2" t="s">
        <v>374</v>
      </c>
      <c r="J13" s="2">
        <v>312</v>
      </c>
      <c r="K13" s="2">
        <v>811</v>
      </c>
      <c r="L13" s="2" t="s">
        <v>375</v>
      </c>
      <c r="M13" s="2" t="s">
        <v>376</v>
      </c>
      <c r="N13" s="2">
        <v>25</v>
      </c>
    </row>
    <row r="14" spans="1:15" ht="9.9" customHeight="1">
      <c r="B14" s="76">
        <v>5</v>
      </c>
      <c r="C14" s="77" t="str">
        <f t="shared" si="0"/>
        <v>-</v>
      </c>
      <c r="D14" s="76">
        <v>6</v>
      </c>
      <c r="E14" s="78"/>
      <c r="F14" s="2" t="s">
        <v>377</v>
      </c>
      <c r="G14" s="2" t="s">
        <v>378</v>
      </c>
      <c r="H14" s="2">
        <v>822</v>
      </c>
      <c r="I14" s="2" t="s">
        <v>379</v>
      </c>
      <c r="J14" s="2">
        <v>283</v>
      </c>
      <c r="K14" s="2">
        <v>804</v>
      </c>
      <c r="L14" s="2" t="s">
        <v>380</v>
      </c>
      <c r="M14" s="2" t="s">
        <v>381</v>
      </c>
      <c r="N14" s="2">
        <v>18</v>
      </c>
    </row>
    <row r="15" spans="1:15" ht="9.9" customHeight="1">
      <c r="B15" s="76">
        <v>6</v>
      </c>
      <c r="C15" s="77" t="str">
        <f t="shared" si="0"/>
        <v>-</v>
      </c>
      <c r="D15" s="76">
        <v>7</v>
      </c>
      <c r="E15" s="78"/>
      <c r="F15" s="2" t="s">
        <v>328</v>
      </c>
      <c r="G15" s="2">
        <v>845</v>
      </c>
      <c r="H15" s="2">
        <v>559</v>
      </c>
      <c r="I15" s="2">
        <v>749</v>
      </c>
      <c r="J15" s="2">
        <v>199</v>
      </c>
      <c r="K15" s="2">
        <v>550</v>
      </c>
      <c r="L15" s="2">
        <v>655</v>
      </c>
      <c r="M15" s="2">
        <v>646</v>
      </c>
      <c r="N15" s="2">
        <v>9</v>
      </c>
    </row>
    <row r="16" spans="1:15" ht="9.9" customHeight="1">
      <c r="B16" s="76">
        <v>7</v>
      </c>
      <c r="C16" s="359" t="s">
        <v>54</v>
      </c>
      <c r="D16" s="360"/>
      <c r="E16" s="361"/>
      <c r="F16" s="2">
        <v>56</v>
      </c>
      <c r="G16" s="2">
        <v>24</v>
      </c>
      <c r="H16" s="2">
        <v>32</v>
      </c>
      <c r="I16" s="2">
        <v>37</v>
      </c>
      <c r="J16" s="2">
        <v>6</v>
      </c>
      <c r="K16" s="2">
        <v>31</v>
      </c>
      <c r="L16" s="2">
        <v>19</v>
      </c>
      <c r="M16" s="2">
        <v>18</v>
      </c>
      <c r="N16" s="37" t="s">
        <v>3</v>
      </c>
    </row>
    <row r="17" spans="1:14" s="66" customFormat="1" ht="15" customHeight="1">
      <c r="B17" s="362" t="s">
        <v>53</v>
      </c>
      <c r="C17" s="357"/>
      <c r="D17" s="357"/>
      <c r="E17" s="358"/>
      <c r="F17" s="33"/>
      <c r="G17" s="33"/>
      <c r="H17" s="33"/>
      <c r="I17" s="33"/>
      <c r="J17" s="33"/>
      <c r="K17" s="33"/>
      <c r="L17" s="33"/>
      <c r="M17" s="33"/>
      <c r="N17" s="33"/>
    </row>
    <row r="18" spans="1:14" ht="9.9" customHeight="1">
      <c r="A18" s="7"/>
      <c r="B18" s="76">
        <v>5</v>
      </c>
      <c r="C18" s="77" t="str">
        <f t="shared" ref="C18:C26" si="1">"-"</f>
        <v>-</v>
      </c>
      <c r="D18" s="76">
        <v>6</v>
      </c>
      <c r="E18" s="78"/>
      <c r="F18" s="2">
        <v>7</v>
      </c>
      <c r="G18" s="2">
        <v>5</v>
      </c>
      <c r="H18" s="37" t="s">
        <v>3</v>
      </c>
      <c r="I18" s="37" t="s">
        <v>3</v>
      </c>
      <c r="J18" s="37" t="s">
        <v>3</v>
      </c>
      <c r="K18" s="37" t="s">
        <v>3</v>
      </c>
      <c r="L18" s="2">
        <v>4</v>
      </c>
      <c r="M18" s="2">
        <v>4</v>
      </c>
      <c r="N18" s="2" t="s">
        <v>0</v>
      </c>
    </row>
    <row r="19" spans="1:14" ht="9.9" customHeight="1">
      <c r="B19" s="76">
        <v>6</v>
      </c>
      <c r="C19" s="77" t="str">
        <f t="shared" si="1"/>
        <v>-</v>
      </c>
      <c r="D19" s="76">
        <v>7</v>
      </c>
      <c r="E19" s="78"/>
      <c r="F19" s="2">
        <v>107</v>
      </c>
      <c r="G19" s="2">
        <v>77</v>
      </c>
      <c r="H19" s="2">
        <v>30</v>
      </c>
      <c r="I19" s="2">
        <v>51</v>
      </c>
      <c r="J19" s="2">
        <v>21</v>
      </c>
      <c r="K19" s="2">
        <v>30</v>
      </c>
      <c r="L19" s="2">
        <v>56</v>
      </c>
      <c r="M19" s="2">
        <v>56</v>
      </c>
      <c r="N19" s="2" t="s">
        <v>0</v>
      </c>
    </row>
    <row r="20" spans="1:14" ht="9.9" customHeight="1">
      <c r="B20" s="76">
        <v>7</v>
      </c>
      <c r="C20" s="77" t="str">
        <f t="shared" si="1"/>
        <v>-</v>
      </c>
      <c r="D20" s="76">
        <v>8</v>
      </c>
      <c r="E20" s="78"/>
      <c r="F20" s="2">
        <v>328</v>
      </c>
      <c r="G20" s="2">
        <v>229</v>
      </c>
      <c r="H20" s="2">
        <v>99</v>
      </c>
      <c r="I20" s="2">
        <v>136</v>
      </c>
      <c r="J20" s="2">
        <v>41</v>
      </c>
      <c r="K20" s="2">
        <v>95</v>
      </c>
      <c r="L20" s="2">
        <v>192</v>
      </c>
      <c r="M20" s="2">
        <v>188</v>
      </c>
      <c r="N20" s="37" t="s">
        <v>3</v>
      </c>
    </row>
    <row r="21" spans="1:14" ht="9.9" customHeight="1">
      <c r="B21" s="76">
        <v>8</v>
      </c>
      <c r="C21" s="77" t="str">
        <f t="shared" si="1"/>
        <v>-</v>
      </c>
      <c r="D21" s="76">
        <v>9</v>
      </c>
      <c r="E21" s="78"/>
      <c r="F21" s="2">
        <v>327</v>
      </c>
      <c r="G21" s="2">
        <v>227</v>
      </c>
      <c r="H21" s="2">
        <v>100</v>
      </c>
      <c r="I21" s="2">
        <v>153</v>
      </c>
      <c r="J21" s="2">
        <v>55</v>
      </c>
      <c r="K21" s="2">
        <v>98</v>
      </c>
      <c r="L21" s="2">
        <v>174</v>
      </c>
      <c r="M21" s="2">
        <v>172</v>
      </c>
      <c r="N21" s="37" t="s">
        <v>3</v>
      </c>
    </row>
    <row r="22" spans="1:14" ht="9.9" customHeight="1">
      <c r="B22" s="76">
        <v>9</v>
      </c>
      <c r="C22" s="77" t="str">
        <f t="shared" si="1"/>
        <v>-</v>
      </c>
      <c r="D22" s="76">
        <v>10</v>
      </c>
      <c r="E22" s="78"/>
      <c r="F22" s="2">
        <v>246</v>
      </c>
      <c r="G22" s="2">
        <v>164</v>
      </c>
      <c r="H22" s="2">
        <v>82</v>
      </c>
      <c r="I22" s="2">
        <v>109</v>
      </c>
      <c r="J22" s="2">
        <v>28</v>
      </c>
      <c r="K22" s="2">
        <v>81</v>
      </c>
      <c r="L22" s="2">
        <v>137</v>
      </c>
      <c r="M22" s="2">
        <v>136</v>
      </c>
      <c r="N22" s="37" t="s">
        <v>3</v>
      </c>
    </row>
    <row r="23" spans="1:14" ht="9.9" customHeight="1">
      <c r="B23" s="76">
        <v>10</v>
      </c>
      <c r="C23" s="77" t="str">
        <f t="shared" si="1"/>
        <v>-</v>
      </c>
      <c r="D23" s="76">
        <v>11</v>
      </c>
      <c r="E23" s="78"/>
      <c r="F23" s="2">
        <v>118</v>
      </c>
      <c r="G23" s="2">
        <v>91</v>
      </c>
      <c r="H23" s="2">
        <v>27</v>
      </c>
      <c r="I23" s="2">
        <v>55</v>
      </c>
      <c r="J23" s="2">
        <v>28</v>
      </c>
      <c r="K23" s="2">
        <v>27</v>
      </c>
      <c r="L23" s="2">
        <v>63</v>
      </c>
      <c r="M23" s="2">
        <v>63</v>
      </c>
      <c r="N23" s="2" t="s">
        <v>0</v>
      </c>
    </row>
    <row r="24" spans="1:14" ht="9.9" customHeight="1">
      <c r="B24" s="76">
        <v>11</v>
      </c>
      <c r="C24" s="77" t="str">
        <f t="shared" si="1"/>
        <v>-</v>
      </c>
      <c r="D24" s="76">
        <v>12</v>
      </c>
      <c r="E24" s="78"/>
      <c r="F24" s="2">
        <v>27</v>
      </c>
      <c r="G24" s="2">
        <v>21</v>
      </c>
      <c r="H24" s="2">
        <v>6</v>
      </c>
      <c r="I24" s="2">
        <v>12</v>
      </c>
      <c r="J24" s="2">
        <v>6</v>
      </c>
      <c r="K24" s="2">
        <v>6</v>
      </c>
      <c r="L24" s="2">
        <v>15</v>
      </c>
      <c r="M24" s="2">
        <v>15</v>
      </c>
      <c r="N24" s="2" t="s">
        <v>0</v>
      </c>
    </row>
    <row r="25" spans="1:14" ht="9.9" customHeight="1">
      <c r="B25" s="76">
        <v>12</v>
      </c>
      <c r="C25" s="77" t="str">
        <f t="shared" si="1"/>
        <v>-</v>
      </c>
      <c r="D25" s="76">
        <v>13</v>
      </c>
      <c r="E25" s="78"/>
      <c r="F25" s="2">
        <v>12</v>
      </c>
      <c r="G25" s="37" t="s">
        <v>3</v>
      </c>
      <c r="H25" s="37" t="s">
        <v>3</v>
      </c>
      <c r="I25" s="37" t="s">
        <v>3</v>
      </c>
      <c r="J25" s="2">
        <v>5</v>
      </c>
      <c r="K25" s="37" t="s">
        <v>3</v>
      </c>
      <c r="L25" s="2">
        <v>4</v>
      </c>
      <c r="M25" s="2">
        <v>4</v>
      </c>
      <c r="N25" s="2" t="s">
        <v>0</v>
      </c>
    </row>
    <row r="26" spans="1:14" ht="9.9" customHeight="1">
      <c r="B26" s="76">
        <v>13</v>
      </c>
      <c r="C26" s="77" t="str">
        <f t="shared" si="1"/>
        <v>-</v>
      </c>
      <c r="D26" s="76">
        <v>14</v>
      </c>
      <c r="E26" s="57"/>
      <c r="F26" s="2">
        <v>8</v>
      </c>
      <c r="G26" s="37" t="s">
        <v>3</v>
      </c>
      <c r="H26" s="37" t="s">
        <v>3</v>
      </c>
      <c r="I26" s="37" t="s">
        <v>3</v>
      </c>
      <c r="J26" s="2" t="s">
        <v>0</v>
      </c>
      <c r="K26" s="37" t="s">
        <v>3</v>
      </c>
      <c r="L26" s="2">
        <v>6</v>
      </c>
      <c r="M26" s="2">
        <v>6</v>
      </c>
      <c r="N26" s="2" t="s">
        <v>0</v>
      </c>
    </row>
    <row r="27" spans="1:14" s="66" customFormat="1" ht="15" customHeight="1">
      <c r="A27" s="69" t="s">
        <v>55</v>
      </c>
      <c r="B27" s="88"/>
      <c r="C27" s="88"/>
      <c r="D27" s="88"/>
      <c r="E27" s="63"/>
      <c r="F27" s="70" t="s">
        <v>247</v>
      </c>
      <c r="G27" s="70" t="s">
        <v>382</v>
      </c>
      <c r="H27" s="70" t="s">
        <v>383</v>
      </c>
      <c r="I27" s="70" t="s">
        <v>384</v>
      </c>
      <c r="J27" s="70" t="s">
        <v>385</v>
      </c>
      <c r="K27" s="70" t="s">
        <v>386</v>
      </c>
      <c r="L27" s="70" t="s">
        <v>387</v>
      </c>
      <c r="M27" s="70" t="s">
        <v>388</v>
      </c>
      <c r="N27" s="70">
        <v>96</v>
      </c>
    </row>
    <row r="28" spans="1:14" s="66" customFormat="1" ht="15" customHeight="1">
      <c r="B28" s="356" t="s">
        <v>52</v>
      </c>
      <c r="C28" s="357"/>
      <c r="D28" s="357"/>
      <c r="E28" s="358"/>
      <c r="F28" s="33"/>
      <c r="G28" s="33"/>
      <c r="H28" s="33"/>
      <c r="I28" s="33"/>
      <c r="J28" s="33"/>
      <c r="K28" s="33"/>
      <c r="L28" s="33"/>
      <c r="M28" s="33"/>
      <c r="N28" s="33"/>
    </row>
    <row r="29" spans="1:14" ht="9.9" customHeight="1">
      <c r="B29" s="76">
        <v>0</v>
      </c>
      <c r="C29" s="77" t="str">
        <f>"-"</f>
        <v>-</v>
      </c>
      <c r="D29" s="76">
        <v>1</v>
      </c>
      <c r="E29" s="78"/>
      <c r="F29" s="2">
        <v>12</v>
      </c>
      <c r="G29" s="37" t="s">
        <v>3</v>
      </c>
      <c r="H29" s="37" t="s">
        <v>3</v>
      </c>
      <c r="I29" s="2">
        <v>4</v>
      </c>
      <c r="J29" s="37" t="s">
        <v>3</v>
      </c>
      <c r="K29" s="37" t="s">
        <v>3</v>
      </c>
      <c r="L29" s="2">
        <v>8</v>
      </c>
      <c r="M29" s="2">
        <v>8</v>
      </c>
      <c r="N29" s="2" t="s">
        <v>0</v>
      </c>
    </row>
    <row r="30" spans="1:14" ht="9.9" customHeight="1">
      <c r="B30" s="76">
        <v>1</v>
      </c>
      <c r="C30" s="77" t="str">
        <f t="shared" ref="C30:C35" si="2">"-"</f>
        <v>-</v>
      </c>
      <c r="D30" s="76">
        <v>2</v>
      </c>
      <c r="E30" s="78"/>
      <c r="F30" s="2">
        <v>582</v>
      </c>
      <c r="G30" s="2">
        <v>463</v>
      </c>
      <c r="H30" s="2">
        <v>119</v>
      </c>
      <c r="I30" s="2">
        <v>163</v>
      </c>
      <c r="J30" s="2">
        <v>51</v>
      </c>
      <c r="K30" s="2">
        <v>112</v>
      </c>
      <c r="L30" s="2">
        <v>419</v>
      </c>
      <c r="M30" s="2">
        <v>412</v>
      </c>
      <c r="N30" s="2">
        <v>7</v>
      </c>
    </row>
    <row r="31" spans="1:14" ht="9.9" customHeight="1">
      <c r="B31" s="76">
        <v>2</v>
      </c>
      <c r="C31" s="77" t="str">
        <f t="shared" si="2"/>
        <v>-</v>
      </c>
      <c r="D31" s="76">
        <v>3</v>
      </c>
      <c r="E31" s="78"/>
      <c r="F31" s="2" t="s">
        <v>389</v>
      </c>
      <c r="G31" s="2">
        <v>840</v>
      </c>
      <c r="H31" s="2">
        <v>323</v>
      </c>
      <c r="I31" s="2">
        <v>436</v>
      </c>
      <c r="J31" s="2">
        <v>129</v>
      </c>
      <c r="K31" s="2">
        <v>307</v>
      </c>
      <c r="L31" s="2">
        <v>727</v>
      </c>
      <c r="M31" s="2">
        <v>711</v>
      </c>
      <c r="N31" s="2">
        <v>16</v>
      </c>
    </row>
    <row r="32" spans="1:14" ht="9.9" customHeight="1">
      <c r="B32" s="76">
        <v>3</v>
      </c>
      <c r="C32" s="77" t="str">
        <f t="shared" si="2"/>
        <v>-</v>
      </c>
      <c r="D32" s="76">
        <v>4</v>
      </c>
      <c r="E32" s="78"/>
      <c r="F32" s="2" t="s">
        <v>390</v>
      </c>
      <c r="G32" s="2" t="s">
        <v>391</v>
      </c>
      <c r="H32" s="2">
        <v>644</v>
      </c>
      <c r="I32" s="2">
        <v>879</v>
      </c>
      <c r="J32" s="2">
        <v>257</v>
      </c>
      <c r="K32" s="2">
        <v>622</v>
      </c>
      <c r="L32" s="2">
        <v>950</v>
      </c>
      <c r="M32" s="2">
        <v>928</v>
      </c>
      <c r="N32" s="2">
        <v>22</v>
      </c>
    </row>
    <row r="33" spans="1:14" ht="9.9" customHeight="1">
      <c r="B33" s="76">
        <v>4</v>
      </c>
      <c r="C33" s="77" t="str">
        <f t="shared" si="2"/>
        <v>-</v>
      </c>
      <c r="D33" s="76">
        <v>5</v>
      </c>
      <c r="E33" s="78"/>
      <c r="F33" s="2" t="s">
        <v>392</v>
      </c>
      <c r="G33" s="2" t="s">
        <v>393</v>
      </c>
      <c r="H33" s="2">
        <v>790</v>
      </c>
      <c r="I33" s="2" t="s">
        <v>394</v>
      </c>
      <c r="J33" s="2">
        <v>268</v>
      </c>
      <c r="K33" s="2">
        <v>765</v>
      </c>
      <c r="L33" s="2" t="s">
        <v>395</v>
      </c>
      <c r="M33" s="2" t="s">
        <v>396</v>
      </c>
      <c r="N33" s="2">
        <v>25</v>
      </c>
    </row>
    <row r="34" spans="1:14" ht="9.9" customHeight="1">
      <c r="B34" s="76">
        <v>5</v>
      </c>
      <c r="C34" s="77" t="str">
        <f t="shared" si="2"/>
        <v>-</v>
      </c>
      <c r="D34" s="76">
        <v>6</v>
      </c>
      <c r="E34" s="78"/>
      <c r="F34" s="2" t="s">
        <v>397</v>
      </c>
      <c r="G34" s="2" t="s">
        <v>398</v>
      </c>
      <c r="H34" s="2">
        <v>755</v>
      </c>
      <c r="I34" s="2" t="s">
        <v>399</v>
      </c>
      <c r="J34" s="2">
        <v>306</v>
      </c>
      <c r="K34" s="2">
        <v>743</v>
      </c>
      <c r="L34" s="2">
        <v>999</v>
      </c>
      <c r="M34" s="2">
        <v>987</v>
      </c>
      <c r="N34" s="2">
        <v>12</v>
      </c>
    </row>
    <row r="35" spans="1:14" ht="9.9" customHeight="1">
      <c r="B35" s="76">
        <v>6</v>
      </c>
      <c r="C35" s="77" t="str">
        <f t="shared" si="2"/>
        <v>-</v>
      </c>
      <c r="D35" s="76">
        <v>7</v>
      </c>
      <c r="E35" s="78"/>
      <c r="F35" s="2" t="s">
        <v>400</v>
      </c>
      <c r="G35" s="2">
        <v>756</v>
      </c>
      <c r="H35" s="2">
        <v>471</v>
      </c>
      <c r="I35" s="2">
        <v>632</v>
      </c>
      <c r="J35" s="2">
        <v>170</v>
      </c>
      <c r="K35" s="2">
        <v>462</v>
      </c>
      <c r="L35" s="2">
        <v>595</v>
      </c>
      <c r="M35" s="2">
        <v>586</v>
      </c>
      <c r="N35" s="2">
        <v>9</v>
      </c>
    </row>
    <row r="36" spans="1:14" ht="9.9" customHeight="1">
      <c r="B36" s="76">
        <v>7</v>
      </c>
      <c r="C36" s="359" t="s">
        <v>54</v>
      </c>
      <c r="D36" s="360"/>
      <c r="E36" s="361"/>
      <c r="F36" s="2">
        <v>41</v>
      </c>
      <c r="G36" s="2">
        <v>26</v>
      </c>
      <c r="H36" s="2">
        <v>15</v>
      </c>
      <c r="I36" s="2">
        <v>19</v>
      </c>
      <c r="J36" s="2">
        <v>4</v>
      </c>
      <c r="K36" s="2">
        <v>15</v>
      </c>
      <c r="L36" s="2">
        <v>22</v>
      </c>
      <c r="M36" s="2">
        <v>22</v>
      </c>
      <c r="N36" s="2" t="s">
        <v>0</v>
      </c>
    </row>
    <row r="37" spans="1:14" s="66" customFormat="1" ht="15" customHeight="1">
      <c r="B37" s="362" t="s">
        <v>53</v>
      </c>
      <c r="C37" s="357"/>
      <c r="D37" s="357"/>
      <c r="E37" s="358"/>
      <c r="F37" s="33"/>
      <c r="G37" s="33"/>
      <c r="H37" s="33"/>
      <c r="I37" s="33"/>
      <c r="J37" s="33"/>
      <c r="K37" s="33"/>
      <c r="L37" s="33"/>
      <c r="M37" s="33"/>
      <c r="N37" s="33"/>
    </row>
    <row r="38" spans="1:14" ht="9.9" customHeight="1">
      <c r="A38" s="7"/>
      <c r="B38" s="76">
        <v>5</v>
      </c>
      <c r="C38" s="77" t="str">
        <f t="shared" ref="C38:C46" si="3">"-"</f>
        <v>-</v>
      </c>
      <c r="D38" s="76">
        <v>6</v>
      </c>
      <c r="E38" s="78"/>
      <c r="F38" s="2">
        <v>13</v>
      </c>
      <c r="G38" s="2">
        <v>9</v>
      </c>
      <c r="H38" s="37" t="s">
        <v>3</v>
      </c>
      <c r="I38" s="37" t="s">
        <v>3</v>
      </c>
      <c r="J38" s="37" t="s">
        <v>3</v>
      </c>
      <c r="K38" s="37" t="s">
        <v>3</v>
      </c>
      <c r="L38" s="2">
        <v>6</v>
      </c>
      <c r="M38" s="2">
        <v>6</v>
      </c>
      <c r="N38" s="2" t="s">
        <v>0</v>
      </c>
    </row>
    <row r="39" spans="1:14" ht="9.9" customHeight="1">
      <c r="B39" s="76">
        <v>6</v>
      </c>
      <c r="C39" s="77" t="str">
        <f t="shared" si="3"/>
        <v>-</v>
      </c>
      <c r="D39" s="76">
        <v>7</v>
      </c>
      <c r="E39" s="78"/>
      <c r="F39" s="2">
        <v>115</v>
      </c>
      <c r="G39" s="2">
        <v>82</v>
      </c>
      <c r="H39" s="2">
        <v>33</v>
      </c>
      <c r="I39" s="2">
        <v>50</v>
      </c>
      <c r="J39" s="2">
        <v>18</v>
      </c>
      <c r="K39" s="2">
        <v>32</v>
      </c>
      <c r="L39" s="2">
        <v>65</v>
      </c>
      <c r="M39" s="2">
        <v>64</v>
      </c>
      <c r="N39" s="37" t="s">
        <v>3</v>
      </c>
    </row>
    <row r="40" spans="1:14" ht="9.9" customHeight="1">
      <c r="B40" s="76">
        <v>7</v>
      </c>
      <c r="C40" s="77" t="str">
        <f t="shared" si="3"/>
        <v>-</v>
      </c>
      <c r="D40" s="76">
        <v>8</v>
      </c>
      <c r="E40" s="78"/>
      <c r="F40" s="2">
        <v>321</v>
      </c>
      <c r="G40" s="2">
        <v>226</v>
      </c>
      <c r="H40" s="2">
        <v>95</v>
      </c>
      <c r="I40" s="2">
        <v>140</v>
      </c>
      <c r="J40" s="2">
        <v>47</v>
      </c>
      <c r="K40" s="2">
        <v>93</v>
      </c>
      <c r="L40" s="2">
        <v>181</v>
      </c>
      <c r="M40" s="2">
        <v>179</v>
      </c>
      <c r="N40" s="37" t="s">
        <v>3</v>
      </c>
    </row>
    <row r="41" spans="1:14" ht="9.9" customHeight="1">
      <c r="B41" s="76">
        <v>8</v>
      </c>
      <c r="C41" s="77" t="str">
        <f t="shared" si="3"/>
        <v>-</v>
      </c>
      <c r="D41" s="76">
        <v>9</v>
      </c>
      <c r="E41" s="78"/>
      <c r="F41" s="2">
        <v>313</v>
      </c>
      <c r="G41" s="2">
        <v>218</v>
      </c>
      <c r="H41" s="2">
        <v>95</v>
      </c>
      <c r="I41" s="2">
        <v>141</v>
      </c>
      <c r="J41" s="2">
        <v>47</v>
      </c>
      <c r="K41" s="2">
        <v>94</v>
      </c>
      <c r="L41" s="2">
        <v>172</v>
      </c>
      <c r="M41" s="2">
        <v>171</v>
      </c>
      <c r="N41" s="37" t="s">
        <v>3</v>
      </c>
    </row>
    <row r="42" spans="1:14" ht="9.9" customHeight="1">
      <c r="B42" s="76">
        <v>9</v>
      </c>
      <c r="C42" s="77" t="str">
        <f t="shared" si="3"/>
        <v>-</v>
      </c>
      <c r="D42" s="76">
        <v>10</v>
      </c>
      <c r="E42" s="78"/>
      <c r="F42" s="2">
        <v>269</v>
      </c>
      <c r="G42" s="2">
        <v>188</v>
      </c>
      <c r="H42" s="2">
        <v>81</v>
      </c>
      <c r="I42" s="2">
        <v>127</v>
      </c>
      <c r="J42" s="2">
        <v>47</v>
      </c>
      <c r="K42" s="2">
        <v>80</v>
      </c>
      <c r="L42" s="2">
        <v>142</v>
      </c>
      <c r="M42" s="2">
        <v>141</v>
      </c>
      <c r="N42" s="37" t="s">
        <v>3</v>
      </c>
    </row>
    <row r="43" spans="1:14" ht="9.9" customHeight="1">
      <c r="B43" s="76">
        <v>10</v>
      </c>
      <c r="C43" s="77" t="str">
        <f t="shared" si="3"/>
        <v>-</v>
      </c>
      <c r="D43" s="76">
        <v>11</v>
      </c>
      <c r="E43" s="78"/>
      <c r="F43" s="2">
        <v>91</v>
      </c>
      <c r="G43" s="2">
        <v>68</v>
      </c>
      <c r="H43" s="2">
        <v>23</v>
      </c>
      <c r="I43" s="2">
        <v>36</v>
      </c>
      <c r="J43" s="2">
        <v>13</v>
      </c>
      <c r="K43" s="2">
        <v>23</v>
      </c>
      <c r="L43" s="2">
        <v>55</v>
      </c>
      <c r="M43" s="2">
        <v>55</v>
      </c>
      <c r="N43" s="2" t="s">
        <v>0</v>
      </c>
    </row>
    <row r="44" spans="1:14" ht="9.9" customHeight="1">
      <c r="B44" s="76">
        <v>11</v>
      </c>
      <c r="C44" s="77" t="str">
        <f t="shared" si="3"/>
        <v>-</v>
      </c>
      <c r="D44" s="76">
        <v>12</v>
      </c>
      <c r="E44" s="78"/>
      <c r="F44" s="2">
        <v>21</v>
      </c>
      <c r="G44" s="2">
        <v>14</v>
      </c>
      <c r="H44" s="2">
        <v>7</v>
      </c>
      <c r="I44" s="2">
        <v>9</v>
      </c>
      <c r="J44" s="37" t="s">
        <v>3</v>
      </c>
      <c r="K44" s="37" t="s">
        <v>3</v>
      </c>
      <c r="L44" s="2">
        <v>12</v>
      </c>
      <c r="M44" s="2">
        <v>12</v>
      </c>
      <c r="N44" s="2" t="s">
        <v>0</v>
      </c>
    </row>
    <row r="45" spans="1:14" ht="9.9" customHeight="1">
      <c r="B45" s="76">
        <v>12</v>
      </c>
      <c r="C45" s="77" t="str">
        <f t="shared" si="3"/>
        <v>-</v>
      </c>
      <c r="D45" s="76">
        <v>13</v>
      </c>
      <c r="E45" s="78"/>
      <c r="F45" s="2">
        <v>6</v>
      </c>
      <c r="G45" s="37" t="s">
        <v>3</v>
      </c>
      <c r="H45" s="37" t="s">
        <v>3</v>
      </c>
      <c r="I45" s="37" t="s">
        <v>3</v>
      </c>
      <c r="J45" s="2" t="s">
        <v>0</v>
      </c>
      <c r="K45" s="37" t="s">
        <v>3</v>
      </c>
      <c r="L45" s="2">
        <v>4</v>
      </c>
      <c r="M45" s="2">
        <v>4</v>
      </c>
      <c r="N45" s="2" t="s">
        <v>0</v>
      </c>
    </row>
    <row r="46" spans="1:14" ht="9.9" customHeight="1">
      <c r="B46" s="76">
        <v>13</v>
      </c>
      <c r="C46" s="77" t="str">
        <f t="shared" si="3"/>
        <v>-</v>
      </c>
      <c r="D46" s="76">
        <v>14</v>
      </c>
      <c r="E46" s="57"/>
      <c r="F46" s="2">
        <v>6</v>
      </c>
      <c r="G46" s="37" t="s">
        <v>3</v>
      </c>
      <c r="H46" s="37" t="s">
        <v>3</v>
      </c>
      <c r="I46" s="37" t="s">
        <v>3</v>
      </c>
      <c r="J46" s="37" t="s">
        <v>3</v>
      </c>
      <c r="K46" s="37" t="s">
        <v>3</v>
      </c>
      <c r="L46" s="2">
        <v>4</v>
      </c>
      <c r="M46" s="2">
        <v>4</v>
      </c>
      <c r="N46" s="2" t="s">
        <v>0</v>
      </c>
    </row>
    <row r="47" spans="1:14" s="66" customFormat="1" ht="15" customHeight="1">
      <c r="A47" s="69" t="s">
        <v>14</v>
      </c>
      <c r="B47" s="88"/>
      <c r="C47" s="88"/>
      <c r="D47" s="88"/>
      <c r="E47" s="63"/>
      <c r="F47" s="70" t="s">
        <v>253</v>
      </c>
      <c r="G47" s="70" t="s">
        <v>401</v>
      </c>
      <c r="H47" s="70" t="s">
        <v>402</v>
      </c>
      <c r="I47" s="70" t="s">
        <v>403</v>
      </c>
      <c r="J47" s="70" t="s">
        <v>404</v>
      </c>
      <c r="K47" s="70" t="s">
        <v>405</v>
      </c>
      <c r="L47" s="70" t="s">
        <v>406</v>
      </c>
      <c r="M47" s="70" t="s">
        <v>407</v>
      </c>
      <c r="N47" s="70">
        <v>220</v>
      </c>
    </row>
    <row r="48" spans="1:14" s="66" customFormat="1" ht="15" customHeight="1">
      <c r="B48" s="356" t="s">
        <v>52</v>
      </c>
      <c r="C48" s="357"/>
      <c r="D48" s="357"/>
      <c r="E48" s="358"/>
      <c r="F48" s="84"/>
      <c r="G48" s="143"/>
      <c r="H48" s="143"/>
      <c r="I48" s="84"/>
      <c r="J48" s="143"/>
      <c r="K48" s="143"/>
      <c r="L48" s="48"/>
      <c r="M48" s="48"/>
      <c r="N48" s="48"/>
    </row>
    <row r="49" spans="1:14" ht="9.9" customHeight="1">
      <c r="B49" s="76">
        <v>0</v>
      </c>
      <c r="C49" s="77" t="str">
        <f>"-"</f>
        <v>-</v>
      </c>
      <c r="D49" s="76">
        <v>1</v>
      </c>
      <c r="E49" s="78"/>
      <c r="F49" s="2">
        <v>25</v>
      </c>
      <c r="G49" s="2">
        <v>19</v>
      </c>
      <c r="H49" s="2">
        <v>6</v>
      </c>
      <c r="I49" s="2">
        <v>9</v>
      </c>
      <c r="J49" s="37" t="s">
        <v>3</v>
      </c>
      <c r="K49" s="37" t="s">
        <v>3</v>
      </c>
      <c r="L49" s="2">
        <v>16</v>
      </c>
      <c r="M49" s="2">
        <v>16</v>
      </c>
      <c r="N49" s="2" t="s">
        <v>0</v>
      </c>
    </row>
    <row r="50" spans="1:14" ht="9.9" customHeight="1">
      <c r="B50" s="76">
        <v>1</v>
      </c>
      <c r="C50" s="77" t="str">
        <f t="shared" ref="C50:C55" si="4">"-"</f>
        <v>-</v>
      </c>
      <c r="D50" s="76">
        <v>2</v>
      </c>
      <c r="E50" s="78"/>
      <c r="F50" s="2" t="s">
        <v>257</v>
      </c>
      <c r="G50" s="2">
        <v>947</v>
      </c>
      <c r="H50" s="2">
        <v>243</v>
      </c>
      <c r="I50" s="2">
        <v>346</v>
      </c>
      <c r="J50" s="2">
        <v>122</v>
      </c>
      <c r="K50" s="2">
        <v>224</v>
      </c>
      <c r="L50" s="2">
        <v>844</v>
      </c>
      <c r="M50" s="2">
        <v>825</v>
      </c>
      <c r="N50" s="2">
        <v>19</v>
      </c>
    </row>
    <row r="51" spans="1:14" ht="9.9" customHeight="1">
      <c r="B51" s="76">
        <v>2</v>
      </c>
      <c r="C51" s="77" t="str">
        <f t="shared" si="4"/>
        <v>-</v>
      </c>
      <c r="D51" s="76">
        <v>3</v>
      </c>
      <c r="E51" s="78"/>
      <c r="F51" s="2" t="s">
        <v>258</v>
      </c>
      <c r="G51" s="2" t="s">
        <v>408</v>
      </c>
      <c r="H51" s="2">
        <v>664</v>
      </c>
      <c r="I51" s="2">
        <v>917</v>
      </c>
      <c r="J51" s="2">
        <v>287</v>
      </c>
      <c r="K51" s="2">
        <v>630</v>
      </c>
      <c r="L51" s="2" t="s">
        <v>409</v>
      </c>
      <c r="M51" s="2" t="s">
        <v>410</v>
      </c>
      <c r="N51" s="2">
        <v>34</v>
      </c>
    </row>
    <row r="52" spans="1:14" ht="9.9" customHeight="1">
      <c r="B52" s="76">
        <v>3</v>
      </c>
      <c r="C52" s="77" t="str">
        <f t="shared" si="4"/>
        <v>-</v>
      </c>
      <c r="D52" s="76">
        <v>4</v>
      </c>
      <c r="E52" s="78"/>
      <c r="F52" s="2" t="s">
        <v>260</v>
      </c>
      <c r="G52" s="2" t="s">
        <v>411</v>
      </c>
      <c r="H52" s="2" t="s">
        <v>412</v>
      </c>
      <c r="I52" s="2" t="s">
        <v>413</v>
      </c>
      <c r="J52" s="2">
        <v>487</v>
      </c>
      <c r="K52" s="2" t="s">
        <v>414</v>
      </c>
      <c r="L52" s="2" t="s">
        <v>415</v>
      </c>
      <c r="M52" s="2" t="s">
        <v>416</v>
      </c>
      <c r="N52" s="2">
        <v>56</v>
      </c>
    </row>
    <row r="53" spans="1:14" ht="9.9" customHeight="1">
      <c r="B53" s="76">
        <v>4</v>
      </c>
      <c r="C53" s="77" t="str">
        <f t="shared" si="4"/>
        <v>-</v>
      </c>
      <c r="D53" s="76">
        <v>5</v>
      </c>
      <c r="E53" s="78"/>
      <c r="F53" s="2" t="s">
        <v>263</v>
      </c>
      <c r="G53" s="2" t="s">
        <v>417</v>
      </c>
      <c r="H53" s="2" t="s">
        <v>418</v>
      </c>
      <c r="I53" s="2" t="s">
        <v>419</v>
      </c>
      <c r="J53" s="2">
        <v>580</v>
      </c>
      <c r="K53" s="2" t="s">
        <v>420</v>
      </c>
      <c r="L53" s="2" t="s">
        <v>421</v>
      </c>
      <c r="M53" s="2" t="s">
        <v>422</v>
      </c>
      <c r="N53" s="2">
        <v>50</v>
      </c>
    </row>
    <row r="54" spans="1:14" ht="9.9" customHeight="1">
      <c r="B54" s="76">
        <v>5</v>
      </c>
      <c r="C54" s="77" t="str">
        <f t="shared" si="4"/>
        <v>-</v>
      </c>
      <c r="D54" s="76">
        <v>6</v>
      </c>
      <c r="E54" s="78"/>
      <c r="F54" s="2" t="s">
        <v>266</v>
      </c>
      <c r="G54" s="2" t="s">
        <v>423</v>
      </c>
      <c r="H54" s="2" t="s">
        <v>424</v>
      </c>
      <c r="I54" s="2" t="s">
        <v>425</v>
      </c>
      <c r="J54" s="2">
        <v>589</v>
      </c>
      <c r="K54" s="2" t="s">
        <v>426</v>
      </c>
      <c r="L54" s="2" t="s">
        <v>427</v>
      </c>
      <c r="M54" s="2" t="s">
        <v>428</v>
      </c>
      <c r="N54" s="2">
        <v>30</v>
      </c>
    </row>
    <row r="55" spans="1:14" ht="9.9" customHeight="1">
      <c r="B55" s="76">
        <v>6</v>
      </c>
      <c r="C55" s="77" t="str">
        <f t="shared" si="4"/>
        <v>-</v>
      </c>
      <c r="D55" s="76">
        <v>7</v>
      </c>
      <c r="E55" s="78"/>
      <c r="F55" s="2" t="s">
        <v>269</v>
      </c>
      <c r="G55" s="2" t="s">
        <v>429</v>
      </c>
      <c r="H55" s="2" t="s">
        <v>430</v>
      </c>
      <c r="I55" s="2" t="s">
        <v>431</v>
      </c>
      <c r="J55" s="2">
        <v>369</v>
      </c>
      <c r="K55" s="2" t="s">
        <v>350</v>
      </c>
      <c r="L55" s="2" t="s">
        <v>432</v>
      </c>
      <c r="M55" s="2" t="s">
        <v>433</v>
      </c>
      <c r="N55" s="2">
        <v>18</v>
      </c>
    </row>
    <row r="56" spans="1:14" ht="9.9" customHeight="1">
      <c r="B56" s="76">
        <v>7</v>
      </c>
      <c r="C56" s="359" t="s">
        <v>54</v>
      </c>
      <c r="D56" s="360"/>
      <c r="E56" s="361"/>
      <c r="F56" s="2">
        <v>97</v>
      </c>
      <c r="G56" s="2">
        <v>50</v>
      </c>
      <c r="H56" s="2">
        <v>47</v>
      </c>
      <c r="I56" s="2">
        <v>56</v>
      </c>
      <c r="J56" s="2">
        <v>10</v>
      </c>
      <c r="K56" s="2">
        <v>46</v>
      </c>
      <c r="L56" s="2">
        <v>41</v>
      </c>
      <c r="M56" s="2">
        <v>40</v>
      </c>
      <c r="N56" s="37" t="s">
        <v>3</v>
      </c>
    </row>
    <row r="57" spans="1:14" s="66" customFormat="1" ht="15" customHeight="1">
      <c r="B57" s="362" t="s">
        <v>53</v>
      </c>
      <c r="C57" s="357"/>
      <c r="D57" s="357"/>
      <c r="E57" s="358"/>
      <c r="F57" s="33"/>
      <c r="G57" s="33"/>
      <c r="H57" s="33"/>
      <c r="I57" s="33"/>
      <c r="J57" s="33"/>
      <c r="K57" s="33"/>
      <c r="L57" s="33"/>
      <c r="M57" s="33"/>
      <c r="N57" s="33"/>
    </row>
    <row r="58" spans="1:14" ht="9.9" customHeight="1">
      <c r="A58" s="7"/>
      <c r="B58" s="76">
        <v>5</v>
      </c>
      <c r="C58" s="77" t="str">
        <f t="shared" ref="C58:C66" si="5">"-"</f>
        <v>-</v>
      </c>
      <c r="D58" s="76">
        <v>6</v>
      </c>
      <c r="E58" s="78"/>
      <c r="F58" s="2">
        <v>20</v>
      </c>
      <c r="G58" s="2">
        <v>14</v>
      </c>
      <c r="H58" s="2">
        <v>6</v>
      </c>
      <c r="I58" s="2">
        <v>10</v>
      </c>
      <c r="J58" s="2">
        <v>4</v>
      </c>
      <c r="K58" s="2">
        <v>6</v>
      </c>
      <c r="L58" s="2">
        <v>10</v>
      </c>
      <c r="M58" s="2">
        <v>10</v>
      </c>
      <c r="N58" s="2" t="s">
        <v>0</v>
      </c>
    </row>
    <row r="59" spans="1:14" ht="9.9" customHeight="1">
      <c r="B59" s="76">
        <v>6</v>
      </c>
      <c r="C59" s="77" t="str">
        <f t="shared" si="5"/>
        <v>-</v>
      </c>
      <c r="D59" s="76">
        <v>7</v>
      </c>
      <c r="E59" s="78"/>
      <c r="F59" s="2">
        <v>222</v>
      </c>
      <c r="G59" s="2">
        <v>159</v>
      </c>
      <c r="H59" s="2">
        <v>63</v>
      </c>
      <c r="I59" s="2">
        <v>101</v>
      </c>
      <c r="J59" s="2">
        <v>39</v>
      </c>
      <c r="K59" s="2">
        <v>62</v>
      </c>
      <c r="L59" s="2">
        <v>121</v>
      </c>
      <c r="M59" s="2">
        <v>120</v>
      </c>
      <c r="N59" s="37" t="s">
        <v>3</v>
      </c>
    </row>
    <row r="60" spans="1:14" ht="9.9" customHeight="1">
      <c r="B60" s="76">
        <v>7</v>
      </c>
      <c r="C60" s="77" t="str">
        <f t="shared" si="5"/>
        <v>-</v>
      </c>
      <c r="D60" s="76">
        <v>8</v>
      </c>
      <c r="E60" s="78"/>
      <c r="F60" s="2">
        <v>649</v>
      </c>
      <c r="G60" s="2">
        <v>455</v>
      </c>
      <c r="H60" s="2">
        <v>194</v>
      </c>
      <c r="I60" s="2">
        <v>276</v>
      </c>
      <c r="J60" s="2">
        <v>88</v>
      </c>
      <c r="K60" s="2">
        <v>188</v>
      </c>
      <c r="L60" s="2">
        <v>373</v>
      </c>
      <c r="M60" s="2">
        <v>367</v>
      </c>
      <c r="N60" s="2">
        <v>6</v>
      </c>
    </row>
    <row r="61" spans="1:14" ht="9.9" customHeight="1">
      <c r="B61" s="76">
        <v>8</v>
      </c>
      <c r="C61" s="77" t="str">
        <f t="shared" si="5"/>
        <v>-</v>
      </c>
      <c r="D61" s="76">
        <v>9</v>
      </c>
      <c r="E61" s="78"/>
      <c r="F61" s="2">
        <v>640</v>
      </c>
      <c r="G61" s="2">
        <v>445</v>
      </c>
      <c r="H61" s="2">
        <v>195</v>
      </c>
      <c r="I61" s="2">
        <v>294</v>
      </c>
      <c r="J61" s="2">
        <v>102</v>
      </c>
      <c r="K61" s="2">
        <v>192</v>
      </c>
      <c r="L61" s="2">
        <v>346</v>
      </c>
      <c r="M61" s="2">
        <v>343</v>
      </c>
      <c r="N61" s="37" t="s">
        <v>3</v>
      </c>
    </row>
    <row r="62" spans="1:14" ht="9.9" customHeight="1">
      <c r="B62" s="76">
        <v>9</v>
      </c>
      <c r="C62" s="77" t="str">
        <f t="shared" si="5"/>
        <v>-</v>
      </c>
      <c r="D62" s="76">
        <v>10</v>
      </c>
      <c r="E62" s="78"/>
      <c r="F62" s="2">
        <v>515</v>
      </c>
      <c r="G62" s="2">
        <v>352</v>
      </c>
      <c r="H62" s="2">
        <v>163</v>
      </c>
      <c r="I62" s="2">
        <v>236</v>
      </c>
      <c r="J62" s="2">
        <v>75</v>
      </c>
      <c r="K62" s="2">
        <v>161</v>
      </c>
      <c r="L62" s="2">
        <v>279</v>
      </c>
      <c r="M62" s="2">
        <v>277</v>
      </c>
      <c r="N62" s="37" t="s">
        <v>3</v>
      </c>
    </row>
    <row r="63" spans="1:14" ht="9.9" customHeight="1">
      <c r="B63" s="76">
        <v>10</v>
      </c>
      <c r="C63" s="77" t="str">
        <f t="shared" si="5"/>
        <v>-</v>
      </c>
      <c r="D63" s="76">
        <v>11</v>
      </c>
      <c r="E63" s="78"/>
      <c r="F63" s="2">
        <v>209</v>
      </c>
      <c r="G63" s="2">
        <v>159</v>
      </c>
      <c r="H63" s="2">
        <v>50</v>
      </c>
      <c r="I63" s="2">
        <v>91</v>
      </c>
      <c r="J63" s="2">
        <v>41</v>
      </c>
      <c r="K63" s="2">
        <v>50</v>
      </c>
      <c r="L63" s="2">
        <v>118</v>
      </c>
      <c r="M63" s="2">
        <v>118</v>
      </c>
      <c r="N63" s="2" t="s">
        <v>0</v>
      </c>
    </row>
    <row r="64" spans="1:14" ht="9.9" customHeight="1">
      <c r="B64" s="76">
        <v>11</v>
      </c>
      <c r="C64" s="77" t="str">
        <f t="shared" si="5"/>
        <v>-</v>
      </c>
      <c r="D64" s="76">
        <v>12</v>
      </c>
      <c r="E64" s="78"/>
      <c r="F64" s="2">
        <v>48</v>
      </c>
      <c r="G64" s="2">
        <v>35</v>
      </c>
      <c r="H64" s="2">
        <v>13</v>
      </c>
      <c r="I64" s="2">
        <v>21</v>
      </c>
      <c r="J64" s="2">
        <v>8</v>
      </c>
      <c r="K64" s="2">
        <v>13</v>
      </c>
      <c r="L64" s="2">
        <v>27</v>
      </c>
      <c r="M64" s="2">
        <v>27</v>
      </c>
      <c r="N64" s="2" t="s">
        <v>0</v>
      </c>
    </row>
    <row r="65" spans="2:14" ht="9.9" customHeight="1">
      <c r="B65" s="76">
        <v>12</v>
      </c>
      <c r="C65" s="77" t="str">
        <f t="shared" si="5"/>
        <v>-</v>
      </c>
      <c r="D65" s="76">
        <v>13</v>
      </c>
      <c r="E65" s="78"/>
      <c r="F65" s="2">
        <v>18</v>
      </c>
      <c r="G65" s="2">
        <v>13</v>
      </c>
      <c r="H65" s="2">
        <v>5</v>
      </c>
      <c r="I65" s="2">
        <v>10</v>
      </c>
      <c r="J65" s="2">
        <v>5</v>
      </c>
      <c r="K65" s="2">
        <v>5</v>
      </c>
      <c r="L65" s="2">
        <v>8</v>
      </c>
      <c r="M65" s="2">
        <v>8</v>
      </c>
      <c r="N65" s="2" t="s">
        <v>0</v>
      </c>
    </row>
    <row r="66" spans="2:14" ht="9.9" customHeight="1">
      <c r="B66" s="76">
        <v>13</v>
      </c>
      <c r="C66" s="77" t="str">
        <f t="shared" si="5"/>
        <v>-</v>
      </c>
      <c r="D66" s="76">
        <v>14</v>
      </c>
      <c r="E66" s="57"/>
      <c r="F66" s="2">
        <v>14</v>
      </c>
      <c r="G66" s="37" t="s">
        <v>3</v>
      </c>
      <c r="H66" s="37" t="s">
        <v>3</v>
      </c>
      <c r="I66" s="2">
        <v>4</v>
      </c>
      <c r="J66" s="37" t="s">
        <v>3</v>
      </c>
      <c r="K66" s="37" t="s">
        <v>3</v>
      </c>
      <c r="L66" s="2">
        <v>10</v>
      </c>
      <c r="M66" s="2">
        <v>10</v>
      </c>
      <c r="N66" s="2" t="s">
        <v>0</v>
      </c>
    </row>
    <row r="67" spans="2:14" ht="9.9" customHeight="1">
      <c r="E67" s="18"/>
      <c r="F67" s="53"/>
      <c r="G67" s="53"/>
      <c r="H67" s="53"/>
      <c r="I67" s="53"/>
      <c r="J67" s="53"/>
      <c r="K67" s="53"/>
      <c r="L67" s="53"/>
      <c r="M67" s="53"/>
      <c r="N67" s="53"/>
    </row>
    <row r="68" spans="2:14" ht="9.9" customHeight="1">
      <c r="E68" s="18"/>
      <c r="F68" s="3"/>
      <c r="G68" s="3"/>
      <c r="H68" s="3"/>
      <c r="I68" s="3"/>
      <c r="J68" s="3"/>
      <c r="K68" s="3"/>
    </row>
    <row r="69" spans="2:14" ht="9.9" customHeight="1">
      <c r="E69" s="18"/>
      <c r="F69" s="3"/>
      <c r="G69" s="3"/>
      <c r="H69" s="3"/>
      <c r="I69" s="3"/>
      <c r="J69" s="3"/>
      <c r="K69" s="3"/>
    </row>
    <row r="70" spans="2:14" ht="9.9" customHeight="1">
      <c r="E70" s="18"/>
      <c r="F70" s="3"/>
      <c r="G70" s="3"/>
      <c r="H70" s="3"/>
      <c r="I70" s="3"/>
      <c r="J70" s="3"/>
      <c r="K70" s="3"/>
    </row>
    <row r="71" spans="2:14" ht="9.9" customHeight="1">
      <c r="E71" s="18"/>
      <c r="F71" s="3"/>
      <c r="G71" s="3"/>
      <c r="H71" s="3"/>
      <c r="I71" s="3"/>
      <c r="J71" s="3"/>
      <c r="K71" s="3"/>
    </row>
    <row r="72" spans="2:14" ht="9.9" customHeight="1">
      <c r="E72" s="18"/>
    </row>
    <row r="73" spans="2:14" ht="9.9" customHeight="1">
      <c r="E73" s="14"/>
      <c r="F73" s="2"/>
      <c r="G73" s="2"/>
      <c r="H73" s="2"/>
      <c r="I73" s="2"/>
      <c r="J73" s="2"/>
      <c r="K73" s="2"/>
    </row>
  </sheetData>
  <mergeCells count="23">
    <mergeCell ref="A1:N1"/>
    <mergeCell ref="A3:E6"/>
    <mergeCell ref="F3:F6"/>
    <mergeCell ref="I3:N3"/>
    <mergeCell ref="I4:K4"/>
    <mergeCell ref="L4:N4"/>
    <mergeCell ref="I5:I6"/>
    <mergeCell ref="J5:K5"/>
    <mergeCell ref="L5:L6"/>
    <mergeCell ref="M5:N5"/>
    <mergeCell ref="A2:N2"/>
    <mergeCell ref="B8:E8"/>
    <mergeCell ref="G5:G6"/>
    <mergeCell ref="G3:H4"/>
    <mergeCell ref="H5:H6"/>
    <mergeCell ref="B37:E37"/>
    <mergeCell ref="C56:E56"/>
    <mergeCell ref="B57:E57"/>
    <mergeCell ref="C16:E16"/>
    <mergeCell ref="B17:E17"/>
    <mergeCell ref="B28:E28"/>
    <mergeCell ref="C36:E36"/>
    <mergeCell ref="B48:E48"/>
  </mergeCells>
  <phoneticPr fontId="12" type="noConversion"/>
  <hyperlinks>
    <hyperlink ref="O1" location="Inhalt!A1" display="Inhalt"/>
  </hyperlinks>
  <pageMargins left="0.78740157480314965" right="0.78740157480314965" top="0.59055118110236227" bottom="0.59055118110236227" header="0.19685039370078741" footer="0.19685039370078741"/>
  <pageSetup paperSize="9" firstPageNumber="8" orientation="portrait" useFirstPageNumber="1" r:id="rId1"/>
  <headerFooter>
    <oddFooter>&amp;L&amp;8&amp;P&amp;R&amp;7Statistisches Landesamt Bremen I Statistischer Bericht I Kindertagesbetreuung 2017</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3"/>
  <sheetViews>
    <sheetView zoomScale="125" zoomScaleNormal="125" workbookViewId="0">
      <selection activeCell="A45" sqref="A45"/>
    </sheetView>
  </sheetViews>
  <sheetFormatPr baseColWidth="10" defaultColWidth="11.44140625" defaultRowHeight="9.9" customHeight="1"/>
  <cols>
    <col min="1" max="1" width="0.88671875" style="1" customWidth="1"/>
    <col min="2" max="2" width="2.6640625" style="25" customWidth="1"/>
    <col min="3" max="3" width="1.6640625" style="25" customWidth="1"/>
    <col min="4" max="4" width="2.6640625" style="25" customWidth="1"/>
    <col min="5" max="5" width="7.44140625" style="1" customWidth="1"/>
    <col min="6" max="6" width="7.6640625" style="1" customWidth="1"/>
    <col min="7" max="8" width="9.33203125" style="1" customWidth="1"/>
    <col min="9" max="14" width="7.5546875" style="1" customWidth="1"/>
    <col min="15" max="16384" width="11.44140625" style="1"/>
  </cols>
  <sheetData>
    <row r="1" spans="1:24" ht="9.9" customHeight="1">
      <c r="A1" s="363" t="s">
        <v>213</v>
      </c>
      <c r="B1" s="393"/>
      <c r="C1" s="393"/>
      <c r="D1" s="393"/>
      <c r="E1" s="393"/>
      <c r="F1" s="393"/>
      <c r="G1" s="393"/>
      <c r="H1" s="393"/>
      <c r="I1" s="393"/>
      <c r="J1" s="393"/>
      <c r="K1" s="393"/>
      <c r="L1" s="393"/>
      <c r="M1" s="393"/>
      <c r="N1" s="393"/>
      <c r="O1" s="264" t="s">
        <v>204</v>
      </c>
    </row>
    <row r="2" spans="1:24" ht="30" customHeight="1">
      <c r="A2" s="338" t="s">
        <v>434</v>
      </c>
      <c r="B2" s="338"/>
      <c r="C2" s="338"/>
      <c r="D2" s="338"/>
      <c r="E2" s="338"/>
      <c r="F2" s="338"/>
      <c r="G2" s="338"/>
      <c r="H2" s="338"/>
      <c r="I2" s="338"/>
      <c r="J2" s="338"/>
      <c r="K2" s="338"/>
      <c r="L2" s="338"/>
      <c r="M2" s="338"/>
      <c r="N2" s="338"/>
    </row>
    <row r="3" spans="1:24" ht="12" customHeight="1">
      <c r="A3" s="364" t="s">
        <v>148</v>
      </c>
      <c r="B3" s="364"/>
      <c r="C3" s="364"/>
      <c r="D3" s="364"/>
      <c r="E3" s="377"/>
      <c r="F3" s="333" t="s">
        <v>35</v>
      </c>
      <c r="G3" s="373" t="s">
        <v>58</v>
      </c>
      <c r="H3" s="374"/>
      <c r="I3" s="382" t="s">
        <v>59</v>
      </c>
      <c r="J3" s="383"/>
      <c r="K3" s="383"/>
      <c r="L3" s="383"/>
      <c r="M3" s="383"/>
      <c r="N3" s="383"/>
    </row>
    <row r="4" spans="1:24" ht="12" customHeight="1">
      <c r="A4" s="378"/>
      <c r="B4" s="378"/>
      <c r="C4" s="378"/>
      <c r="D4" s="378"/>
      <c r="E4" s="361"/>
      <c r="F4" s="381"/>
      <c r="G4" s="391"/>
      <c r="H4" s="392"/>
      <c r="I4" s="384" t="s">
        <v>56</v>
      </c>
      <c r="J4" s="385"/>
      <c r="K4" s="386"/>
      <c r="L4" s="387" t="s">
        <v>57</v>
      </c>
      <c r="M4" s="388"/>
      <c r="N4" s="388"/>
    </row>
    <row r="5" spans="1:24" ht="36" customHeight="1">
      <c r="A5" s="378"/>
      <c r="B5" s="378"/>
      <c r="C5" s="378"/>
      <c r="D5" s="378"/>
      <c r="E5" s="361"/>
      <c r="F5" s="381"/>
      <c r="G5" s="371" t="s">
        <v>56</v>
      </c>
      <c r="H5" s="371" t="s">
        <v>57</v>
      </c>
      <c r="I5" s="333" t="s">
        <v>15</v>
      </c>
      <c r="J5" s="389" t="s">
        <v>60</v>
      </c>
      <c r="K5" s="390"/>
      <c r="L5" s="333" t="s">
        <v>15</v>
      </c>
      <c r="M5" s="389" t="s">
        <v>60</v>
      </c>
      <c r="N5" s="390"/>
    </row>
    <row r="6" spans="1:24" ht="12" customHeight="1">
      <c r="A6" s="379"/>
      <c r="B6" s="379"/>
      <c r="C6" s="379"/>
      <c r="D6" s="379"/>
      <c r="E6" s="380"/>
      <c r="F6" s="349"/>
      <c r="G6" s="372"/>
      <c r="H6" s="372"/>
      <c r="I6" s="372"/>
      <c r="J6" s="29" t="s">
        <v>56</v>
      </c>
      <c r="K6" s="30" t="s">
        <v>57</v>
      </c>
      <c r="L6" s="372"/>
      <c r="M6" s="29" t="s">
        <v>56</v>
      </c>
      <c r="N6" s="40" t="s">
        <v>57</v>
      </c>
    </row>
    <row r="7" spans="1:24" s="66" customFormat="1" ht="15" customHeight="1">
      <c r="A7" s="74" t="s">
        <v>51</v>
      </c>
      <c r="B7" s="80"/>
      <c r="C7" s="80"/>
      <c r="D7" s="80"/>
      <c r="E7" s="81"/>
      <c r="F7" s="290">
        <v>2185</v>
      </c>
      <c r="G7" s="290">
        <v>1537</v>
      </c>
      <c r="H7" s="290">
        <v>648</v>
      </c>
      <c r="I7" s="290">
        <v>1000</v>
      </c>
      <c r="J7" s="290">
        <v>359</v>
      </c>
      <c r="K7" s="290">
        <v>641</v>
      </c>
      <c r="L7" s="290">
        <v>1185</v>
      </c>
      <c r="M7" s="290">
        <v>1178</v>
      </c>
      <c r="N7" s="290">
        <v>7</v>
      </c>
      <c r="P7" s="65"/>
      <c r="Q7" s="65"/>
      <c r="R7" s="65"/>
      <c r="S7" s="65"/>
      <c r="T7" s="65"/>
      <c r="U7" s="65"/>
      <c r="V7" s="65"/>
      <c r="W7" s="65"/>
      <c r="X7" s="65"/>
    </row>
    <row r="8" spans="1:24" s="66" customFormat="1" ht="15" customHeight="1">
      <c r="B8" s="356" t="s">
        <v>52</v>
      </c>
      <c r="C8" s="357"/>
      <c r="D8" s="357"/>
      <c r="E8" s="358"/>
      <c r="F8" s="289" t="s">
        <v>435</v>
      </c>
      <c r="G8" s="289" t="s">
        <v>435</v>
      </c>
      <c r="H8" s="289" t="s">
        <v>435</v>
      </c>
      <c r="I8" s="289" t="s">
        <v>435</v>
      </c>
      <c r="J8" s="289" t="s">
        <v>435</v>
      </c>
      <c r="K8" s="289" t="s">
        <v>435</v>
      </c>
      <c r="L8" s="289" t="s">
        <v>435</v>
      </c>
      <c r="M8" s="289" t="s">
        <v>435</v>
      </c>
      <c r="N8" s="289" t="s">
        <v>435</v>
      </c>
      <c r="P8" s="65"/>
    </row>
    <row r="9" spans="1:24" ht="9.9" customHeight="1">
      <c r="B9" s="76">
        <v>0</v>
      </c>
      <c r="C9" s="77" t="str">
        <f>"-"</f>
        <v>-</v>
      </c>
      <c r="D9" s="76">
        <v>1</v>
      </c>
      <c r="E9" s="78"/>
      <c r="F9" s="288">
        <v>5</v>
      </c>
      <c r="G9" s="288">
        <v>5</v>
      </c>
      <c r="H9" s="288" t="s">
        <v>0</v>
      </c>
      <c r="I9" s="288" t="s">
        <v>0</v>
      </c>
      <c r="J9" s="288" t="s">
        <v>0</v>
      </c>
      <c r="K9" s="288" t="s">
        <v>0</v>
      </c>
      <c r="L9" s="288">
        <v>5</v>
      </c>
      <c r="M9" s="288">
        <v>5</v>
      </c>
      <c r="N9" s="288" t="s">
        <v>0</v>
      </c>
    </row>
    <row r="10" spans="1:24" ht="9.9" customHeight="1">
      <c r="B10" s="76">
        <v>1</v>
      </c>
      <c r="C10" s="77" t="str">
        <f t="shared" ref="C10:C15" si="0">"-"</f>
        <v>-</v>
      </c>
      <c r="D10" s="76">
        <v>2</v>
      </c>
      <c r="E10" s="78"/>
      <c r="F10" s="288">
        <v>127</v>
      </c>
      <c r="G10" s="288">
        <v>107</v>
      </c>
      <c r="H10" s="288">
        <v>20</v>
      </c>
      <c r="I10" s="288">
        <v>39</v>
      </c>
      <c r="J10" s="288">
        <v>19</v>
      </c>
      <c r="K10" s="288">
        <v>20</v>
      </c>
      <c r="L10" s="288">
        <v>88</v>
      </c>
      <c r="M10" s="288">
        <v>88</v>
      </c>
      <c r="N10" s="288" t="s">
        <v>0</v>
      </c>
    </row>
    <row r="11" spans="1:24" ht="9.9" customHeight="1">
      <c r="B11" s="76">
        <v>2</v>
      </c>
      <c r="C11" s="77" t="str">
        <f t="shared" si="0"/>
        <v>-</v>
      </c>
      <c r="D11" s="76">
        <v>3</v>
      </c>
      <c r="E11" s="78"/>
      <c r="F11" s="288">
        <v>228</v>
      </c>
      <c r="G11" s="288">
        <v>161</v>
      </c>
      <c r="H11" s="288">
        <v>67</v>
      </c>
      <c r="I11" s="288">
        <v>97</v>
      </c>
      <c r="J11" s="288">
        <v>31</v>
      </c>
      <c r="K11" s="288">
        <v>66</v>
      </c>
      <c r="L11" s="288">
        <v>131</v>
      </c>
      <c r="M11" s="288">
        <v>130</v>
      </c>
      <c r="N11" s="290" t="s">
        <v>3</v>
      </c>
    </row>
    <row r="12" spans="1:24" ht="9.9" customHeight="1">
      <c r="B12" s="76">
        <v>3</v>
      </c>
      <c r="C12" s="77" t="str">
        <f t="shared" si="0"/>
        <v>-</v>
      </c>
      <c r="D12" s="76">
        <v>4</v>
      </c>
      <c r="E12" s="78"/>
      <c r="F12" s="288">
        <v>374</v>
      </c>
      <c r="G12" s="288">
        <v>244</v>
      </c>
      <c r="H12" s="288">
        <v>130</v>
      </c>
      <c r="I12" s="288">
        <v>187</v>
      </c>
      <c r="J12" s="288">
        <v>58</v>
      </c>
      <c r="K12" s="288">
        <v>129</v>
      </c>
      <c r="L12" s="288">
        <v>187</v>
      </c>
      <c r="M12" s="288">
        <v>186</v>
      </c>
      <c r="N12" s="290" t="s">
        <v>3</v>
      </c>
    </row>
    <row r="13" spans="1:24" ht="9.9" customHeight="1">
      <c r="B13" s="76">
        <v>4</v>
      </c>
      <c r="C13" s="77" t="str">
        <f t="shared" si="0"/>
        <v>-</v>
      </c>
      <c r="D13" s="76">
        <v>5</v>
      </c>
      <c r="E13" s="78"/>
      <c r="F13" s="288">
        <v>450</v>
      </c>
      <c r="G13" s="288">
        <v>308</v>
      </c>
      <c r="H13" s="288">
        <v>142</v>
      </c>
      <c r="I13" s="288">
        <v>205</v>
      </c>
      <c r="J13" s="288">
        <v>66</v>
      </c>
      <c r="K13" s="288">
        <v>139</v>
      </c>
      <c r="L13" s="288">
        <v>245</v>
      </c>
      <c r="M13" s="288">
        <v>242</v>
      </c>
      <c r="N13" s="290" t="s">
        <v>3</v>
      </c>
    </row>
    <row r="14" spans="1:24" ht="9.9" customHeight="1">
      <c r="B14" s="76">
        <v>5</v>
      </c>
      <c r="C14" s="77" t="str">
        <f t="shared" si="0"/>
        <v>-</v>
      </c>
      <c r="D14" s="76">
        <v>6</v>
      </c>
      <c r="E14" s="78"/>
      <c r="F14" s="288">
        <v>476</v>
      </c>
      <c r="G14" s="288">
        <v>319</v>
      </c>
      <c r="H14" s="288">
        <v>157</v>
      </c>
      <c r="I14" s="288">
        <v>237</v>
      </c>
      <c r="J14" s="288">
        <v>81</v>
      </c>
      <c r="K14" s="288">
        <v>156</v>
      </c>
      <c r="L14" s="288">
        <v>239</v>
      </c>
      <c r="M14" s="288">
        <v>238</v>
      </c>
      <c r="N14" s="290" t="s">
        <v>3</v>
      </c>
    </row>
    <row r="15" spans="1:24" ht="9.9" customHeight="1">
      <c r="B15" s="76">
        <v>6</v>
      </c>
      <c r="C15" s="77" t="str">
        <f t="shared" si="0"/>
        <v>-</v>
      </c>
      <c r="D15" s="76">
        <v>7</v>
      </c>
      <c r="E15" s="78"/>
      <c r="F15" s="288">
        <v>299</v>
      </c>
      <c r="G15" s="288">
        <v>200</v>
      </c>
      <c r="H15" s="288">
        <v>99</v>
      </c>
      <c r="I15" s="288">
        <v>159</v>
      </c>
      <c r="J15" s="288">
        <v>61</v>
      </c>
      <c r="K15" s="288">
        <v>98</v>
      </c>
      <c r="L15" s="288">
        <v>140</v>
      </c>
      <c r="M15" s="288">
        <v>139</v>
      </c>
      <c r="N15" s="290" t="s">
        <v>3</v>
      </c>
    </row>
    <row r="16" spans="1:24" ht="9.9" customHeight="1">
      <c r="B16" s="76">
        <v>7</v>
      </c>
      <c r="C16" s="359" t="s">
        <v>54</v>
      </c>
      <c r="D16" s="360"/>
      <c r="E16" s="361"/>
      <c r="F16" s="288">
        <v>13</v>
      </c>
      <c r="G16" s="290" t="s">
        <v>3</v>
      </c>
      <c r="H16" s="290" t="s">
        <v>3</v>
      </c>
      <c r="I16" s="288">
        <v>5</v>
      </c>
      <c r="J16" s="290" t="s">
        <v>3</v>
      </c>
      <c r="K16" s="290" t="s">
        <v>3</v>
      </c>
      <c r="L16" s="290" t="s">
        <v>3</v>
      </c>
      <c r="M16" s="290" t="s">
        <v>3</v>
      </c>
      <c r="N16" s="288" t="s">
        <v>0</v>
      </c>
    </row>
    <row r="17" spans="1:24" s="66" customFormat="1" ht="15" customHeight="1">
      <c r="B17" s="362" t="s">
        <v>53</v>
      </c>
      <c r="C17" s="357"/>
      <c r="D17" s="357"/>
      <c r="E17" s="358"/>
      <c r="F17" s="289" t="s">
        <v>435</v>
      </c>
      <c r="G17" s="289" t="s">
        <v>435</v>
      </c>
      <c r="H17" s="289" t="s">
        <v>435</v>
      </c>
      <c r="I17" s="289" t="s">
        <v>435</v>
      </c>
      <c r="J17" s="289" t="s">
        <v>435</v>
      </c>
      <c r="K17" s="289" t="s">
        <v>435</v>
      </c>
      <c r="L17" s="289" t="s">
        <v>435</v>
      </c>
      <c r="M17" s="289" t="s">
        <v>435</v>
      </c>
      <c r="N17" s="289" t="s">
        <v>435</v>
      </c>
    </row>
    <row r="18" spans="1:24" ht="9.9" customHeight="1">
      <c r="A18" s="7"/>
      <c r="B18" s="76">
        <v>5</v>
      </c>
      <c r="C18" s="77" t="str">
        <f t="shared" ref="C18:C26" si="1">"-"</f>
        <v>-</v>
      </c>
      <c r="D18" s="76">
        <v>6</v>
      </c>
      <c r="E18" s="78"/>
      <c r="F18" s="288" t="s">
        <v>0</v>
      </c>
      <c r="G18" s="288" t="s">
        <v>0</v>
      </c>
      <c r="H18" s="288" t="s">
        <v>0</v>
      </c>
      <c r="I18" s="288" t="s">
        <v>0</v>
      </c>
      <c r="J18" s="288" t="s">
        <v>0</v>
      </c>
      <c r="K18" s="288" t="s">
        <v>0</v>
      </c>
      <c r="L18" s="288" t="s">
        <v>0</v>
      </c>
      <c r="M18" s="288" t="s">
        <v>0</v>
      </c>
      <c r="N18" s="288" t="s">
        <v>0</v>
      </c>
    </row>
    <row r="19" spans="1:24" ht="9.9" customHeight="1">
      <c r="B19" s="76">
        <v>6</v>
      </c>
      <c r="C19" s="77" t="str">
        <f t="shared" si="1"/>
        <v>-</v>
      </c>
      <c r="D19" s="76">
        <v>7</v>
      </c>
      <c r="E19" s="78"/>
      <c r="F19" s="288">
        <v>28</v>
      </c>
      <c r="G19" s="290" t="s">
        <v>3</v>
      </c>
      <c r="H19" s="290" t="s">
        <v>3</v>
      </c>
      <c r="I19" s="288">
        <v>7</v>
      </c>
      <c r="J19" s="290" t="s">
        <v>3</v>
      </c>
      <c r="K19" s="290" t="s">
        <v>3</v>
      </c>
      <c r="L19" s="288">
        <v>21</v>
      </c>
      <c r="M19" s="288">
        <v>21</v>
      </c>
      <c r="N19" s="288" t="s">
        <v>0</v>
      </c>
    </row>
    <row r="20" spans="1:24" ht="9.9" customHeight="1">
      <c r="B20" s="76">
        <v>7</v>
      </c>
      <c r="C20" s="77" t="str">
        <f t="shared" si="1"/>
        <v>-</v>
      </c>
      <c r="D20" s="76">
        <v>8</v>
      </c>
      <c r="E20" s="78"/>
      <c r="F20" s="288">
        <v>65</v>
      </c>
      <c r="G20" s="288">
        <v>56</v>
      </c>
      <c r="H20" s="288">
        <v>9</v>
      </c>
      <c r="I20" s="288">
        <v>19</v>
      </c>
      <c r="J20" s="290" t="s">
        <v>3</v>
      </c>
      <c r="K20" s="288">
        <v>9</v>
      </c>
      <c r="L20" s="288">
        <v>46</v>
      </c>
      <c r="M20" s="288">
        <v>46</v>
      </c>
      <c r="N20" s="288" t="s">
        <v>0</v>
      </c>
    </row>
    <row r="21" spans="1:24" ht="9.9" customHeight="1">
      <c r="B21" s="76">
        <v>8</v>
      </c>
      <c r="C21" s="77" t="str">
        <f t="shared" si="1"/>
        <v>-</v>
      </c>
      <c r="D21" s="76">
        <v>9</v>
      </c>
      <c r="E21" s="78"/>
      <c r="F21" s="288">
        <v>53</v>
      </c>
      <c r="G21" s="288">
        <v>46</v>
      </c>
      <c r="H21" s="288">
        <v>7</v>
      </c>
      <c r="I21" s="288">
        <v>19</v>
      </c>
      <c r="J21" s="288">
        <v>12</v>
      </c>
      <c r="K21" s="288">
        <v>7</v>
      </c>
      <c r="L21" s="288">
        <v>34</v>
      </c>
      <c r="M21" s="288">
        <v>34</v>
      </c>
      <c r="N21" s="288" t="s">
        <v>0</v>
      </c>
    </row>
    <row r="22" spans="1:24" ht="9.9" customHeight="1">
      <c r="B22" s="76">
        <v>9</v>
      </c>
      <c r="C22" s="77" t="str">
        <f t="shared" si="1"/>
        <v>-</v>
      </c>
      <c r="D22" s="76">
        <v>10</v>
      </c>
      <c r="E22" s="78"/>
      <c r="F22" s="288">
        <v>43</v>
      </c>
      <c r="G22" s="288">
        <v>33</v>
      </c>
      <c r="H22" s="288">
        <v>10</v>
      </c>
      <c r="I22" s="288">
        <v>15</v>
      </c>
      <c r="J22" s="288">
        <v>5</v>
      </c>
      <c r="K22" s="288">
        <v>10</v>
      </c>
      <c r="L22" s="288">
        <v>28</v>
      </c>
      <c r="M22" s="288">
        <v>28</v>
      </c>
      <c r="N22" s="288" t="s">
        <v>0</v>
      </c>
    </row>
    <row r="23" spans="1:24" ht="9.9" customHeight="1">
      <c r="B23" s="76">
        <v>10</v>
      </c>
      <c r="C23" s="77" t="str">
        <f t="shared" si="1"/>
        <v>-</v>
      </c>
      <c r="D23" s="76">
        <v>11</v>
      </c>
      <c r="E23" s="78"/>
      <c r="F23" s="288">
        <v>24</v>
      </c>
      <c r="G23" s="290" t="s">
        <v>3</v>
      </c>
      <c r="H23" s="290" t="s">
        <v>3</v>
      </c>
      <c r="I23" s="288">
        <v>11</v>
      </c>
      <c r="J23" s="290" t="s">
        <v>3</v>
      </c>
      <c r="K23" s="290" t="s">
        <v>3</v>
      </c>
      <c r="L23" s="288">
        <v>13</v>
      </c>
      <c r="M23" s="288">
        <v>13</v>
      </c>
      <c r="N23" s="288" t="s">
        <v>0</v>
      </c>
    </row>
    <row r="24" spans="1:24" ht="9.9" customHeight="1">
      <c r="B24" s="76">
        <v>11</v>
      </c>
      <c r="C24" s="77" t="str">
        <f t="shared" si="1"/>
        <v>-</v>
      </c>
      <c r="D24" s="76">
        <v>12</v>
      </c>
      <c r="E24" s="78"/>
      <c r="F24" s="288" t="s">
        <v>0</v>
      </c>
      <c r="G24" s="288" t="s">
        <v>0</v>
      </c>
      <c r="H24" s="288" t="s">
        <v>0</v>
      </c>
      <c r="I24" s="288" t="s">
        <v>0</v>
      </c>
      <c r="J24" s="288" t="s">
        <v>0</v>
      </c>
      <c r="K24" s="288" t="s">
        <v>0</v>
      </c>
      <c r="L24" s="288" t="s">
        <v>0</v>
      </c>
      <c r="M24" s="288" t="s">
        <v>0</v>
      </c>
      <c r="N24" s="288" t="s">
        <v>0</v>
      </c>
    </row>
    <row r="25" spans="1:24" ht="9.9" customHeight="1">
      <c r="B25" s="76">
        <v>12</v>
      </c>
      <c r="C25" s="77" t="str">
        <f t="shared" si="1"/>
        <v>-</v>
      </c>
      <c r="D25" s="76">
        <v>13</v>
      </c>
      <c r="E25" s="78"/>
      <c r="F25" s="288" t="s">
        <v>0</v>
      </c>
      <c r="G25" s="288" t="s">
        <v>0</v>
      </c>
      <c r="H25" s="288" t="s">
        <v>0</v>
      </c>
      <c r="I25" s="288" t="s">
        <v>0</v>
      </c>
      <c r="J25" s="288" t="s">
        <v>0</v>
      </c>
      <c r="K25" s="288" t="s">
        <v>0</v>
      </c>
      <c r="L25" s="288" t="s">
        <v>0</v>
      </c>
      <c r="M25" s="288" t="s">
        <v>0</v>
      </c>
      <c r="N25" s="288" t="s">
        <v>0</v>
      </c>
    </row>
    <row r="26" spans="1:24" ht="9.9" customHeight="1">
      <c r="B26" s="76">
        <v>13</v>
      </c>
      <c r="C26" s="77" t="str">
        <f t="shared" si="1"/>
        <v>-</v>
      </c>
      <c r="D26" s="76">
        <v>14</v>
      </c>
      <c r="E26" s="57"/>
      <c r="F26" s="288" t="s">
        <v>0</v>
      </c>
      <c r="G26" s="288" t="s">
        <v>0</v>
      </c>
      <c r="H26" s="288" t="s">
        <v>0</v>
      </c>
      <c r="I26" s="288" t="s">
        <v>0</v>
      </c>
      <c r="J26" s="288" t="s">
        <v>0</v>
      </c>
      <c r="K26" s="288" t="s">
        <v>0</v>
      </c>
      <c r="L26" s="288" t="s">
        <v>0</v>
      </c>
      <c r="M26" s="288" t="s">
        <v>0</v>
      </c>
      <c r="N26" s="288" t="s">
        <v>0</v>
      </c>
    </row>
    <row r="27" spans="1:24" s="66" customFormat="1" ht="15" customHeight="1">
      <c r="A27" s="69" t="s">
        <v>55</v>
      </c>
      <c r="B27" s="82"/>
      <c r="C27" s="82"/>
      <c r="D27" s="82"/>
      <c r="E27" s="83"/>
      <c r="F27" s="293">
        <v>1996</v>
      </c>
      <c r="G27" s="293">
        <v>1421</v>
      </c>
      <c r="H27" s="293">
        <v>575</v>
      </c>
      <c r="I27" s="293">
        <v>901</v>
      </c>
      <c r="J27" s="293">
        <v>331</v>
      </c>
      <c r="K27" s="293">
        <v>570</v>
      </c>
      <c r="L27" s="293">
        <v>1095</v>
      </c>
      <c r="M27" s="293">
        <v>1090</v>
      </c>
      <c r="N27" s="293">
        <v>5</v>
      </c>
      <c r="P27" s="65"/>
      <c r="Q27" s="65"/>
      <c r="R27" s="65"/>
      <c r="S27" s="65"/>
      <c r="T27" s="65"/>
      <c r="U27" s="65"/>
      <c r="V27" s="65"/>
      <c r="W27" s="65"/>
      <c r="X27" s="65"/>
    </row>
    <row r="28" spans="1:24" s="66" customFormat="1" ht="15" customHeight="1">
      <c r="B28" s="356" t="s">
        <v>52</v>
      </c>
      <c r="C28" s="357"/>
      <c r="D28" s="357"/>
      <c r="E28" s="358"/>
      <c r="F28" s="292" t="s">
        <v>435</v>
      </c>
      <c r="G28" s="292" t="s">
        <v>435</v>
      </c>
      <c r="H28" s="292" t="s">
        <v>435</v>
      </c>
      <c r="I28" s="292" t="s">
        <v>435</v>
      </c>
      <c r="J28" s="292" t="s">
        <v>435</v>
      </c>
      <c r="K28" s="292" t="s">
        <v>435</v>
      </c>
      <c r="L28" s="292" t="s">
        <v>435</v>
      </c>
      <c r="M28" s="292" t="s">
        <v>435</v>
      </c>
      <c r="N28" s="292" t="s">
        <v>435</v>
      </c>
    </row>
    <row r="29" spans="1:24" ht="9.9" customHeight="1">
      <c r="B29" s="76">
        <v>0</v>
      </c>
      <c r="C29" s="77" t="str">
        <f>"-"</f>
        <v>-</v>
      </c>
      <c r="D29" s="76">
        <v>1</v>
      </c>
      <c r="E29" s="78"/>
      <c r="F29" s="291">
        <v>8</v>
      </c>
      <c r="G29" s="290" t="s">
        <v>3</v>
      </c>
      <c r="H29" s="290" t="s">
        <v>3</v>
      </c>
      <c r="I29" s="290" t="s">
        <v>3</v>
      </c>
      <c r="J29" s="290" t="s">
        <v>3</v>
      </c>
      <c r="K29" s="290" t="s">
        <v>3</v>
      </c>
      <c r="L29" s="291">
        <v>5</v>
      </c>
      <c r="M29" s="291">
        <v>5</v>
      </c>
      <c r="N29" s="291" t="s">
        <v>0</v>
      </c>
    </row>
    <row r="30" spans="1:24" ht="9.9" customHeight="1">
      <c r="B30" s="76">
        <v>1</v>
      </c>
      <c r="C30" s="77" t="str">
        <f t="shared" ref="C30:C35" si="2">"-"</f>
        <v>-</v>
      </c>
      <c r="D30" s="76">
        <v>2</v>
      </c>
      <c r="E30" s="78"/>
      <c r="F30" s="291">
        <v>104</v>
      </c>
      <c r="G30" s="291">
        <v>83</v>
      </c>
      <c r="H30" s="291">
        <v>21</v>
      </c>
      <c r="I30" s="291">
        <v>38</v>
      </c>
      <c r="J30" s="291">
        <v>18</v>
      </c>
      <c r="K30" s="291">
        <v>20</v>
      </c>
      <c r="L30" s="291">
        <v>66</v>
      </c>
      <c r="M30" s="291">
        <v>65</v>
      </c>
      <c r="N30" s="290" t="s">
        <v>3</v>
      </c>
    </row>
    <row r="31" spans="1:24" ht="9.9" customHeight="1">
      <c r="B31" s="76">
        <v>2</v>
      </c>
      <c r="C31" s="77" t="str">
        <f t="shared" si="2"/>
        <v>-</v>
      </c>
      <c r="D31" s="76">
        <v>3</v>
      </c>
      <c r="E31" s="78"/>
      <c r="F31" s="291">
        <v>212</v>
      </c>
      <c r="G31" s="291">
        <v>163</v>
      </c>
      <c r="H31" s="291">
        <v>49</v>
      </c>
      <c r="I31" s="291">
        <v>84</v>
      </c>
      <c r="J31" s="291">
        <v>36</v>
      </c>
      <c r="K31" s="291">
        <v>48</v>
      </c>
      <c r="L31" s="291">
        <v>128</v>
      </c>
      <c r="M31" s="291">
        <v>127</v>
      </c>
      <c r="N31" s="290" t="s">
        <v>3</v>
      </c>
    </row>
    <row r="32" spans="1:24" ht="9.9" customHeight="1">
      <c r="B32" s="76">
        <v>3</v>
      </c>
      <c r="C32" s="77" t="str">
        <f t="shared" si="2"/>
        <v>-</v>
      </c>
      <c r="D32" s="76">
        <v>4</v>
      </c>
      <c r="E32" s="78"/>
      <c r="F32" s="291">
        <v>352</v>
      </c>
      <c r="G32" s="291">
        <v>261</v>
      </c>
      <c r="H32" s="291">
        <v>91</v>
      </c>
      <c r="I32" s="291">
        <v>155</v>
      </c>
      <c r="J32" s="291">
        <v>65</v>
      </c>
      <c r="K32" s="291">
        <v>90</v>
      </c>
      <c r="L32" s="291">
        <v>197</v>
      </c>
      <c r="M32" s="291">
        <v>196</v>
      </c>
      <c r="N32" s="290" t="s">
        <v>3</v>
      </c>
    </row>
    <row r="33" spans="1:24" ht="9.9" customHeight="1">
      <c r="B33" s="76">
        <v>4</v>
      </c>
      <c r="C33" s="77" t="str">
        <f t="shared" si="2"/>
        <v>-</v>
      </c>
      <c r="D33" s="76">
        <v>5</v>
      </c>
      <c r="E33" s="78"/>
      <c r="F33" s="291">
        <v>466</v>
      </c>
      <c r="G33" s="291">
        <v>317</v>
      </c>
      <c r="H33" s="291">
        <v>149</v>
      </c>
      <c r="I33" s="291">
        <v>241</v>
      </c>
      <c r="J33" s="291">
        <v>92</v>
      </c>
      <c r="K33" s="291">
        <v>149</v>
      </c>
      <c r="L33" s="291">
        <v>225</v>
      </c>
      <c r="M33" s="291">
        <v>225</v>
      </c>
      <c r="N33" s="291" t="s">
        <v>0</v>
      </c>
    </row>
    <row r="34" spans="1:24" ht="9.9" customHeight="1">
      <c r="B34" s="76">
        <v>5</v>
      </c>
      <c r="C34" s="77" t="str">
        <f t="shared" si="2"/>
        <v>-</v>
      </c>
      <c r="D34" s="76">
        <v>6</v>
      </c>
      <c r="E34" s="78"/>
      <c r="F34" s="291">
        <v>434</v>
      </c>
      <c r="G34" s="291">
        <v>281</v>
      </c>
      <c r="H34" s="291">
        <v>153</v>
      </c>
      <c r="I34" s="291">
        <v>214</v>
      </c>
      <c r="J34" s="291">
        <v>63</v>
      </c>
      <c r="K34" s="291">
        <v>151</v>
      </c>
      <c r="L34" s="291">
        <v>220</v>
      </c>
      <c r="M34" s="291">
        <v>218</v>
      </c>
      <c r="N34" s="290" t="s">
        <v>3</v>
      </c>
    </row>
    <row r="35" spans="1:24" ht="9.9" customHeight="1">
      <c r="B35" s="76">
        <v>6</v>
      </c>
      <c r="C35" s="77" t="str">
        <f t="shared" si="2"/>
        <v>-</v>
      </c>
      <c r="D35" s="76">
        <v>7</v>
      </c>
      <c r="E35" s="78"/>
      <c r="F35" s="291">
        <v>228</v>
      </c>
      <c r="G35" s="291">
        <v>148</v>
      </c>
      <c r="H35" s="291">
        <v>80</v>
      </c>
      <c r="I35" s="291">
        <v>111</v>
      </c>
      <c r="J35" s="291">
        <v>31</v>
      </c>
      <c r="K35" s="291">
        <v>80</v>
      </c>
      <c r="L35" s="291">
        <v>117</v>
      </c>
      <c r="M35" s="291">
        <v>117</v>
      </c>
      <c r="N35" s="291" t="s">
        <v>0</v>
      </c>
    </row>
    <row r="36" spans="1:24" ht="9.9" customHeight="1">
      <c r="B36" s="76">
        <v>7</v>
      </c>
      <c r="C36" s="359" t="s">
        <v>54</v>
      </c>
      <c r="D36" s="360"/>
      <c r="E36" s="361"/>
      <c r="F36" s="291">
        <v>9</v>
      </c>
      <c r="G36" s="291">
        <v>4</v>
      </c>
      <c r="H36" s="290" t="s">
        <v>3</v>
      </c>
      <c r="I36" s="291">
        <v>7</v>
      </c>
      <c r="J36" s="290" t="s">
        <v>3</v>
      </c>
      <c r="K36" s="290" t="s">
        <v>3</v>
      </c>
      <c r="L36" s="290" t="s">
        <v>3</v>
      </c>
      <c r="M36" s="290" t="s">
        <v>3</v>
      </c>
      <c r="N36" s="291" t="s">
        <v>0</v>
      </c>
    </row>
    <row r="37" spans="1:24" s="66" customFormat="1" ht="15" customHeight="1">
      <c r="B37" s="362" t="s">
        <v>53</v>
      </c>
      <c r="C37" s="357"/>
      <c r="D37" s="357"/>
      <c r="E37" s="358"/>
      <c r="F37" s="292" t="s">
        <v>435</v>
      </c>
      <c r="G37" s="292" t="s">
        <v>435</v>
      </c>
      <c r="H37" s="292" t="s">
        <v>435</v>
      </c>
      <c r="I37" s="292" t="s">
        <v>435</v>
      </c>
      <c r="J37" s="292" t="s">
        <v>435</v>
      </c>
      <c r="K37" s="292" t="s">
        <v>435</v>
      </c>
      <c r="L37" s="292" t="s">
        <v>435</v>
      </c>
      <c r="M37" s="292" t="s">
        <v>435</v>
      </c>
      <c r="N37" s="292" t="s">
        <v>435</v>
      </c>
    </row>
    <row r="38" spans="1:24" ht="9.9" customHeight="1">
      <c r="A38" s="7"/>
      <c r="B38" s="76">
        <v>5</v>
      </c>
      <c r="C38" s="77" t="str">
        <f t="shared" ref="C38:C46" si="3">"-"</f>
        <v>-</v>
      </c>
      <c r="D38" s="76">
        <v>6</v>
      </c>
      <c r="E38" s="78"/>
      <c r="F38" s="291" t="s">
        <v>0</v>
      </c>
      <c r="G38" s="291" t="s">
        <v>0</v>
      </c>
      <c r="H38" s="291" t="s">
        <v>0</v>
      </c>
      <c r="I38" s="291" t="s">
        <v>0</v>
      </c>
      <c r="J38" s="291" t="s">
        <v>0</v>
      </c>
      <c r="K38" s="291" t="s">
        <v>0</v>
      </c>
      <c r="L38" s="291" t="s">
        <v>0</v>
      </c>
      <c r="M38" s="291" t="s">
        <v>0</v>
      </c>
      <c r="N38" s="291" t="s">
        <v>0</v>
      </c>
    </row>
    <row r="39" spans="1:24" ht="9.9" customHeight="1">
      <c r="B39" s="76">
        <v>6</v>
      </c>
      <c r="C39" s="77" t="str">
        <f t="shared" si="3"/>
        <v>-</v>
      </c>
      <c r="D39" s="76">
        <v>7</v>
      </c>
      <c r="E39" s="78"/>
      <c r="F39" s="291">
        <v>21</v>
      </c>
      <c r="G39" s="290" t="s">
        <v>3</v>
      </c>
      <c r="H39" s="290" t="s">
        <v>3</v>
      </c>
      <c r="I39" s="291">
        <v>6</v>
      </c>
      <c r="J39" s="290" t="s">
        <v>3</v>
      </c>
      <c r="K39" s="290" t="s">
        <v>3</v>
      </c>
      <c r="L39" s="291">
        <v>15</v>
      </c>
      <c r="M39" s="291">
        <v>15</v>
      </c>
      <c r="N39" s="291" t="s">
        <v>0</v>
      </c>
    </row>
    <row r="40" spans="1:24" ht="9.9" customHeight="1">
      <c r="B40" s="76">
        <v>7</v>
      </c>
      <c r="C40" s="77" t="str">
        <f t="shared" si="3"/>
        <v>-</v>
      </c>
      <c r="D40" s="76">
        <v>8</v>
      </c>
      <c r="E40" s="78"/>
      <c r="F40" s="291">
        <v>46</v>
      </c>
      <c r="G40" s="291">
        <v>38</v>
      </c>
      <c r="H40" s="291">
        <v>8</v>
      </c>
      <c r="I40" s="291">
        <v>10</v>
      </c>
      <c r="J40" s="290" t="s">
        <v>3</v>
      </c>
      <c r="K40" s="290" t="s">
        <v>3</v>
      </c>
      <c r="L40" s="291">
        <v>36</v>
      </c>
      <c r="M40" s="291">
        <v>36</v>
      </c>
      <c r="N40" s="291" t="s">
        <v>0</v>
      </c>
    </row>
    <row r="41" spans="1:24" ht="9.9" customHeight="1">
      <c r="B41" s="76">
        <v>8</v>
      </c>
      <c r="C41" s="77" t="str">
        <f t="shared" si="3"/>
        <v>-</v>
      </c>
      <c r="D41" s="76">
        <v>9</v>
      </c>
      <c r="E41" s="78"/>
      <c r="F41" s="291">
        <v>47</v>
      </c>
      <c r="G41" s="291">
        <v>43</v>
      </c>
      <c r="H41" s="291">
        <v>4</v>
      </c>
      <c r="I41" s="291">
        <v>11</v>
      </c>
      <c r="J41" s="291">
        <v>7</v>
      </c>
      <c r="K41" s="291">
        <v>4</v>
      </c>
      <c r="L41" s="291">
        <v>36</v>
      </c>
      <c r="M41" s="291">
        <v>36</v>
      </c>
      <c r="N41" s="291" t="s">
        <v>0</v>
      </c>
    </row>
    <row r="42" spans="1:24" ht="9.9" customHeight="1">
      <c r="B42" s="76">
        <v>9</v>
      </c>
      <c r="C42" s="77" t="str">
        <f t="shared" si="3"/>
        <v>-</v>
      </c>
      <c r="D42" s="76">
        <v>10</v>
      </c>
      <c r="E42" s="78"/>
      <c r="F42" s="291">
        <v>45</v>
      </c>
      <c r="G42" s="291">
        <v>38</v>
      </c>
      <c r="H42" s="291">
        <v>7</v>
      </c>
      <c r="I42" s="291">
        <v>14</v>
      </c>
      <c r="J42" s="291">
        <v>7</v>
      </c>
      <c r="K42" s="291">
        <v>7</v>
      </c>
      <c r="L42" s="291">
        <v>31</v>
      </c>
      <c r="M42" s="291">
        <v>31</v>
      </c>
      <c r="N42" s="291" t="s">
        <v>0</v>
      </c>
    </row>
    <row r="43" spans="1:24" ht="9.9" customHeight="1">
      <c r="B43" s="76">
        <v>10</v>
      </c>
      <c r="C43" s="77" t="str">
        <f t="shared" si="3"/>
        <v>-</v>
      </c>
      <c r="D43" s="76">
        <v>11</v>
      </c>
      <c r="E43" s="78"/>
      <c r="F43" s="291">
        <v>24</v>
      </c>
      <c r="G43" s="291">
        <v>19</v>
      </c>
      <c r="H43" s="290" t="s">
        <v>3</v>
      </c>
      <c r="I43" s="291">
        <v>7</v>
      </c>
      <c r="J43" s="290" t="s">
        <v>3</v>
      </c>
      <c r="K43" s="290" t="s">
        <v>3</v>
      </c>
      <c r="L43" s="291">
        <v>17</v>
      </c>
      <c r="M43" s="291">
        <v>17</v>
      </c>
      <c r="N43" s="291" t="s">
        <v>0</v>
      </c>
    </row>
    <row r="44" spans="1:24" ht="9.9" customHeight="1">
      <c r="B44" s="76">
        <v>11</v>
      </c>
      <c r="C44" s="77" t="str">
        <f t="shared" si="3"/>
        <v>-</v>
      </c>
      <c r="D44" s="76">
        <v>12</v>
      </c>
      <c r="E44" s="78"/>
      <c r="F44" s="291" t="s">
        <v>0</v>
      </c>
      <c r="G44" s="291" t="s">
        <v>0</v>
      </c>
      <c r="H44" s="291" t="s">
        <v>0</v>
      </c>
      <c r="I44" s="291" t="s">
        <v>0</v>
      </c>
      <c r="J44" s="291" t="s">
        <v>0</v>
      </c>
      <c r="K44" s="291" t="s">
        <v>0</v>
      </c>
      <c r="L44" s="291" t="s">
        <v>0</v>
      </c>
      <c r="M44" s="291" t="s">
        <v>0</v>
      </c>
      <c r="N44" s="291" t="s">
        <v>0</v>
      </c>
    </row>
    <row r="45" spans="1:24" ht="9.9" customHeight="1">
      <c r="B45" s="76">
        <v>12</v>
      </c>
      <c r="C45" s="77" t="str">
        <f t="shared" si="3"/>
        <v>-</v>
      </c>
      <c r="D45" s="76">
        <v>13</v>
      </c>
      <c r="E45" s="78"/>
      <c r="F45" s="291" t="s">
        <v>0</v>
      </c>
      <c r="G45" s="291" t="s">
        <v>0</v>
      </c>
      <c r="H45" s="291" t="s">
        <v>0</v>
      </c>
      <c r="I45" s="291" t="s">
        <v>0</v>
      </c>
      <c r="J45" s="291" t="s">
        <v>0</v>
      </c>
      <c r="K45" s="291" t="s">
        <v>0</v>
      </c>
      <c r="L45" s="291" t="s">
        <v>0</v>
      </c>
      <c r="M45" s="291" t="s">
        <v>0</v>
      </c>
      <c r="N45" s="291" t="s">
        <v>0</v>
      </c>
    </row>
    <row r="46" spans="1:24" ht="9.9" customHeight="1">
      <c r="B46" s="76">
        <v>13</v>
      </c>
      <c r="C46" s="77" t="str">
        <f t="shared" si="3"/>
        <v>-</v>
      </c>
      <c r="D46" s="76">
        <v>14</v>
      </c>
      <c r="E46" s="57"/>
      <c r="F46" s="291" t="s">
        <v>0</v>
      </c>
      <c r="G46" s="291" t="s">
        <v>0</v>
      </c>
      <c r="H46" s="291" t="s">
        <v>0</v>
      </c>
      <c r="I46" s="291" t="s">
        <v>0</v>
      </c>
      <c r="J46" s="291" t="s">
        <v>0</v>
      </c>
      <c r="K46" s="291" t="s">
        <v>0</v>
      </c>
      <c r="L46" s="291" t="s">
        <v>0</v>
      </c>
      <c r="M46" s="291" t="s">
        <v>0</v>
      </c>
      <c r="N46" s="291" t="s">
        <v>0</v>
      </c>
    </row>
    <row r="47" spans="1:24" s="66" customFormat="1" ht="15" customHeight="1">
      <c r="A47" s="69" t="s">
        <v>14</v>
      </c>
      <c r="B47" s="82"/>
      <c r="C47" s="82"/>
      <c r="D47" s="82"/>
      <c r="E47" s="83"/>
      <c r="F47" s="293">
        <v>4181</v>
      </c>
      <c r="G47" s="293">
        <v>2958</v>
      </c>
      <c r="H47" s="293">
        <v>1223</v>
      </c>
      <c r="I47" s="293">
        <v>1901</v>
      </c>
      <c r="J47" s="293">
        <v>690</v>
      </c>
      <c r="K47" s="293">
        <v>1211</v>
      </c>
      <c r="L47" s="293">
        <v>2280</v>
      </c>
      <c r="M47" s="293">
        <v>2268</v>
      </c>
      <c r="N47" s="293">
        <v>12</v>
      </c>
      <c r="P47" s="65"/>
      <c r="Q47" s="65"/>
      <c r="R47" s="65"/>
      <c r="S47" s="65"/>
      <c r="T47" s="65"/>
      <c r="U47" s="65"/>
      <c r="V47" s="65"/>
      <c r="W47" s="65"/>
      <c r="X47" s="65"/>
    </row>
    <row r="48" spans="1:24" s="66" customFormat="1" ht="15" customHeight="1">
      <c r="B48" s="356" t="s">
        <v>52</v>
      </c>
      <c r="C48" s="357"/>
      <c r="D48" s="357"/>
      <c r="E48" s="358"/>
      <c r="F48" s="292" t="s">
        <v>435</v>
      </c>
      <c r="G48" s="292" t="s">
        <v>435</v>
      </c>
      <c r="H48" s="292" t="s">
        <v>435</v>
      </c>
      <c r="I48" s="292" t="s">
        <v>435</v>
      </c>
      <c r="J48" s="292" t="s">
        <v>435</v>
      </c>
      <c r="K48" s="292" t="s">
        <v>435</v>
      </c>
      <c r="L48" s="292" t="s">
        <v>435</v>
      </c>
      <c r="M48" s="292" t="s">
        <v>435</v>
      </c>
      <c r="N48" s="292" t="s">
        <v>435</v>
      </c>
    </row>
    <row r="49" spans="1:14" ht="9.9" customHeight="1">
      <c r="B49" s="76">
        <v>0</v>
      </c>
      <c r="C49" s="77" t="str">
        <f>"-"</f>
        <v>-</v>
      </c>
      <c r="D49" s="76">
        <v>1</v>
      </c>
      <c r="E49" s="78"/>
      <c r="F49" s="291">
        <v>13</v>
      </c>
      <c r="G49" s="291">
        <v>11</v>
      </c>
      <c r="H49" s="290" t="s">
        <v>3</v>
      </c>
      <c r="I49" s="290" t="s">
        <v>3</v>
      </c>
      <c r="J49" s="290" t="s">
        <v>3</v>
      </c>
      <c r="K49" s="290" t="s">
        <v>3</v>
      </c>
      <c r="L49" s="291">
        <v>10</v>
      </c>
      <c r="M49" s="291">
        <v>10</v>
      </c>
      <c r="N49" s="291" t="s">
        <v>0</v>
      </c>
    </row>
    <row r="50" spans="1:14" ht="9.9" customHeight="1">
      <c r="B50" s="76">
        <v>1</v>
      </c>
      <c r="C50" s="77" t="str">
        <f t="shared" ref="C50:C55" si="4">"-"</f>
        <v>-</v>
      </c>
      <c r="D50" s="76">
        <v>2</v>
      </c>
      <c r="E50" s="78"/>
      <c r="F50" s="291">
        <v>231</v>
      </c>
      <c r="G50" s="291">
        <v>190</v>
      </c>
      <c r="H50" s="291">
        <v>41</v>
      </c>
      <c r="I50" s="291">
        <v>77</v>
      </c>
      <c r="J50" s="291">
        <v>37</v>
      </c>
      <c r="K50" s="291">
        <v>40</v>
      </c>
      <c r="L50" s="291">
        <v>154</v>
      </c>
      <c r="M50" s="291">
        <v>153</v>
      </c>
      <c r="N50" s="290" t="s">
        <v>3</v>
      </c>
    </row>
    <row r="51" spans="1:14" ht="9.9" customHeight="1">
      <c r="B51" s="76">
        <v>2</v>
      </c>
      <c r="C51" s="77" t="str">
        <f t="shared" si="4"/>
        <v>-</v>
      </c>
      <c r="D51" s="76">
        <v>3</v>
      </c>
      <c r="E51" s="78"/>
      <c r="F51" s="291">
        <v>440</v>
      </c>
      <c r="G51" s="291">
        <v>324</v>
      </c>
      <c r="H51" s="291">
        <v>116</v>
      </c>
      <c r="I51" s="291">
        <v>181</v>
      </c>
      <c r="J51" s="291">
        <v>67</v>
      </c>
      <c r="K51" s="291">
        <v>114</v>
      </c>
      <c r="L51" s="291">
        <v>259</v>
      </c>
      <c r="M51" s="291">
        <v>257</v>
      </c>
      <c r="N51" s="290" t="s">
        <v>3</v>
      </c>
    </row>
    <row r="52" spans="1:14" ht="9.9" customHeight="1">
      <c r="B52" s="76">
        <v>3</v>
      </c>
      <c r="C52" s="77" t="str">
        <f t="shared" si="4"/>
        <v>-</v>
      </c>
      <c r="D52" s="76">
        <v>4</v>
      </c>
      <c r="E52" s="78"/>
      <c r="F52" s="291">
        <v>726</v>
      </c>
      <c r="G52" s="291">
        <v>505</v>
      </c>
      <c r="H52" s="291">
        <v>221</v>
      </c>
      <c r="I52" s="291">
        <v>342</v>
      </c>
      <c r="J52" s="291">
        <v>123</v>
      </c>
      <c r="K52" s="291">
        <v>219</v>
      </c>
      <c r="L52" s="291">
        <v>384</v>
      </c>
      <c r="M52" s="291">
        <v>382</v>
      </c>
      <c r="N52" s="290" t="s">
        <v>3</v>
      </c>
    </row>
    <row r="53" spans="1:14" ht="9.9" customHeight="1">
      <c r="B53" s="76">
        <v>4</v>
      </c>
      <c r="C53" s="77" t="str">
        <f t="shared" si="4"/>
        <v>-</v>
      </c>
      <c r="D53" s="76">
        <v>5</v>
      </c>
      <c r="E53" s="78"/>
      <c r="F53" s="291">
        <v>916</v>
      </c>
      <c r="G53" s="291">
        <v>625</v>
      </c>
      <c r="H53" s="291">
        <v>291</v>
      </c>
      <c r="I53" s="291">
        <v>446</v>
      </c>
      <c r="J53" s="291">
        <v>158</v>
      </c>
      <c r="K53" s="291">
        <v>288</v>
      </c>
      <c r="L53" s="291">
        <v>470</v>
      </c>
      <c r="M53" s="291">
        <v>467</v>
      </c>
      <c r="N53" s="290" t="s">
        <v>3</v>
      </c>
    </row>
    <row r="54" spans="1:14" ht="9.9" customHeight="1">
      <c r="B54" s="76">
        <v>5</v>
      </c>
      <c r="C54" s="77" t="str">
        <f t="shared" si="4"/>
        <v>-</v>
      </c>
      <c r="D54" s="76">
        <v>6</v>
      </c>
      <c r="E54" s="78"/>
      <c r="F54" s="291">
        <v>910</v>
      </c>
      <c r="G54" s="291">
        <v>600</v>
      </c>
      <c r="H54" s="291">
        <v>310</v>
      </c>
      <c r="I54" s="291">
        <v>451</v>
      </c>
      <c r="J54" s="291">
        <v>144</v>
      </c>
      <c r="K54" s="291">
        <v>307</v>
      </c>
      <c r="L54" s="291">
        <v>459</v>
      </c>
      <c r="M54" s="291">
        <v>456</v>
      </c>
      <c r="N54" s="290" t="s">
        <v>3</v>
      </c>
    </row>
    <row r="55" spans="1:14" ht="9.9" customHeight="1">
      <c r="B55" s="76">
        <v>6</v>
      </c>
      <c r="C55" s="77" t="str">
        <f t="shared" si="4"/>
        <v>-</v>
      </c>
      <c r="D55" s="76">
        <v>7</v>
      </c>
      <c r="E55" s="78"/>
      <c r="F55" s="291">
        <v>527</v>
      </c>
      <c r="G55" s="291">
        <v>348</v>
      </c>
      <c r="H55" s="291">
        <v>179</v>
      </c>
      <c r="I55" s="291">
        <v>270</v>
      </c>
      <c r="J55" s="291">
        <v>92</v>
      </c>
      <c r="K55" s="291">
        <v>178</v>
      </c>
      <c r="L55" s="291">
        <v>257</v>
      </c>
      <c r="M55" s="291">
        <v>256</v>
      </c>
      <c r="N55" s="290" t="s">
        <v>3</v>
      </c>
    </row>
    <row r="56" spans="1:14" ht="9.9" customHeight="1">
      <c r="B56" s="76">
        <v>7</v>
      </c>
      <c r="C56" s="359" t="s">
        <v>54</v>
      </c>
      <c r="D56" s="360"/>
      <c r="E56" s="361"/>
      <c r="F56" s="291">
        <v>22</v>
      </c>
      <c r="G56" s="291">
        <v>16</v>
      </c>
      <c r="H56" s="291">
        <v>6</v>
      </c>
      <c r="I56" s="291">
        <v>12</v>
      </c>
      <c r="J56" s="291">
        <v>6</v>
      </c>
      <c r="K56" s="291">
        <v>6</v>
      </c>
      <c r="L56" s="291">
        <v>10</v>
      </c>
      <c r="M56" s="291">
        <v>10</v>
      </c>
      <c r="N56" s="291" t="s">
        <v>0</v>
      </c>
    </row>
    <row r="57" spans="1:14" s="66" customFormat="1" ht="15" customHeight="1">
      <c r="B57" s="362" t="s">
        <v>53</v>
      </c>
      <c r="C57" s="357"/>
      <c r="D57" s="357"/>
      <c r="E57" s="358"/>
      <c r="F57" s="292" t="s">
        <v>435</v>
      </c>
      <c r="G57" s="292" t="s">
        <v>435</v>
      </c>
      <c r="H57" s="292" t="s">
        <v>435</v>
      </c>
      <c r="I57" s="292" t="s">
        <v>435</v>
      </c>
      <c r="J57" s="292" t="s">
        <v>435</v>
      </c>
      <c r="K57" s="292" t="s">
        <v>435</v>
      </c>
      <c r="L57" s="292" t="s">
        <v>435</v>
      </c>
      <c r="M57" s="292" t="s">
        <v>435</v>
      </c>
      <c r="N57" s="292" t="s">
        <v>435</v>
      </c>
    </row>
    <row r="58" spans="1:14" ht="9.9" customHeight="1">
      <c r="A58" s="7"/>
      <c r="B58" s="76">
        <v>5</v>
      </c>
      <c r="C58" s="77" t="str">
        <f t="shared" ref="C58:C66" si="5">"-"</f>
        <v>-</v>
      </c>
      <c r="D58" s="76">
        <v>6</v>
      </c>
      <c r="E58" s="78"/>
      <c r="F58" s="291" t="s">
        <v>0</v>
      </c>
      <c r="G58" s="291" t="s">
        <v>0</v>
      </c>
      <c r="H58" s="291" t="s">
        <v>0</v>
      </c>
      <c r="I58" s="291" t="s">
        <v>0</v>
      </c>
      <c r="J58" s="291" t="s">
        <v>0</v>
      </c>
      <c r="K58" s="291" t="s">
        <v>0</v>
      </c>
      <c r="L58" s="291" t="s">
        <v>0</v>
      </c>
      <c r="M58" s="291" t="s">
        <v>0</v>
      </c>
      <c r="N58" s="291" t="s">
        <v>0</v>
      </c>
    </row>
    <row r="59" spans="1:14" ht="9.9" customHeight="1">
      <c r="B59" s="76">
        <v>6</v>
      </c>
      <c r="C59" s="77" t="str">
        <f t="shared" si="5"/>
        <v>-</v>
      </c>
      <c r="D59" s="76">
        <v>7</v>
      </c>
      <c r="E59" s="78"/>
      <c r="F59" s="291">
        <v>49</v>
      </c>
      <c r="G59" s="291">
        <v>45</v>
      </c>
      <c r="H59" s="291">
        <v>4</v>
      </c>
      <c r="I59" s="291">
        <v>13</v>
      </c>
      <c r="J59" s="291">
        <v>9</v>
      </c>
      <c r="K59" s="291">
        <v>4</v>
      </c>
      <c r="L59" s="291">
        <v>36</v>
      </c>
      <c r="M59" s="291">
        <v>36</v>
      </c>
      <c r="N59" s="291" t="s">
        <v>0</v>
      </c>
    </row>
    <row r="60" spans="1:14" ht="9.9" customHeight="1">
      <c r="B60" s="76">
        <v>7</v>
      </c>
      <c r="C60" s="77" t="str">
        <f t="shared" si="5"/>
        <v>-</v>
      </c>
      <c r="D60" s="76">
        <v>8</v>
      </c>
      <c r="E60" s="78"/>
      <c r="F60" s="291">
        <v>111</v>
      </c>
      <c r="G60" s="291">
        <v>94</v>
      </c>
      <c r="H60" s="291">
        <v>17</v>
      </c>
      <c r="I60" s="291">
        <v>29</v>
      </c>
      <c r="J60" s="291">
        <v>12</v>
      </c>
      <c r="K60" s="291">
        <v>17</v>
      </c>
      <c r="L60" s="291">
        <v>82</v>
      </c>
      <c r="M60" s="291">
        <v>82</v>
      </c>
      <c r="N60" s="291" t="s">
        <v>0</v>
      </c>
    </row>
    <row r="61" spans="1:14" ht="9.9" customHeight="1">
      <c r="B61" s="76">
        <v>8</v>
      </c>
      <c r="C61" s="77" t="str">
        <f t="shared" si="5"/>
        <v>-</v>
      </c>
      <c r="D61" s="76">
        <v>9</v>
      </c>
      <c r="E61" s="78"/>
      <c r="F61" s="291">
        <v>100</v>
      </c>
      <c r="G61" s="291">
        <v>89</v>
      </c>
      <c r="H61" s="291">
        <v>11</v>
      </c>
      <c r="I61" s="291">
        <v>30</v>
      </c>
      <c r="J61" s="291">
        <v>19</v>
      </c>
      <c r="K61" s="291">
        <v>11</v>
      </c>
      <c r="L61" s="291">
        <v>70</v>
      </c>
      <c r="M61" s="291">
        <v>70</v>
      </c>
      <c r="N61" s="291" t="s">
        <v>0</v>
      </c>
    </row>
    <row r="62" spans="1:14" ht="9.9" customHeight="1">
      <c r="B62" s="76">
        <v>9</v>
      </c>
      <c r="C62" s="77" t="str">
        <f t="shared" si="5"/>
        <v>-</v>
      </c>
      <c r="D62" s="76">
        <v>10</v>
      </c>
      <c r="E62" s="78"/>
      <c r="F62" s="291">
        <v>88</v>
      </c>
      <c r="G62" s="291">
        <v>71</v>
      </c>
      <c r="H62" s="291">
        <v>17</v>
      </c>
      <c r="I62" s="291">
        <v>29</v>
      </c>
      <c r="J62" s="291">
        <v>12</v>
      </c>
      <c r="K62" s="291">
        <v>17</v>
      </c>
      <c r="L62" s="291">
        <v>59</v>
      </c>
      <c r="M62" s="291">
        <v>59</v>
      </c>
      <c r="N62" s="291" t="s">
        <v>0</v>
      </c>
    </row>
    <row r="63" spans="1:14" ht="9.9" customHeight="1">
      <c r="B63" s="76">
        <v>10</v>
      </c>
      <c r="C63" s="77" t="str">
        <f t="shared" si="5"/>
        <v>-</v>
      </c>
      <c r="D63" s="76">
        <v>11</v>
      </c>
      <c r="E63" s="78"/>
      <c r="F63" s="291">
        <v>48</v>
      </c>
      <c r="G63" s="291">
        <v>40</v>
      </c>
      <c r="H63" s="291">
        <v>8</v>
      </c>
      <c r="I63" s="291">
        <v>18</v>
      </c>
      <c r="J63" s="291">
        <v>10</v>
      </c>
      <c r="K63" s="291">
        <v>8</v>
      </c>
      <c r="L63" s="291">
        <v>30</v>
      </c>
      <c r="M63" s="291">
        <v>30</v>
      </c>
      <c r="N63" s="291" t="s">
        <v>0</v>
      </c>
    </row>
    <row r="64" spans="1:14" ht="9.9" customHeight="1">
      <c r="B64" s="76">
        <v>11</v>
      </c>
      <c r="C64" s="77" t="str">
        <f t="shared" si="5"/>
        <v>-</v>
      </c>
      <c r="D64" s="76">
        <v>12</v>
      </c>
      <c r="E64" s="78"/>
      <c r="F64" s="291" t="s">
        <v>0</v>
      </c>
      <c r="G64" s="291" t="s">
        <v>0</v>
      </c>
      <c r="H64" s="291" t="s">
        <v>0</v>
      </c>
      <c r="I64" s="291" t="s">
        <v>0</v>
      </c>
      <c r="J64" s="291" t="s">
        <v>0</v>
      </c>
      <c r="K64" s="291" t="s">
        <v>0</v>
      </c>
      <c r="L64" s="291" t="s">
        <v>0</v>
      </c>
      <c r="M64" s="291" t="s">
        <v>0</v>
      </c>
      <c r="N64" s="291" t="s">
        <v>0</v>
      </c>
    </row>
    <row r="65" spans="2:14" ht="9.9" customHeight="1">
      <c r="B65" s="76">
        <v>12</v>
      </c>
      <c r="C65" s="77" t="str">
        <f t="shared" si="5"/>
        <v>-</v>
      </c>
      <c r="D65" s="76">
        <v>13</v>
      </c>
      <c r="E65" s="78"/>
      <c r="F65" s="291" t="s">
        <v>0</v>
      </c>
      <c r="G65" s="291" t="s">
        <v>0</v>
      </c>
      <c r="H65" s="291" t="s">
        <v>0</v>
      </c>
      <c r="I65" s="291" t="s">
        <v>0</v>
      </c>
      <c r="J65" s="291" t="s">
        <v>0</v>
      </c>
      <c r="K65" s="291" t="s">
        <v>0</v>
      </c>
      <c r="L65" s="291" t="s">
        <v>0</v>
      </c>
      <c r="M65" s="291" t="s">
        <v>0</v>
      </c>
      <c r="N65" s="291" t="s">
        <v>0</v>
      </c>
    </row>
    <row r="66" spans="2:14" ht="9.9" customHeight="1">
      <c r="B66" s="76">
        <v>13</v>
      </c>
      <c r="C66" s="77" t="str">
        <f t="shared" si="5"/>
        <v>-</v>
      </c>
      <c r="D66" s="76">
        <v>14</v>
      </c>
      <c r="E66" s="57"/>
      <c r="F66" s="291" t="s">
        <v>0</v>
      </c>
      <c r="G66" s="291" t="s">
        <v>0</v>
      </c>
      <c r="H66" s="291" t="s">
        <v>0</v>
      </c>
      <c r="I66" s="291" t="s">
        <v>0</v>
      </c>
      <c r="J66" s="291" t="s">
        <v>0</v>
      </c>
      <c r="K66" s="291" t="s">
        <v>0</v>
      </c>
      <c r="L66" s="291" t="s">
        <v>0</v>
      </c>
      <c r="M66" s="291" t="s">
        <v>0</v>
      </c>
      <c r="N66" s="291" t="s">
        <v>0</v>
      </c>
    </row>
    <row r="67" spans="2:14" ht="9.9" customHeight="1">
      <c r="E67" s="18"/>
      <c r="F67" s="39"/>
      <c r="G67" s="39"/>
      <c r="H67" s="39"/>
      <c r="I67" s="39"/>
      <c r="J67" s="39"/>
      <c r="K67" s="39"/>
      <c r="L67" s="39"/>
      <c r="M67" s="39"/>
      <c r="N67" s="39"/>
    </row>
    <row r="68" spans="2:14" ht="9.9" customHeight="1">
      <c r="E68" s="18"/>
      <c r="F68" s="3"/>
      <c r="G68" s="3"/>
      <c r="H68" s="3"/>
      <c r="I68" s="3"/>
      <c r="J68" s="3"/>
      <c r="K68" s="3"/>
    </row>
    <row r="69" spans="2:14" ht="9.9" customHeight="1">
      <c r="E69" s="18"/>
      <c r="F69" s="3"/>
      <c r="G69" s="3"/>
      <c r="H69" s="3"/>
      <c r="I69" s="3"/>
      <c r="J69" s="3"/>
      <c r="K69" s="3"/>
    </row>
    <row r="70" spans="2:14" ht="9.9" customHeight="1">
      <c r="E70" s="18"/>
      <c r="F70" s="3"/>
      <c r="G70" s="3"/>
      <c r="H70" s="3"/>
      <c r="I70" s="3"/>
      <c r="J70" s="3"/>
      <c r="K70" s="3"/>
    </row>
    <row r="71" spans="2:14" ht="9.9" customHeight="1">
      <c r="E71" s="18"/>
      <c r="F71" s="3"/>
      <c r="G71" s="3"/>
      <c r="H71" s="3"/>
      <c r="I71" s="3"/>
      <c r="J71" s="3"/>
      <c r="K71" s="3"/>
    </row>
    <row r="72" spans="2:14" ht="9.9" customHeight="1">
      <c r="E72" s="18"/>
    </row>
    <row r="73" spans="2:14" ht="9.9" customHeight="1">
      <c r="E73" s="14"/>
      <c r="F73" s="2"/>
      <c r="G73" s="2"/>
      <c r="H73" s="2"/>
      <c r="I73" s="2"/>
      <c r="J73" s="2"/>
      <c r="K73" s="2"/>
    </row>
  </sheetData>
  <mergeCells count="23">
    <mergeCell ref="A1:N1"/>
    <mergeCell ref="A3:E6"/>
    <mergeCell ref="F3:F6"/>
    <mergeCell ref="I3:N3"/>
    <mergeCell ref="I4:K4"/>
    <mergeCell ref="L4:N4"/>
    <mergeCell ref="I5:I6"/>
    <mergeCell ref="J5:K5"/>
    <mergeCell ref="L5:L6"/>
    <mergeCell ref="M5:N5"/>
    <mergeCell ref="A2:N2"/>
    <mergeCell ref="B8:E8"/>
    <mergeCell ref="G3:H4"/>
    <mergeCell ref="G5:G6"/>
    <mergeCell ref="H5:H6"/>
    <mergeCell ref="B37:E37"/>
    <mergeCell ref="C56:E56"/>
    <mergeCell ref="B57:E57"/>
    <mergeCell ref="C16:E16"/>
    <mergeCell ref="B17:E17"/>
    <mergeCell ref="B28:E28"/>
    <mergeCell ref="C36:E36"/>
    <mergeCell ref="B48:E48"/>
  </mergeCells>
  <phoneticPr fontId="12" type="noConversion"/>
  <hyperlinks>
    <hyperlink ref="O1" location="Inhalt!A1" display="Inhalt"/>
  </hyperlinks>
  <pageMargins left="0.78740157480314965" right="0.78740157480314965" top="0.59055118110236227" bottom="0.59055118110236227" header="0.19685039370078741" footer="0.19685039370078741"/>
  <pageSetup paperSize="9" firstPageNumber="9" orientation="portrait" useFirstPageNumber="1" r:id="rId1"/>
  <headerFooter>
    <oddFooter>&amp;L&amp;7Statistisches Landesamt Bremen I Statistischer Bericht I Kindertagesbetreuung 2017&amp;R&amp;8&amp;P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3"/>
  <sheetViews>
    <sheetView zoomScale="125" zoomScaleNormal="125" workbookViewId="0">
      <selection activeCell="A45" sqref="A45"/>
    </sheetView>
  </sheetViews>
  <sheetFormatPr baseColWidth="10" defaultColWidth="11.44140625" defaultRowHeight="9.9" customHeight="1"/>
  <cols>
    <col min="1" max="1" width="0.88671875" style="1" customWidth="1"/>
    <col min="2" max="2" width="2.6640625" style="25" customWidth="1"/>
    <col min="3" max="3" width="1.6640625" style="25" customWidth="1"/>
    <col min="4" max="4" width="2.6640625" style="25" customWidth="1"/>
    <col min="5" max="5" width="7.44140625" style="1" customWidth="1"/>
    <col min="6" max="6" width="7.6640625" style="1" customWidth="1"/>
    <col min="7" max="8" width="9.33203125" style="1" customWidth="1"/>
    <col min="9" max="14" width="7.5546875" style="1" customWidth="1"/>
    <col min="15" max="16384" width="11.44140625" style="1"/>
  </cols>
  <sheetData>
    <row r="1" spans="1:25" ht="9.9" customHeight="1">
      <c r="A1" s="363" t="s">
        <v>214</v>
      </c>
      <c r="B1" s="393"/>
      <c r="C1" s="393"/>
      <c r="D1" s="393"/>
      <c r="E1" s="393"/>
      <c r="F1" s="393"/>
      <c r="G1" s="393"/>
      <c r="H1" s="393"/>
      <c r="I1" s="393"/>
      <c r="J1" s="393"/>
      <c r="K1" s="393"/>
      <c r="L1" s="393"/>
      <c r="M1" s="393"/>
      <c r="N1" s="393"/>
      <c r="O1" s="264" t="s">
        <v>204</v>
      </c>
    </row>
    <row r="2" spans="1:25" ht="30" customHeight="1">
      <c r="A2" s="338" t="s">
        <v>436</v>
      </c>
      <c r="B2" s="338"/>
      <c r="C2" s="338"/>
      <c r="D2" s="338"/>
      <c r="E2" s="338"/>
      <c r="F2" s="338"/>
      <c r="G2" s="338"/>
      <c r="H2" s="338"/>
      <c r="I2" s="338"/>
      <c r="J2" s="338"/>
      <c r="K2" s="338"/>
      <c r="L2" s="338"/>
      <c r="M2" s="338"/>
      <c r="N2" s="338"/>
    </row>
    <row r="3" spans="1:25" ht="12" customHeight="1">
      <c r="A3" s="364" t="s">
        <v>148</v>
      </c>
      <c r="B3" s="364"/>
      <c r="C3" s="364"/>
      <c r="D3" s="364"/>
      <c r="E3" s="377"/>
      <c r="F3" s="333" t="s">
        <v>35</v>
      </c>
      <c r="G3" s="373" t="s">
        <v>58</v>
      </c>
      <c r="H3" s="374"/>
      <c r="I3" s="382" t="s">
        <v>59</v>
      </c>
      <c r="J3" s="383"/>
      <c r="K3" s="383"/>
      <c r="L3" s="383"/>
      <c r="M3" s="383"/>
      <c r="N3" s="383"/>
    </row>
    <row r="4" spans="1:25" ht="12" customHeight="1">
      <c r="A4" s="378"/>
      <c r="B4" s="378"/>
      <c r="C4" s="378"/>
      <c r="D4" s="378"/>
      <c r="E4" s="361"/>
      <c r="F4" s="381"/>
      <c r="G4" s="391"/>
      <c r="H4" s="392"/>
      <c r="I4" s="384" t="s">
        <v>56</v>
      </c>
      <c r="J4" s="385"/>
      <c r="K4" s="386"/>
      <c r="L4" s="387" t="s">
        <v>57</v>
      </c>
      <c r="M4" s="388"/>
      <c r="N4" s="388"/>
    </row>
    <row r="5" spans="1:25" ht="36" customHeight="1">
      <c r="A5" s="378"/>
      <c r="B5" s="378"/>
      <c r="C5" s="378"/>
      <c r="D5" s="378"/>
      <c r="E5" s="361"/>
      <c r="F5" s="381"/>
      <c r="G5" s="371" t="s">
        <v>56</v>
      </c>
      <c r="H5" s="371" t="s">
        <v>57</v>
      </c>
      <c r="I5" s="371" t="s">
        <v>15</v>
      </c>
      <c r="J5" s="389" t="s">
        <v>60</v>
      </c>
      <c r="K5" s="390"/>
      <c r="L5" s="371" t="s">
        <v>15</v>
      </c>
      <c r="M5" s="389" t="s">
        <v>60</v>
      </c>
      <c r="N5" s="390"/>
    </row>
    <row r="6" spans="1:25" ht="12" customHeight="1">
      <c r="A6" s="379"/>
      <c r="B6" s="379"/>
      <c r="C6" s="379"/>
      <c r="D6" s="379"/>
      <c r="E6" s="380"/>
      <c r="F6" s="349"/>
      <c r="G6" s="372"/>
      <c r="H6" s="372"/>
      <c r="I6" s="372"/>
      <c r="J6" s="29" t="s">
        <v>56</v>
      </c>
      <c r="K6" s="30" t="s">
        <v>57</v>
      </c>
      <c r="L6" s="372"/>
      <c r="M6" s="29" t="s">
        <v>56</v>
      </c>
      <c r="N6" s="40" t="s">
        <v>57</v>
      </c>
    </row>
    <row r="7" spans="1:25" s="66" customFormat="1" ht="15" customHeight="1">
      <c r="A7" s="74" t="s">
        <v>51</v>
      </c>
      <c r="B7" s="80"/>
      <c r="C7" s="80"/>
      <c r="D7" s="80"/>
      <c r="E7" s="81"/>
      <c r="F7" s="293">
        <v>13061</v>
      </c>
      <c r="G7" s="293">
        <v>8658</v>
      </c>
      <c r="H7" s="293">
        <v>4403</v>
      </c>
      <c r="I7" s="293">
        <v>6077</v>
      </c>
      <c r="J7" s="293">
        <v>1805</v>
      </c>
      <c r="K7" s="293">
        <v>4272</v>
      </c>
      <c r="L7" s="293">
        <v>6984</v>
      </c>
      <c r="M7" s="293">
        <v>6853</v>
      </c>
      <c r="N7" s="293">
        <v>131</v>
      </c>
      <c r="P7" s="65"/>
      <c r="Q7" s="65"/>
      <c r="R7" s="65"/>
      <c r="S7" s="65"/>
      <c r="T7" s="65"/>
      <c r="U7" s="65"/>
      <c r="V7" s="65"/>
      <c r="W7" s="65"/>
      <c r="X7" s="65"/>
      <c r="Y7" s="65"/>
    </row>
    <row r="8" spans="1:25" s="66" customFormat="1" ht="15" customHeight="1">
      <c r="B8" s="356" t="s">
        <v>52</v>
      </c>
      <c r="C8" s="357"/>
      <c r="D8" s="357"/>
      <c r="E8" s="358"/>
      <c r="F8" s="292" t="s">
        <v>435</v>
      </c>
      <c r="G8" s="292" t="s">
        <v>435</v>
      </c>
      <c r="H8" s="292" t="s">
        <v>435</v>
      </c>
      <c r="I8" s="292" t="s">
        <v>435</v>
      </c>
      <c r="J8" s="292" t="s">
        <v>435</v>
      </c>
      <c r="K8" s="292" t="s">
        <v>435</v>
      </c>
      <c r="L8" s="292" t="s">
        <v>435</v>
      </c>
      <c r="M8" s="292" t="s">
        <v>435</v>
      </c>
      <c r="N8" s="292" t="s">
        <v>435</v>
      </c>
    </row>
    <row r="9" spans="1:25" ht="9.9" customHeight="1">
      <c r="B9" s="76">
        <v>0</v>
      </c>
      <c r="C9" s="77" t="str">
        <f>"-"</f>
        <v>-</v>
      </c>
      <c r="D9" s="76">
        <v>1</v>
      </c>
      <c r="E9" s="78"/>
      <c r="F9" s="291">
        <v>18</v>
      </c>
      <c r="G9" s="293" t="s">
        <v>3</v>
      </c>
      <c r="H9" s="293" t="s">
        <v>3</v>
      </c>
      <c r="I9" s="291">
        <v>5</v>
      </c>
      <c r="J9" s="293" t="s">
        <v>3</v>
      </c>
      <c r="K9" s="293" t="s">
        <v>3</v>
      </c>
      <c r="L9" s="291">
        <v>13</v>
      </c>
      <c r="M9" s="291">
        <v>13</v>
      </c>
      <c r="N9" s="291" t="s">
        <v>0</v>
      </c>
    </row>
    <row r="10" spans="1:25" ht="9.9" customHeight="1">
      <c r="B10" s="76">
        <v>1</v>
      </c>
      <c r="C10" s="77" t="str">
        <f t="shared" ref="C10:C15" si="0">"-"</f>
        <v>-</v>
      </c>
      <c r="D10" s="76">
        <v>2</v>
      </c>
      <c r="E10" s="78"/>
      <c r="F10" s="291">
        <v>735</v>
      </c>
      <c r="G10" s="291">
        <v>591</v>
      </c>
      <c r="H10" s="291">
        <v>144</v>
      </c>
      <c r="I10" s="291">
        <v>222</v>
      </c>
      <c r="J10" s="291">
        <v>90</v>
      </c>
      <c r="K10" s="291">
        <v>132</v>
      </c>
      <c r="L10" s="291">
        <v>513</v>
      </c>
      <c r="M10" s="291">
        <v>501</v>
      </c>
      <c r="N10" s="291">
        <v>12</v>
      </c>
    </row>
    <row r="11" spans="1:25" ht="9.9" customHeight="1">
      <c r="B11" s="76">
        <v>2</v>
      </c>
      <c r="C11" s="77" t="str">
        <f t="shared" si="0"/>
        <v>-</v>
      </c>
      <c r="D11" s="76">
        <v>3</v>
      </c>
      <c r="E11" s="78"/>
      <c r="F11" s="291">
        <v>1470</v>
      </c>
      <c r="G11" s="291">
        <v>1062</v>
      </c>
      <c r="H11" s="291">
        <v>408</v>
      </c>
      <c r="I11" s="291">
        <v>578</v>
      </c>
      <c r="J11" s="291">
        <v>189</v>
      </c>
      <c r="K11" s="291">
        <v>389</v>
      </c>
      <c r="L11" s="291">
        <v>892</v>
      </c>
      <c r="M11" s="291">
        <v>873</v>
      </c>
      <c r="N11" s="291">
        <v>19</v>
      </c>
    </row>
    <row r="12" spans="1:25" ht="9.9" customHeight="1">
      <c r="B12" s="76">
        <v>3</v>
      </c>
      <c r="C12" s="77" t="str">
        <f t="shared" si="0"/>
        <v>-</v>
      </c>
      <c r="D12" s="76">
        <v>4</v>
      </c>
      <c r="E12" s="78"/>
      <c r="F12" s="291">
        <v>2333</v>
      </c>
      <c r="G12" s="291">
        <v>1516</v>
      </c>
      <c r="H12" s="291">
        <v>817</v>
      </c>
      <c r="I12" s="291">
        <v>1070</v>
      </c>
      <c r="J12" s="291">
        <v>288</v>
      </c>
      <c r="K12" s="291">
        <v>782</v>
      </c>
      <c r="L12" s="291">
        <v>1263</v>
      </c>
      <c r="M12" s="291">
        <v>1228</v>
      </c>
      <c r="N12" s="291">
        <v>35</v>
      </c>
    </row>
    <row r="13" spans="1:25" ht="9.9" customHeight="1">
      <c r="B13" s="76">
        <v>4</v>
      </c>
      <c r="C13" s="77" t="str">
        <f t="shared" si="0"/>
        <v>-</v>
      </c>
      <c r="D13" s="76">
        <v>5</v>
      </c>
      <c r="E13" s="78"/>
      <c r="F13" s="291">
        <v>2665</v>
      </c>
      <c r="G13" s="291">
        <v>1687</v>
      </c>
      <c r="H13" s="291">
        <v>978</v>
      </c>
      <c r="I13" s="291">
        <v>1328</v>
      </c>
      <c r="J13" s="291">
        <v>378</v>
      </c>
      <c r="K13" s="291">
        <v>950</v>
      </c>
      <c r="L13" s="291">
        <v>1337</v>
      </c>
      <c r="M13" s="291">
        <v>1309</v>
      </c>
      <c r="N13" s="291">
        <v>28</v>
      </c>
    </row>
    <row r="14" spans="1:25" ht="9.9" customHeight="1">
      <c r="B14" s="76">
        <v>5</v>
      </c>
      <c r="C14" s="77" t="str">
        <f t="shared" si="0"/>
        <v>-</v>
      </c>
      <c r="D14" s="76">
        <v>6</v>
      </c>
      <c r="E14" s="78"/>
      <c r="F14" s="291">
        <v>2675</v>
      </c>
      <c r="G14" s="291">
        <v>1696</v>
      </c>
      <c r="H14" s="291">
        <v>979</v>
      </c>
      <c r="I14" s="291">
        <v>1324</v>
      </c>
      <c r="J14" s="291">
        <v>364</v>
      </c>
      <c r="K14" s="291">
        <v>960</v>
      </c>
      <c r="L14" s="291">
        <v>1351</v>
      </c>
      <c r="M14" s="291">
        <v>1332</v>
      </c>
      <c r="N14" s="291">
        <v>19</v>
      </c>
    </row>
    <row r="15" spans="1:25" ht="9.9" customHeight="1">
      <c r="B15" s="76">
        <v>6</v>
      </c>
      <c r="C15" s="77" t="str">
        <f t="shared" si="0"/>
        <v>-</v>
      </c>
      <c r="D15" s="76">
        <v>7</v>
      </c>
      <c r="E15" s="78"/>
      <c r="F15" s="291">
        <v>1703</v>
      </c>
      <c r="G15" s="291">
        <v>1045</v>
      </c>
      <c r="H15" s="291">
        <v>658</v>
      </c>
      <c r="I15" s="291">
        <v>908</v>
      </c>
      <c r="J15" s="291">
        <v>260</v>
      </c>
      <c r="K15" s="291">
        <v>648</v>
      </c>
      <c r="L15" s="291">
        <v>795</v>
      </c>
      <c r="M15" s="291">
        <v>785</v>
      </c>
      <c r="N15" s="291">
        <v>10</v>
      </c>
    </row>
    <row r="16" spans="1:25" ht="9.9" customHeight="1">
      <c r="B16" s="76">
        <v>7</v>
      </c>
      <c r="C16" s="359" t="s">
        <v>54</v>
      </c>
      <c r="D16" s="360"/>
      <c r="E16" s="361"/>
      <c r="F16" s="291">
        <v>69</v>
      </c>
      <c r="G16" s="291">
        <v>36</v>
      </c>
      <c r="H16" s="291">
        <v>33</v>
      </c>
      <c r="I16" s="291">
        <v>42</v>
      </c>
      <c r="J16" s="291">
        <v>10</v>
      </c>
      <c r="K16" s="291">
        <v>32</v>
      </c>
      <c r="L16" s="291">
        <v>27</v>
      </c>
      <c r="M16" s="293" t="s">
        <v>3</v>
      </c>
      <c r="N16" s="293" t="s">
        <v>3</v>
      </c>
    </row>
    <row r="17" spans="1:24" s="66" customFormat="1" ht="15" customHeight="1">
      <c r="B17" s="362" t="s">
        <v>53</v>
      </c>
      <c r="C17" s="357"/>
      <c r="D17" s="357"/>
      <c r="E17" s="358"/>
      <c r="F17" s="292" t="s">
        <v>435</v>
      </c>
      <c r="G17" s="292" t="s">
        <v>435</v>
      </c>
      <c r="H17" s="292" t="s">
        <v>435</v>
      </c>
      <c r="I17" s="292" t="s">
        <v>435</v>
      </c>
      <c r="J17" s="292" t="s">
        <v>435</v>
      </c>
      <c r="K17" s="292" t="s">
        <v>435</v>
      </c>
      <c r="L17" s="292" t="s">
        <v>435</v>
      </c>
      <c r="M17" s="292" t="s">
        <v>435</v>
      </c>
      <c r="N17" s="292" t="s">
        <v>435</v>
      </c>
    </row>
    <row r="18" spans="1:24" ht="9.9" customHeight="1">
      <c r="A18" s="7"/>
      <c r="B18" s="76">
        <v>5</v>
      </c>
      <c r="C18" s="77" t="str">
        <f t="shared" ref="C18:C26" si="1">"-"</f>
        <v>-</v>
      </c>
      <c r="D18" s="76">
        <v>6</v>
      </c>
      <c r="E18" s="78"/>
      <c r="F18" s="291">
        <v>7</v>
      </c>
      <c r="G18" s="293" t="s">
        <v>3</v>
      </c>
      <c r="H18" s="293" t="s">
        <v>3</v>
      </c>
      <c r="I18" s="293" t="s">
        <v>3</v>
      </c>
      <c r="J18" s="293" t="s">
        <v>3</v>
      </c>
      <c r="K18" s="293" t="s">
        <v>3</v>
      </c>
      <c r="L18" s="291">
        <v>4</v>
      </c>
      <c r="M18" s="291">
        <v>4</v>
      </c>
      <c r="N18" s="291" t="s">
        <v>0</v>
      </c>
    </row>
    <row r="19" spans="1:24" ht="9.9" customHeight="1">
      <c r="B19" s="76">
        <v>6</v>
      </c>
      <c r="C19" s="77" t="str">
        <f t="shared" si="1"/>
        <v>-</v>
      </c>
      <c r="D19" s="76">
        <v>7</v>
      </c>
      <c r="E19" s="78"/>
      <c r="F19" s="291">
        <v>135</v>
      </c>
      <c r="G19" s="291">
        <v>102</v>
      </c>
      <c r="H19" s="291">
        <v>33</v>
      </c>
      <c r="I19" s="291">
        <v>58</v>
      </c>
      <c r="J19" s="291">
        <v>25</v>
      </c>
      <c r="K19" s="291">
        <v>33</v>
      </c>
      <c r="L19" s="291">
        <v>77</v>
      </c>
      <c r="M19" s="291">
        <v>77</v>
      </c>
      <c r="N19" s="291" t="s">
        <v>0</v>
      </c>
    </row>
    <row r="20" spans="1:24" ht="9.9" customHeight="1">
      <c r="B20" s="76">
        <v>7</v>
      </c>
      <c r="C20" s="77" t="str">
        <f t="shared" si="1"/>
        <v>-</v>
      </c>
      <c r="D20" s="76">
        <v>8</v>
      </c>
      <c r="E20" s="78"/>
      <c r="F20" s="291">
        <v>393</v>
      </c>
      <c r="G20" s="291">
        <v>285</v>
      </c>
      <c r="H20" s="291">
        <v>108</v>
      </c>
      <c r="I20" s="291">
        <v>155</v>
      </c>
      <c r="J20" s="291">
        <v>51</v>
      </c>
      <c r="K20" s="291">
        <v>104</v>
      </c>
      <c r="L20" s="291">
        <v>238</v>
      </c>
      <c r="M20" s="291">
        <v>234</v>
      </c>
      <c r="N20" s="293" t="s">
        <v>3</v>
      </c>
    </row>
    <row r="21" spans="1:24" ht="9.9" customHeight="1">
      <c r="B21" s="76">
        <v>8</v>
      </c>
      <c r="C21" s="77" t="str">
        <f t="shared" si="1"/>
        <v>-</v>
      </c>
      <c r="D21" s="76">
        <v>9</v>
      </c>
      <c r="E21" s="78"/>
      <c r="F21" s="291">
        <v>380</v>
      </c>
      <c r="G21" s="291">
        <v>273</v>
      </c>
      <c r="H21" s="291">
        <v>107</v>
      </c>
      <c r="I21" s="291">
        <v>172</v>
      </c>
      <c r="J21" s="291">
        <v>67</v>
      </c>
      <c r="K21" s="291">
        <v>105</v>
      </c>
      <c r="L21" s="291">
        <v>208</v>
      </c>
      <c r="M21" s="291">
        <v>206</v>
      </c>
      <c r="N21" s="293" t="s">
        <v>3</v>
      </c>
    </row>
    <row r="22" spans="1:24" ht="9.9" customHeight="1">
      <c r="B22" s="76">
        <v>9</v>
      </c>
      <c r="C22" s="77" t="str">
        <f t="shared" si="1"/>
        <v>-</v>
      </c>
      <c r="D22" s="76">
        <v>10</v>
      </c>
      <c r="E22" s="78"/>
      <c r="F22" s="291">
        <v>289</v>
      </c>
      <c r="G22" s="291">
        <v>197</v>
      </c>
      <c r="H22" s="291">
        <v>92</v>
      </c>
      <c r="I22" s="291">
        <v>124</v>
      </c>
      <c r="J22" s="291">
        <v>33</v>
      </c>
      <c r="K22" s="291">
        <v>91</v>
      </c>
      <c r="L22" s="291">
        <v>165</v>
      </c>
      <c r="M22" s="291">
        <v>164</v>
      </c>
      <c r="N22" s="293" t="s">
        <v>3</v>
      </c>
    </row>
    <row r="23" spans="1:24" ht="9.9" customHeight="1">
      <c r="B23" s="76">
        <v>10</v>
      </c>
      <c r="C23" s="77" t="str">
        <f t="shared" si="1"/>
        <v>-</v>
      </c>
      <c r="D23" s="76">
        <v>11</v>
      </c>
      <c r="E23" s="78"/>
      <c r="F23" s="291">
        <v>142</v>
      </c>
      <c r="G23" s="291">
        <v>112</v>
      </c>
      <c r="H23" s="291">
        <v>30</v>
      </c>
      <c r="I23" s="291">
        <v>66</v>
      </c>
      <c r="J23" s="291">
        <v>36</v>
      </c>
      <c r="K23" s="291">
        <v>30</v>
      </c>
      <c r="L23" s="291">
        <v>76</v>
      </c>
      <c r="M23" s="291">
        <v>76</v>
      </c>
      <c r="N23" s="291" t="s">
        <v>0</v>
      </c>
    </row>
    <row r="24" spans="1:24" ht="9.9" customHeight="1">
      <c r="B24" s="76">
        <v>11</v>
      </c>
      <c r="C24" s="77" t="str">
        <f t="shared" si="1"/>
        <v>-</v>
      </c>
      <c r="D24" s="76">
        <v>12</v>
      </c>
      <c r="E24" s="78"/>
      <c r="F24" s="291">
        <v>27</v>
      </c>
      <c r="G24" s="291">
        <v>21</v>
      </c>
      <c r="H24" s="291">
        <v>6</v>
      </c>
      <c r="I24" s="291">
        <v>12</v>
      </c>
      <c r="J24" s="293" t="s">
        <v>3</v>
      </c>
      <c r="K24" s="291">
        <v>6</v>
      </c>
      <c r="L24" s="291">
        <v>15</v>
      </c>
      <c r="M24" s="291">
        <v>15</v>
      </c>
      <c r="N24" s="291" t="s">
        <v>0</v>
      </c>
    </row>
    <row r="25" spans="1:24" ht="9.9" customHeight="1">
      <c r="B25" s="76">
        <v>12</v>
      </c>
      <c r="C25" s="77" t="str">
        <f t="shared" si="1"/>
        <v>-</v>
      </c>
      <c r="D25" s="76">
        <v>13</v>
      </c>
      <c r="E25" s="78"/>
      <c r="F25" s="291">
        <v>12</v>
      </c>
      <c r="G25" s="293" t="s">
        <v>3</v>
      </c>
      <c r="H25" s="293" t="s">
        <v>3</v>
      </c>
      <c r="I25" s="293" t="s">
        <v>3</v>
      </c>
      <c r="J25" s="293" t="s">
        <v>3</v>
      </c>
      <c r="K25" s="293" t="s">
        <v>3</v>
      </c>
      <c r="L25" s="291">
        <v>4</v>
      </c>
      <c r="M25" s="291">
        <v>4</v>
      </c>
      <c r="N25" s="291" t="s">
        <v>0</v>
      </c>
    </row>
    <row r="26" spans="1:24" ht="9.9" customHeight="1">
      <c r="B26" s="76">
        <v>13</v>
      </c>
      <c r="C26" s="77" t="str">
        <f t="shared" si="1"/>
        <v>-</v>
      </c>
      <c r="D26" s="76">
        <v>14</v>
      </c>
      <c r="E26" s="57"/>
      <c r="F26" s="291">
        <v>8</v>
      </c>
      <c r="G26" s="293" t="s">
        <v>3</v>
      </c>
      <c r="H26" s="293" t="s">
        <v>3</v>
      </c>
      <c r="I26" s="293" t="s">
        <v>3</v>
      </c>
      <c r="J26" s="291" t="s">
        <v>0</v>
      </c>
      <c r="K26" s="293" t="s">
        <v>3</v>
      </c>
      <c r="L26" s="291">
        <v>6</v>
      </c>
      <c r="M26" s="291">
        <v>6</v>
      </c>
      <c r="N26" s="291" t="s">
        <v>0</v>
      </c>
    </row>
    <row r="27" spans="1:24" s="66" customFormat="1" ht="15" customHeight="1">
      <c r="A27" s="69" t="s">
        <v>55</v>
      </c>
      <c r="B27" s="82"/>
      <c r="C27" s="82"/>
      <c r="D27" s="82"/>
      <c r="E27" s="83"/>
      <c r="F27" s="293">
        <v>12195</v>
      </c>
      <c r="G27" s="293">
        <v>8159</v>
      </c>
      <c r="H27" s="293">
        <v>4036</v>
      </c>
      <c r="I27" s="293">
        <v>5630</v>
      </c>
      <c r="J27" s="293">
        <v>1695</v>
      </c>
      <c r="K27" s="293">
        <v>3935</v>
      </c>
      <c r="L27" s="293">
        <v>6565</v>
      </c>
      <c r="M27" s="293">
        <v>6464</v>
      </c>
      <c r="N27" s="293">
        <v>101</v>
      </c>
      <c r="P27" s="65"/>
      <c r="Q27" s="65"/>
      <c r="R27" s="65"/>
      <c r="S27" s="65"/>
      <c r="T27" s="65"/>
      <c r="U27" s="65"/>
      <c r="V27" s="65"/>
      <c r="W27" s="65"/>
      <c r="X27" s="65"/>
    </row>
    <row r="28" spans="1:24" s="66" customFormat="1" ht="15" customHeight="1">
      <c r="B28" s="356" t="s">
        <v>52</v>
      </c>
      <c r="C28" s="357"/>
      <c r="D28" s="357"/>
      <c r="E28" s="358"/>
      <c r="F28" s="292" t="s">
        <v>435</v>
      </c>
      <c r="G28" s="292" t="s">
        <v>435</v>
      </c>
      <c r="H28" s="292" t="s">
        <v>435</v>
      </c>
      <c r="I28" s="292" t="s">
        <v>435</v>
      </c>
      <c r="J28" s="292" t="s">
        <v>435</v>
      </c>
      <c r="K28" s="292" t="s">
        <v>435</v>
      </c>
      <c r="L28" s="292" t="s">
        <v>435</v>
      </c>
      <c r="M28" s="292" t="s">
        <v>435</v>
      </c>
      <c r="N28" s="292" t="s">
        <v>435</v>
      </c>
    </row>
    <row r="29" spans="1:24" ht="9.9" customHeight="1">
      <c r="B29" s="76">
        <v>0</v>
      </c>
      <c r="C29" s="77" t="str">
        <f>"-"</f>
        <v>-</v>
      </c>
      <c r="D29" s="76">
        <v>1</v>
      </c>
      <c r="E29" s="78"/>
      <c r="F29" s="291">
        <v>20</v>
      </c>
      <c r="G29" s="291">
        <v>15</v>
      </c>
      <c r="H29" s="293" t="s">
        <v>3</v>
      </c>
      <c r="I29" s="291">
        <v>7</v>
      </c>
      <c r="J29" s="293" t="s">
        <v>3</v>
      </c>
      <c r="K29" s="293" t="s">
        <v>3</v>
      </c>
      <c r="L29" s="291">
        <v>13</v>
      </c>
      <c r="M29" s="291">
        <v>13</v>
      </c>
      <c r="N29" s="291" t="s">
        <v>0</v>
      </c>
    </row>
    <row r="30" spans="1:24" ht="9.9" customHeight="1">
      <c r="B30" s="76">
        <v>1</v>
      </c>
      <c r="C30" s="77" t="str">
        <f t="shared" ref="C30:C35" si="2">"-"</f>
        <v>-</v>
      </c>
      <c r="D30" s="76">
        <v>2</v>
      </c>
      <c r="E30" s="78"/>
      <c r="F30" s="291">
        <v>686</v>
      </c>
      <c r="G30" s="291">
        <v>546</v>
      </c>
      <c r="H30" s="291">
        <v>140</v>
      </c>
      <c r="I30" s="291">
        <v>201</v>
      </c>
      <c r="J30" s="291">
        <v>69</v>
      </c>
      <c r="K30" s="291">
        <v>132</v>
      </c>
      <c r="L30" s="291">
        <v>485</v>
      </c>
      <c r="M30" s="291">
        <v>477</v>
      </c>
      <c r="N30" s="291">
        <v>8</v>
      </c>
    </row>
    <row r="31" spans="1:24" ht="9.9" customHeight="1">
      <c r="B31" s="76">
        <v>2</v>
      </c>
      <c r="C31" s="77" t="str">
        <f t="shared" si="2"/>
        <v>-</v>
      </c>
      <c r="D31" s="76">
        <v>3</v>
      </c>
      <c r="E31" s="78"/>
      <c r="F31" s="291">
        <v>1375</v>
      </c>
      <c r="G31" s="291">
        <v>1003</v>
      </c>
      <c r="H31" s="291">
        <v>372</v>
      </c>
      <c r="I31" s="291">
        <v>520</v>
      </c>
      <c r="J31" s="291">
        <v>165</v>
      </c>
      <c r="K31" s="291">
        <v>355</v>
      </c>
      <c r="L31" s="291">
        <v>855</v>
      </c>
      <c r="M31" s="291">
        <v>838</v>
      </c>
      <c r="N31" s="291">
        <v>17</v>
      </c>
    </row>
    <row r="32" spans="1:24" ht="9.9" customHeight="1">
      <c r="B32" s="76">
        <v>3</v>
      </c>
      <c r="C32" s="77" t="str">
        <f t="shared" si="2"/>
        <v>-</v>
      </c>
      <c r="D32" s="76">
        <v>4</v>
      </c>
      <c r="E32" s="78"/>
      <c r="F32" s="291">
        <v>2181</v>
      </c>
      <c r="G32" s="291">
        <v>1446</v>
      </c>
      <c r="H32" s="291">
        <v>735</v>
      </c>
      <c r="I32" s="291">
        <v>1034</v>
      </c>
      <c r="J32" s="291">
        <v>322</v>
      </c>
      <c r="K32" s="291">
        <v>712</v>
      </c>
      <c r="L32" s="291">
        <v>1147</v>
      </c>
      <c r="M32" s="291">
        <v>1124</v>
      </c>
      <c r="N32" s="291">
        <v>23</v>
      </c>
    </row>
    <row r="33" spans="1:24" ht="9.9" customHeight="1">
      <c r="B33" s="76">
        <v>4</v>
      </c>
      <c r="C33" s="77" t="str">
        <f t="shared" si="2"/>
        <v>-</v>
      </c>
      <c r="D33" s="76">
        <v>5</v>
      </c>
      <c r="E33" s="78"/>
      <c r="F33" s="291">
        <v>2608</v>
      </c>
      <c r="G33" s="291">
        <v>1669</v>
      </c>
      <c r="H33" s="291">
        <v>939</v>
      </c>
      <c r="I33" s="291">
        <v>1274</v>
      </c>
      <c r="J33" s="291">
        <v>360</v>
      </c>
      <c r="K33" s="291">
        <v>914</v>
      </c>
      <c r="L33" s="291">
        <v>1334</v>
      </c>
      <c r="M33" s="291">
        <v>1309</v>
      </c>
      <c r="N33" s="291">
        <v>25</v>
      </c>
    </row>
    <row r="34" spans="1:24" ht="9.9" customHeight="1">
      <c r="B34" s="76">
        <v>5</v>
      </c>
      <c r="C34" s="77" t="str">
        <f t="shared" si="2"/>
        <v>-</v>
      </c>
      <c r="D34" s="76">
        <v>6</v>
      </c>
      <c r="E34" s="78"/>
      <c r="F34" s="291">
        <v>2482</v>
      </c>
      <c r="G34" s="291">
        <v>1574</v>
      </c>
      <c r="H34" s="291">
        <v>908</v>
      </c>
      <c r="I34" s="291">
        <v>1263</v>
      </c>
      <c r="J34" s="291">
        <v>369</v>
      </c>
      <c r="K34" s="291">
        <v>894</v>
      </c>
      <c r="L34" s="291">
        <v>1219</v>
      </c>
      <c r="M34" s="291">
        <v>1205</v>
      </c>
      <c r="N34" s="291">
        <v>14</v>
      </c>
    </row>
    <row r="35" spans="1:24" ht="9.9" customHeight="1">
      <c r="B35" s="76">
        <v>6</v>
      </c>
      <c r="C35" s="77" t="str">
        <f t="shared" si="2"/>
        <v>-</v>
      </c>
      <c r="D35" s="76">
        <v>7</v>
      </c>
      <c r="E35" s="78"/>
      <c r="F35" s="291">
        <v>1455</v>
      </c>
      <c r="G35" s="291">
        <v>904</v>
      </c>
      <c r="H35" s="291">
        <v>551</v>
      </c>
      <c r="I35" s="291">
        <v>743</v>
      </c>
      <c r="J35" s="291">
        <v>201</v>
      </c>
      <c r="K35" s="291">
        <v>542</v>
      </c>
      <c r="L35" s="291">
        <v>712</v>
      </c>
      <c r="M35" s="291">
        <v>703</v>
      </c>
      <c r="N35" s="291">
        <v>9</v>
      </c>
    </row>
    <row r="36" spans="1:24" ht="9.9" customHeight="1">
      <c r="B36" s="76">
        <v>7</v>
      </c>
      <c r="C36" s="359" t="s">
        <v>54</v>
      </c>
      <c r="D36" s="360"/>
      <c r="E36" s="361"/>
      <c r="F36" s="291">
        <v>50</v>
      </c>
      <c r="G36" s="291">
        <v>30</v>
      </c>
      <c r="H36" s="291">
        <v>20</v>
      </c>
      <c r="I36" s="291">
        <v>26</v>
      </c>
      <c r="J36" s="291">
        <v>6</v>
      </c>
      <c r="K36" s="291">
        <v>20</v>
      </c>
      <c r="L36" s="291">
        <v>24</v>
      </c>
      <c r="M36" s="291">
        <v>24</v>
      </c>
      <c r="N36" s="291" t="s">
        <v>0</v>
      </c>
    </row>
    <row r="37" spans="1:24" s="66" customFormat="1" ht="15" customHeight="1">
      <c r="B37" s="362" t="s">
        <v>53</v>
      </c>
      <c r="C37" s="357"/>
      <c r="D37" s="357"/>
      <c r="E37" s="358"/>
      <c r="F37" s="292" t="s">
        <v>435</v>
      </c>
      <c r="G37" s="292" t="s">
        <v>435</v>
      </c>
      <c r="H37" s="292" t="s">
        <v>435</v>
      </c>
      <c r="I37" s="292" t="s">
        <v>435</v>
      </c>
      <c r="J37" s="292" t="s">
        <v>435</v>
      </c>
      <c r="K37" s="292" t="s">
        <v>435</v>
      </c>
      <c r="L37" s="292" t="s">
        <v>435</v>
      </c>
      <c r="M37" s="292" t="s">
        <v>435</v>
      </c>
      <c r="N37" s="292" t="s">
        <v>435</v>
      </c>
    </row>
    <row r="38" spans="1:24" ht="9.9" customHeight="1">
      <c r="A38" s="7"/>
      <c r="B38" s="76">
        <v>5</v>
      </c>
      <c r="C38" s="77" t="str">
        <f t="shared" ref="C38:C46" si="3">"-"</f>
        <v>-</v>
      </c>
      <c r="D38" s="76">
        <v>6</v>
      </c>
      <c r="E38" s="78"/>
      <c r="F38" s="291">
        <v>13</v>
      </c>
      <c r="G38" s="293" t="s">
        <v>3</v>
      </c>
      <c r="H38" s="293" t="s">
        <v>3</v>
      </c>
      <c r="I38" s="293" t="s">
        <v>3</v>
      </c>
      <c r="J38" s="293" t="s">
        <v>3</v>
      </c>
      <c r="K38" s="293" t="s">
        <v>3</v>
      </c>
      <c r="L38" s="291">
        <v>6</v>
      </c>
      <c r="M38" s="291">
        <v>6</v>
      </c>
      <c r="N38" s="291" t="s">
        <v>0</v>
      </c>
    </row>
    <row r="39" spans="1:24" ht="9.9" customHeight="1">
      <c r="B39" s="76">
        <v>6</v>
      </c>
      <c r="C39" s="77" t="str">
        <f t="shared" si="3"/>
        <v>-</v>
      </c>
      <c r="D39" s="76">
        <v>7</v>
      </c>
      <c r="E39" s="78"/>
      <c r="F39" s="291">
        <v>136</v>
      </c>
      <c r="G39" s="291">
        <v>102</v>
      </c>
      <c r="H39" s="291">
        <v>34</v>
      </c>
      <c r="I39" s="291">
        <v>56</v>
      </c>
      <c r="J39" s="291">
        <v>23</v>
      </c>
      <c r="K39" s="291">
        <v>33</v>
      </c>
      <c r="L39" s="291">
        <v>80</v>
      </c>
      <c r="M39" s="291">
        <v>79</v>
      </c>
      <c r="N39" s="293" t="s">
        <v>3</v>
      </c>
    </row>
    <row r="40" spans="1:24" ht="9.9" customHeight="1">
      <c r="B40" s="76">
        <v>7</v>
      </c>
      <c r="C40" s="77" t="str">
        <f t="shared" si="3"/>
        <v>-</v>
      </c>
      <c r="D40" s="76">
        <v>8</v>
      </c>
      <c r="E40" s="78"/>
      <c r="F40" s="291">
        <v>367</v>
      </c>
      <c r="G40" s="291">
        <v>264</v>
      </c>
      <c r="H40" s="291">
        <v>103</v>
      </c>
      <c r="I40" s="291">
        <v>150</v>
      </c>
      <c r="J40" s="291">
        <v>49</v>
      </c>
      <c r="K40" s="291">
        <v>101</v>
      </c>
      <c r="L40" s="291">
        <v>217</v>
      </c>
      <c r="M40" s="293" t="s">
        <v>3</v>
      </c>
      <c r="N40" s="293" t="s">
        <v>3</v>
      </c>
    </row>
    <row r="41" spans="1:24" ht="9.9" customHeight="1">
      <c r="B41" s="76">
        <v>8</v>
      </c>
      <c r="C41" s="77" t="str">
        <f t="shared" si="3"/>
        <v>-</v>
      </c>
      <c r="D41" s="76">
        <v>9</v>
      </c>
      <c r="E41" s="78"/>
      <c r="F41" s="291">
        <v>360</v>
      </c>
      <c r="G41" s="291">
        <v>261</v>
      </c>
      <c r="H41" s="291">
        <v>99</v>
      </c>
      <c r="I41" s="291">
        <v>152</v>
      </c>
      <c r="J41" s="291">
        <v>54</v>
      </c>
      <c r="K41" s="291">
        <v>98</v>
      </c>
      <c r="L41" s="291">
        <v>208</v>
      </c>
      <c r="M41" s="293" t="s">
        <v>3</v>
      </c>
      <c r="N41" s="293" t="s">
        <v>3</v>
      </c>
    </row>
    <row r="42" spans="1:24" ht="9.9" customHeight="1">
      <c r="B42" s="76">
        <v>9</v>
      </c>
      <c r="C42" s="77" t="str">
        <f t="shared" si="3"/>
        <v>-</v>
      </c>
      <c r="D42" s="76">
        <v>10</v>
      </c>
      <c r="E42" s="78"/>
      <c r="F42" s="291">
        <v>314</v>
      </c>
      <c r="G42" s="291">
        <v>226</v>
      </c>
      <c r="H42" s="291">
        <v>88</v>
      </c>
      <c r="I42" s="291">
        <v>141</v>
      </c>
      <c r="J42" s="291">
        <v>54</v>
      </c>
      <c r="K42" s="291">
        <v>87</v>
      </c>
      <c r="L42" s="291">
        <v>173</v>
      </c>
      <c r="M42" s="291">
        <v>172</v>
      </c>
      <c r="N42" s="293" t="s">
        <v>3</v>
      </c>
    </row>
    <row r="43" spans="1:24" ht="9.9" customHeight="1">
      <c r="B43" s="76">
        <v>10</v>
      </c>
      <c r="C43" s="77" t="str">
        <f t="shared" si="3"/>
        <v>-</v>
      </c>
      <c r="D43" s="76">
        <v>11</v>
      </c>
      <c r="E43" s="78"/>
      <c r="F43" s="291">
        <v>115</v>
      </c>
      <c r="G43" s="291">
        <v>87</v>
      </c>
      <c r="H43" s="291">
        <v>28</v>
      </c>
      <c r="I43" s="291">
        <v>43</v>
      </c>
      <c r="J43" s="291">
        <v>15</v>
      </c>
      <c r="K43" s="291">
        <v>28</v>
      </c>
      <c r="L43" s="291">
        <v>72</v>
      </c>
      <c r="M43" s="291">
        <v>72</v>
      </c>
      <c r="N43" s="291" t="s">
        <v>0</v>
      </c>
    </row>
    <row r="44" spans="1:24" ht="9.9" customHeight="1">
      <c r="B44" s="76">
        <v>11</v>
      </c>
      <c r="C44" s="77" t="str">
        <f t="shared" si="3"/>
        <v>-</v>
      </c>
      <c r="D44" s="76">
        <v>12</v>
      </c>
      <c r="E44" s="78"/>
      <c r="F44" s="291">
        <v>21</v>
      </c>
      <c r="G44" s="291">
        <v>14</v>
      </c>
      <c r="H44" s="291">
        <v>7</v>
      </c>
      <c r="I44" s="291">
        <v>9</v>
      </c>
      <c r="J44" s="293" t="s">
        <v>3</v>
      </c>
      <c r="K44" s="293" t="s">
        <v>3</v>
      </c>
      <c r="L44" s="291">
        <v>12</v>
      </c>
      <c r="M44" s="291">
        <v>12</v>
      </c>
      <c r="N44" s="291" t="s">
        <v>0</v>
      </c>
    </row>
    <row r="45" spans="1:24" ht="9.9" customHeight="1">
      <c r="B45" s="76">
        <v>12</v>
      </c>
      <c r="C45" s="77" t="str">
        <f t="shared" si="3"/>
        <v>-</v>
      </c>
      <c r="D45" s="76">
        <v>13</v>
      </c>
      <c r="E45" s="78"/>
      <c r="F45" s="291">
        <v>6</v>
      </c>
      <c r="G45" s="293" t="s">
        <v>3</v>
      </c>
      <c r="H45" s="293" t="s">
        <v>3</v>
      </c>
      <c r="I45" s="293" t="s">
        <v>3</v>
      </c>
      <c r="J45" s="291" t="s">
        <v>0</v>
      </c>
      <c r="K45" s="293" t="s">
        <v>3</v>
      </c>
      <c r="L45" s="291">
        <v>4</v>
      </c>
      <c r="M45" s="291">
        <v>4</v>
      </c>
      <c r="N45" s="291" t="s">
        <v>0</v>
      </c>
    </row>
    <row r="46" spans="1:24" ht="9.9" customHeight="1">
      <c r="B46" s="76">
        <v>13</v>
      </c>
      <c r="C46" s="77" t="str">
        <f t="shared" si="3"/>
        <v>-</v>
      </c>
      <c r="D46" s="76">
        <v>14</v>
      </c>
      <c r="E46" s="57"/>
      <c r="F46" s="291">
        <v>6</v>
      </c>
      <c r="G46" s="293" t="s">
        <v>3</v>
      </c>
      <c r="H46" s="293" t="s">
        <v>3</v>
      </c>
      <c r="I46" s="293" t="s">
        <v>3</v>
      </c>
      <c r="J46" s="293" t="s">
        <v>3</v>
      </c>
      <c r="K46" s="293" t="s">
        <v>3</v>
      </c>
      <c r="L46" s="291">
        <v>4</v>
      </c>
      <c r="M46" s="291">
        <v>4</v>
      </c>
      <c r="N46" s="291" t="s">
        <v>0</v>
      </c>
    </row>
    <row r="47" spans="1:24" s="66" customFormat="1" ht="15" customHeight="1">
      <c r="A47" s="69" t="s">
        <v>14</v>
      </c>
      <c r="B47" s="82"/>
      <c r="C47" s="82"/>
      <c r="D47" s="82"/>
      <c r="E47" s="83"/>
      <c r="F47" s="293">
        <v>25256</v>
      </c>
      <c r="G47" s="293">
        <v>16817</v>
      </c>
      <c r="H47" s="293">
        <v>8439</v>
      </c>
      <c r="I47" s="293">
        <v>11707</v>
      </c>
      <c r="J47" s="293">
        <v>3500</v>
      </c>
      <c r="K47" s="293">
        <v>8207</v>
      </c>
      <c r="L47" s="293">
        <v>13549</v>
      </c>
      <c r="M47" s="293">
        <v>13317</v>
      </c>
      <c r="N47" s="293">
        <v>232</v>
      </c>
      <c r="P47" s="65"/>
      <c r="Q47" s="65"/>
      <c r="R47" s="65"/>
      <c r="S47" s="65"/>
      <c r="T47" s="65"/>
      <c r="U47" s="65"/>
      <c r="V47" s="65"/>
      <c r="W47" s="65"/>
      <c r="X47" s="65"/>
    </row>
    <row r="48" spans="1:24" s="66" customFormat="1" ht="15" customHeight="1">
      <c r="B48" s="356" t="s">
        <v>52</v>
      </c>
      <c r="C48" s="357"/>
      <c r="D48" s="357"/>
      <c r="E48" s="358"/>
      <c r="F48" s="292" t="s">
        <v>435</v>
      </c>
      <c r="G48" s="292" t="s">
        <v>435</v>
      </c>
      <c r="H48" s="292" t="s">
        <v>435</v>
      </c>
      <c r="I48" s="292" t="s">
        <v>435</v>
      </c>
      <c r="J48" s="292" t="s">
        <v>435</v>
      </c>
      <c r="K48" s="292" t="s">
        <v>435</v>
      </c>
      <c r="L48" s="292" t="s">
        <v>435</v>
      </c>
      <c r="M48" s="292" t="s">
        <v>435</v>
      </c>
      <c r="N48" s="292" t="s">
        <v>435</v>
      </c>
    </row>
    <row r="49" spans="1:14" ht="9.9" customHeight="1">
      <c r="B49" s="76">
        <v>0</v>
      </c>
      <c r="C49" s="77" t="str">
        <f>"-"</f>
        <v>-</v>
      </c>
      <c r="D49" s="76">
        <v>1</v>
      </c>
      <c r="E49" s="78"/>
      <c r="F49" s="291">
        <v>38</v>
      </c>
      <c r="G49" s="291">
        <v>30</v>
      </c>
      <c r="H49" s="291">
        <v>8</v>
      </c>
      <c r="I49" s="291">
        <v>12</v>
      </c>
      <c r="J49" s="291">
        <v>4</v>
      </c>
      <c r="K49" s="291">
        <v>8</v>
      </c>
      <c r="L49" s="291">
        <v>26</v>
      </c>
      <c r="M49" s="291">
        <v>26</v>
      </c>
      <c r="N49" s="291" t="s">
        <v>0</v>
      </c>
    </row>
    <row r="50" spans="1:14" ht="9.9" customHeight="1">
      <c r="B50" s="76">
        <v>1</v>
      </c>
      <c r="C50" s="77" t="str">
        <f t="shared" ref="C50:C55" si="4">"-"</f>
        <v>-</v>
      </c>
      <c r="D50" s="76">
        <v>2</v>
      </c>
      <c r="E50" s="78"/>
      <c r="F50" s="291">
        <v>1421</v>
      </c>
      <c r="G50" s="291">
        <v>1137</v>
      </c>
      <c r="H50" s="291">
        <v>284</v>
      </c>
      <c r="I50" s="291">
        <v>423</v>
      </c>
      <c r="J50" s="291">
        <v>159</v>
      </c>
      <c r="K50" s="291">
        <v>264</v>
      </c>
      <c r="L50" s="291">
        <v>998</v>
      </c>
      <c r="M50" s="291">
        <v>978</v>
      </c>
      <c r="N50" s="291">
        <v>20</v>
      </c>
    </row>
    <row r="51" spans="1:14" ht="9.9" customHeight="1">
      <c r="B51" s="76">
        <v>2</v>
      </c>
      <c r="C51" s="77" t="str">
        <f t="shared" si="4"/>
        <v>-</v>
      </c>
      <c r="D51" s="76">
        <v>3</v>
      </c>
      <c r="E51" s="78"/>
      <c r="F51" s="291">
        <v>2845</v>
      </c>
      <c r="G51" s="291">
        <v>2065</v>
      </c>
      <c r="H51" s="291">
        <v>780</v>
      </c>
      <c r="I51" s="291">
        <v>1098</v>
      </c>
      <c r="J51" s="291">
        <v>354</v>
      </c>
      <c r="K51" s="291">
        <v>744</v>
      </c>
      <c r="L51" s="291">
        <v>1747</v>
      </c>
      <c r="M51" s="291">
        <v>1711</v>
      </c>
      <c r="N51" s="291">
        <v>36</v>
      </c>
    </row>
    <row r="52" spans="1:14" ht="9.9" customHeight="1">
      <c r="B52" s="76">
        <v>3</v>
      </c>
      <c r="C52" s="77" t="str">
        <f t="shared" si="4"/>
        <v>-</v>
      </c>
      <c r="D52" s="76">
        <v>4</v>
      </c>
      <c r="E52" s="78"/>
      <c r="F52" s="291">
        <v>4514</v>
      </c>
      <c r="G52" s="291">
        <v>2962</v>
      </c>
      <c r="H52" s="291">
        <v>1552</v>
      </c>
      <c r="I52" s="291">
        <v>2104</v>
      </c>
      <c r="J52" s="291">
        <v>610</v>
      </c>
      <c r="K52" s="291">
        <v>1494</v>
      </c>
      <c r="L52" s="291">
        <v>2410</v>
      </c>
      <c r="M52" s="291">
        <v>2352</v>
      </c>
      <c r="N52" s="291">
        <v>58</v>
      </c>
    </row>
    <row r="53" spans="1:14" ht="9.9" customHeight="1">
      <c r="B53" s="76">
        <v>4</v>
      </c>
      <c r="C53" s="77" t="str">
        <f t="shared" si="4"/>
        <v>-</v>
      </c>
      <c r="D53" s="76">
        <v>5</v>
      </c>
      <c r="E53" s="78"/>
      <c r="F53" s="291">
        <v>5273</v>
      </c>
      <c r="G53" s="291">
        <v>3356</v>
      </c>
      <c r="H53" s="291">
        <v>1917</v>
      </c>
      <c r="I53" s="291">
        <v>2602</v>
      </c>
      <c r="J53" s="291">
        <v>738</v>
      </c>
      <c r="K53" s="291">
        <v>1864</v>
      </c>
      <c r="L53" s="291">
        <v>2671</v>
      </c>
      <c r="M53" s="291">
        <v>2618</v>
      </c>
      <c r="N53" s="291">
        <v>53</v>
      </c>
    </row>
    <row r="54" spans="1:14" ht="9.9" customHeight="1">
      <c r="B54" s="76">
        <v>5</v>
      </c>
      <c r="C54" s="77" t="str">
        <f t="shared" si="4"/>
        <v>-</v>
      </c>
      <c r="D54" s="76">
        <v>6</v>
      </c>
      <c r="E54" s="78"/>
      <c r="F54" s="291">
        <v>5157</v>
      </c>
      <c r="G54" s="291">
        <v>3270</v>
      </c>
      <c r="H54" s="291">
        <v>1887</v>
      </c>
      <c r="I54" s="291">
        <v>2587</v>
      </c>
      <c r="J54" s="291">
        <v>733</v>
      </c>
      <c r="K54" s="291">
        <v>1854</v>
      </c>
      <c r="L54" s="291">
        <v>2570</v>
      </c>
      <c r="M54" s="291">
        <v>2537</v>
      </c>
      <c r="N54" s="291">
        <v>33</v>
      </c>
    </row>
    <row r="55" spans="1:14" ht="9.9" customHeight="1">
      <c r="B55" s="76">
        <v>6</v>
      </c>
      <c r="C55" s="77" t="str">
        <f t="shared" si="4"/>
        <v>-</v>
      </c>
      <c r="D55" s="76">
        <v>7</v>
      </c>
      <c r="E55" s="78"/>
      <c r="F55" s="291">
        <v>3158</v>
      </c>
      <c r="G55" s="291">
        <v>1949</v>
      </c>
      <c r="H55" s="291">
        <v>1209</v>
      </c>
      <c r="I55" s="291">
        <v>1651</v>
      </c>
      <c r="J55" s="291">
        <v>461</v>
      </c>
      <c r="K55" s="291">
        <v>1190</v>
      </c>
      <c r="L55" s="291">
        <v>1507</v>
      </c>
      <c r="M55" s="291">
        <v>1488</v>
      </c>
      <c r="N55" s="291">
        <v>19</v>
      </c>
    </row>
    <row r="56" spans="1:14" ht="9.9" customHeight="1">
      <c r="B56" s="76">
        <v>7</v>
      </c>
      <c r="C56" s="359" t="s">
        <v>54</v>
      </c>
      <c r="D56" s="360"/>
      <c r="E56" s="361"/>
      <c r="F56" s="291">
        <v>119</v>
      </c>
      <c r="G56" s="291">
        <v>66</v>
      </c>
      <c r="H56" s="291">
        <v>53</v>
      </c>
      <c r="I56" s="291">
        <v>68</v>
      </c>
      <c r="J56" s="291">
        <v>16</v>
      </c>
      <c r="K56" s="291">
        <v>52</v>
      </c>
      <c r="L56" s="291">
        <v>51</v>
      </c>
      <c r="M56" s="293" t="s">
        <v>3</v>
      </c>
      <c r="N56" s="293" t="s">
        <v>3</v>
      </c>
    </row>
    <row r="57" spans="1:14" s="66" customFormat="1" ht="15" customHeight="1">
      <c r="B57" s="362" t="s">
        <v>53</v>
      </c>
      <c r="C57" s="357"/>
      <c r="D57" s="357"/>
      <c r="E57" s="358"/>
      <c r="F57" s="292" t="s">
        <v>435</v>
      </c>
      <c r="G57" s="292" t="s">
        <v>435</v>
      </c>
      <c r="H57" s="292" t="s">
        <v>435</v>
      </c>
      <c r="I57" s="292" t="s">
        <v>435</v>
      </c>
      <c r="J57" s="292" t="s">
        <v>435</v>
      </c>
      <c r="K57" s="292" t="s">
        <v>435</v>
      </c>
      <c r="L57" s="292" t="s">
        <v>435</v>
      </c>
      <c r="M57" s="292" t="s">
        <v>435</v>
      </c>
      <c r="N57" s="292" t="s">
        <v>435</v>
      </c>
    </row>
    <row r="58" spans="1:14" ht="9.9" customHeight="1">
      <c r="A58" s="7"/>
      <c r="B58" s="76">
        <v>5</v>
      </c>
      <c r="C58" s="77" t="str">
        <f t="shared" ref="C58:C66" si="5">"-"</f>
        <v>-</v>
      </c>
      <c r="D58" s="76">
        <v>6</v>
      </c>
      <c r="E58" s="78"/>
      <c r="F58" s="291">
        <v>20</v>
      </c>
      <c r="G58" s="291">
        <v>14</v>
      </c>
      <c r="H58" s="291">
        <v>6</v>
      </c>
      <c r="I58" s="291">
        <v>10</v>
      </c>
      <c r="J58" s="291">
        <v>4</v>
      </c>
      <c r="K58" s="291">
        <v>6</v>
      </c>
      <c r="L58" s="291">
        <v>10</v>
      </c>
      <c r="M58" s="291">
        <v>10</v>
      </c>
      <c r="N58" s="291" t="s">
        <v>0</v>
      </c>
    </row>
    <row r="59" spans="1:14" ht="9.9" customHeight="1">
      <c r="B59" s="76">
        <v>6</v>
      </c>
      <c r="C59" s="77" t="str">
        <f t="shared" si="5"/>
        <v>-</v>
      </c>
      <c r="D59" s="76">
        <v>7</v>
      </c>
      <c r="E59" s="78"/>
      <c r="F59" s="291">
        <v>271</v>
      </c>
      <c r="G59" s="291">
        <v>204</v>
      </c>
      <c r="H59" s="291">
        <v>67</v>
      </c>
      <c r="I59" s="291">
        <v>114</v>
      </c>
      <c r="J59" s="291">
        <v>48</v>
      </c>
      <c r="K59" s="291">
        <v>66</v>
      </c>
      <c r="L59" s="291">
        <v>157</v>
      </c>
      <c r="M59" s="293" t="s">
        <v>3</v>
      </c>
      <c r="N59" s="293" t="s">
        <v>3</v>
      </c>
    </row>
    <row r="60" spans="1:14" ht="9.9" customHeight="1">
      <c r="B60" s="76">
        <v>7</v>
      </c>
      <c r="C60" s="77" t="str">
        <f t="shared" si="5"/>
        <v>-</v>
      </c>
      <c r="D60" s="76">
        <v>8</v>
      </c>
      <c r="E60" s="78"/>
      <c r="F60" s="291">
        <v>760</v>
      </c>
      <c r="G60" s="291">
        <v>549</v>
      </c>
      <c r="H60" s="291">
        <v>211</v>
      </c>
      <c r="I60" s="291">
        <v>305</v>
      </c>
      <c r="J60" s="291">
        <v>100</v>
      </c>
      <c r="K60" s="291">
        <v>205</v>
      </c>
      <c r="L60" s="291">
        <v>455</v>
      </c>
      <c r="M60" s="291">
        <v>449</v>
      </c>
      <c r="N60" s="291">
        <v>6</v>
      </c>
    </row>
    <row r="61" spans="1:14" ht="9.9" customHeight="1">
      <c r="B61" s="76">
        <v>8</v>
      </c>
      <c r="C61" s="77" t="str">
        <f t="shared" si="5"/>
        <v>-</v>
      </c>
      <c r="D61" s="76">
        <v>9</v>
      </c>
      <c r="E61" s="78"/>
      <c r="F61" s="291">
        <v>740</v>
      </c>
      <c r="G61" s="291">
        <v>534</v>
      </c>
      <c r="H61" s="291">
        <v>206</v>
      </c>
      <c r="I61" s="291">
        <v>324</v>
      </c>
      <c r="J61" s="291">
        <v>121</v>
      </c>
      <c r="K61" s="291">
        <v>203</v>
      </c>
      <c r="L61" s="291">
        <v>416</v>
      </c>
      <c r="M61" s="293" t="s">
        <v>3</v>
      </c>
      <c r="N61" s="293" t="s">
        <v>3</v>
      </c>
    </row>
    <row r="62" spans="1:14" ht="9.9" customHeight="1">
      <c r="B62" s="76">
        <v>9</v>
      </c>
      <c r="C62" s="77" t="str">
        <f t="shared" si="5"/>
        <v>-</v>
      </c>
      <c r="D62" s="76">
        <v>10</v>
      </c>
      <c r="E62" s="78"/>
      <c r="F62" s="291">
        <v>603</v>
      </c>
      <c r="G62" s="291">
        <v>423</v>
      </c>
      <c r="H62" s="291">
        <v>180</v>
      </c>
      <c r="I62" s="291">
        <v>265</v>
      </c>
      <c r="J62" s="291">
        <v>87</v>
      </c>
      <c r="K62" s="291">
        <v>178</v>
      </c>
      <c r="L62" s="291">
        <v>338</v>
      </c>
      <c r="M62" s="293" t="s">
        <v>3</v>
      </c>
      <c r="N62" s="293" t="s">
        <v>3</v>
      </c>
    </row>
    <row r="63" spans="1:14" ht="9.9" customHeight="1">
      <c r="B63" s="76">
        <v>10</v>
      </c>
      <c r="C63" s="77" t="str">
        <f t="shared" si="5"/>
        <v>-</v>
      </c>
      <c r="D63" s="76">
        <v>11</v>
      </c>
      <c r="E63" s="78"/>
      <c r="F63" s="291">
        <v>257</v>
      </c>
      <c r="G63" s="291">
        <v>199</v>
      </c>
      <c r="H63" s="291">
        <v>58</v>
      </c>
      <c r="I63" s="291">
        <v>109</v>
      </c>
      <c r="J63" s="291">
        <v>51</v>
      </c>
      <c r="K63" s="291">
        <v>58</v>
      </c>
      <c r="L63" s="291">
        <v>148</v>
      </c>
      <c r="M63" s="291">
        <v>148</v>
      </c>
      <c r="N63" s="291" t="s">
        <v>0</v>
      </c>
    </row>
    <row r="64" spans="1:14" ht="9.9" customHeight="1">
      <c r="B64" s="76">
        <v>11</v>
      </c>
      <c r="C64" s="77" t="str">
        <f t="shared" si="5"/>
        <v>-</v>
      </c>
      <c r="D64" s="76">
        <v>12</v>
      </c>
      <c r="E64" s="78"/>
      <c r="F64" s="291">
        <v>48</v>
      </c>
      <c r="G64" s="291">
        <v>35</v>
      </c>
      <c r="H64" s="291">
        <v>13</v>
      </c>
      <c r="I64" s="291">
        <v>21</v>
      </c>
      <c r="J64" s="291">
        <v>8</v>
      </c>
      <c r="K64" s="291">
        <v>13</v>
      </c>
      <c r="L64" s="291">
        <v>27</v>
      </c>
      <c r="M64" s="291">
        <v>27</v>
      </c>
      <c r="N64" s="291" t="s">
        <v>0</v>
      </c>
    </row>
    <row r="65" spans="2:14" ht="9.9" customHeight="1">
      <c r="B65" s="76">
        <v>12</v>
      </c>
      <c r="C65" s="77" t="str">
        <f t="shared" si="5"/>
        <v>-</v>
      </c>
      <c r="D65" s="76">
        <v>13</v>
      </c>
      <c r="E65" s="78"/>
      <c r="F65" s="291">
        <v>18</v>
      </c>
      <c r="G65" s="291">
        <v>13</v>
      </c>
      <c r="H65" s="291">
        <v>5</v>
      </c>
      <c r="I65" s="291">
        <v>10</v>
      </c>
      <c r="J65" s="291">
        <v>5</v>
      </c>
      <c r="K65" s="291">
        <v>5</v>
      </c>
      <c r="L65" s="291">
        <v>8</v>
      </c>
      <c r="M65" s="291">
        <v>8</v>
      </c>
      <c r="N65" s="291" t="s">
        <v>0</v>
      </c>
    </row>
    <row r="66" spans="2:14" ht="9.9" customHeight="1">
      <c r="B66" s="76">
        <v>13</v>
      </c>
      <c r="C66" s="77" t="str">
        <f t="shared" si="5"/>
        <v>-</v>
      </c>
      <c r="D66" s="76">
        <v>14</v>
      </c>
      <c r="E66" s="57"/>
      <c r="F66" s="291">
        <v>14</v>
      </c>
      <c r="G66" s="293" t="s">
        <v>3</v>
      </c>
      <c r="H66" s="293" t="s">
        <v>3</v>
      </c>
      <c r="I66" s="291">
        <v>4</v>
      </c>
      <c r="J66" s="293" t="s">
        <v>3</v>
      </c>
      <c r="K66" s="293" t="s">
        <v>3</v>
      </c>
      <c r="L66" s="291">
        <v>10</v>
      </c>
      <c r="M66" s="291">
        <v>10</v>
      </c>
      <c r="N66" s="291" t="s">
        <v>0</v>
      </c>
    </row>
    <row r="67" spans="2:14" ht="9.9" customHeight="1">
      <c r="E67" s="18"/>
      <c r="F67" s="39"/>
      <c r="G67" s="39"/>
      <c r="H67" s="39"/>
      <c r="I67" s="39"/>
      <c r="J67" s="39"/>
      <c r="K67" s="39"/>
      <c r="L67" s="39"/>
      <c r="M67" s="39"/>
      <c r="N67" s="39"/>
    </row>
    <row r="68" spans="2:14" ht="9.9" customHeight="1">
      <c r="E68" s="18"/>
      <c r="F68" s="39"/>
      <c r="G68" s="39"/>
      <c r="H68" s="39"/>
      <c r="I68" s="39"/>
      <c r="J68" s="39"/>
      <c r="K68" s="39"/>
      <c r="L68" s="39"/>
      <c r="M68" s="39"/>
      <c r="N68" s="39"/>
    </row>
    <row r="69" spans="2:14" ht="9.9" customHeight="1">
      <c r="E69" s="18"/>
      <c r="F69" s="3"/>
      <c r="G69" s="3"/>
      <c r="H69" s="3"/>
      <c r="I69" s="3"/>
      <c r="J69" s="3"/>
      <c r="K69" s="3"/>
    </row>
    <row r="70" spans="2:14" ht="9.9" customHeight="1">
      <c r="E70" s="18"/>
      <c r="F70" s="3"/>
      <c r="G70" s="3"/>
      <c r="H70" s="3"/>
      <c r="I70" s="3"/>
      <c r="J70" s="3"/>
      <c r="K70" s="3"/>
    </row>
    <row r="71" spans="2:14" ht="9.9" customHeight="1">
      <c r="E71" s="18"/>
      <c r="F71" s="3"/>
      <c r="G71" s="3"/>
      <c r="H71" s="3"/>
      <c r="I71" s="3"/>
      <c r="J71" s="3"/>
      <c r="K71" s="3"/>
    </row>
    <row r="72" spans="2:14" ht="9.9" customHeight="1">
      <c r="E72" s="18"/>
    </row>
    <row r="73" spans="2:14" ht="9.9" customHeight="1">
      <c r="E73" s="14"/>
      <c r="F73" s="2"/>
      <c r="G73" s="2"/>
      <c r="H73" s="2"/>
      <c r="I73" s="2"/>
      <c r="J73" s="2"/>
      <c r="K73" s="2"/>
    </row>
  </sheetData>
  <mergeCells count="23">
    <mergeCell ref="A1:N1"/>
    <mergeCell ref="A3:E6"/>
    <mergeCell ref="F3:F6"/>
    <mergeCell ref="I3:N3"/>
    <mergeCell ref="I4:K4"/>
    <mergeCell ref="L4:N4"/>
    <mergeCell ref="I5:I6"/>
    <mergeCell ref="J5:K5"/>
    <mergeCell ref="L5:L6"/>
    <mergeCell ref="M5:N5"/>
    <mergeCell ref="A2:N2"/>
    <mergeCell ref="B8:E8"/>
    <mergeCell ref="G3:H4"/>
    <mergeCell ref="G5:G6"/>
    <mergeCell ref="H5:H6"/>
    <mergeCell ref="B37:E37"/>
    <mergeCell ref="C56:E56"/>
    <mergeCell ref="B57:E57"/>
    <mergeCell ref="C16:E16"/>
    <mergeCell ref="B17:E17"/>
    <mergeCell ref="B28:E28"/>
    <mergeCell ref="C36:E36"/>
    <mergeCell ref="B48:E48"/>
  </mergeCells>
  <phoneticPr fontId="12" type="noConversion"/>
  <hyperlinks>
    <hyperlink ref="O1" location="Inhalt!A1" display="Inhalt"/>
  </hyperlinks>
  <pageMargins left="0.78740157480314965" right="0.78740157480314965" top="0.59055118110236227" bottom="0.59055118110236227" header="0.19685039370078741" footer="0.19685039370078741"/>
  <pageSetup paperSize="9" firstPageNumber="10" orientation="portrait" useFirstPageNumber="1" r:id="rId1"/>
  <headerFooter>
    <oddFooter>&amp;L&amp;8&amp;P&amp;R&amp;7Statistisches Landesamt Bremen I Statistischer Bericht I Kindertagesbetreuung 2017</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8"/>
  <sheetViews>
    <sheetView topLeftCell="A13" zoomScale="125" zoomScaleNormal="125" workbookViewId="0">
      <selection activeCell="B31" sqref="B31"/>
    </sheetView>
  </sheetViews>
  <sheetFormatPr baseColWidth="10" defaultColWidth="11.44140625" defaultRowHeight="9.9" customHeight="1"/>
  <cols>
    <col min="1" max="1" width="34" style="129" customWidth="1"/>
    <col min="2" max="2" width="13.109375" style="25" customWidth="1"/>
    <col min="3" max="4" width="13.109375" style="129" customWidth="1"/>
    <col min="5" max="5" width="6.33203125" style="129" customWidth="1"/>
    <col min="6" max="6" width="5.33203125" style="129" customWidth="1"/>
    <col min="7" max="8" width="6.6640625" style="129" customWidth="1"/>
    <col min="9" max="9" width="5.6640625" style="129" customWidth="1"/>
    <col min="10" max="10" width="6.33203125" style="129" customWidth="1"/>
    <col min="11" max="11" width="7.6640625" style="129" customWidth="1"/>
    <col min="12" max="12" width="6.6640625" style="129" customWidth="1"/>
    <col min="13" max="13" width="5.44140625" style="129" customWidth="1"/>
    <col min="14" max="14" width="5.33203125" style="129" customWidth="1"/>
    <col min="15" max="15" width="5.6640625" style="129" customWidth="1"/>
    <col min="16" max="16" width="5.33203125" style="129" customWidth="1"/>
    <col min="17" max="17" width="5.44140625" style="129" customWidth="1"/>
    <col min="18" max="18" width="5.33203125" style="129" customWidth="1"/>
    <col min="19" max="19" width="5.44140625" style="129" customWidth="1"/>
    <col min="20" max="20" width="5.33203125" style="129" customWidth="1"/>
    <col min="21" max="16384" width="11.44140625" style="129"/>
  </cols>
  <sheetData>
    <row r="1" spans="1:20" ht="9.9" customHeight="1">
      <c r="A1" s="176" t="s">
        <v>168</v>
      </c>
      <c r="E1" s="264" t="s">
        <v>204</v>
      </c>
    </row>
    <row r="2" spans="1:20" ht="30" customHeight="1">
      <c r="A2" s="176" t="s">
        <v>437</v>
      </c>
      <c r="B2" s="150"/>
      <c r="C2" s="150"/>
      <c r="D2" s="150"/>
      <c r="E2" s="150"/>
      <c r="F2" s="150"/>
      <c r="G2" s="150"/>
      <c r="H2" s="150"/>
      <c r="I2" s="150"/>
      <c r="J2" s="150"/>
      <c r="K2" s="150"/>
      <c r="L2" s="150"/>
      <c r="M2" s="150"/>
      <c r="N2" s="150"/>
      <c r="O2" s="150"/>
      <c r="P2" s="150"/>
      <c r="Q2" s="150"/>
      <c r="R2" s="150"/>
      <c r="S2" s="150"/>
      <c r="T2" s="150"/>
    </row>
    <row r="3" spans="1:20" ht="12" customHeight="1">
      <c r="A3" s="126" t="s">
        <v>152</v>
      </c>
      <c r="B3" s="170" t="s">
        <v>65</v>
      </c>
      <c r="C3" s="170" t="s">
        <v>12</v>
      </c>
      <c r="D3" s="130" t="s">
        <v>66</v>
      </c>
    </row>
    <row r="4" spans="1:20" s="66" customFormat="1" ht="15" customHeight="1">
      <c r="A4" s="124" t="s">
        <v>61</v>
      </c>
      <c r="B4" s="65">
        <v>380</v>
      </c>
      <c r="C4" s="65">
        <v>55</v>
      </c>
      <c r="D4" s="65">
        <v>435</v>
      </c>
    </row>
    <row r="5" spans="1:20" ht="9.9" customHeight="1">
      <c r="A5" s="152" t="s">
        <v>170</v>
      </c>
      <c r="B5" s="32"/>
      <c r="C5" s="32"/>
      <c r="D5" s="32"/>
    </row>
    <row r="6" spans="1:20" ht="9.9" customHeight="1">
      <c r="A6" s="152" t="s">
        <v>21</v>
      </c>
      <c r="B6" s="32">
        <v>23</v>
      </c>
      <c r="C6" s="33">
        <v>2</v>
      </c>
      <c r="D6" s="32">
        <v>25</v>
      </c>
    </row>
    <row r="7" spans="1:20" ht="9.9" customHeight="1">
      <c r="A7" s="177" t="s">
        <v>22</v>
      </c>
      <c r="B7" s="32">
        <v>90</v>
      </c>
      <c r="C7" s="32">
        <v>14</v>
      </c>
      <c r="D7" s="32">
        <v>104</v>
      </c>
      <c r="E7" s="17"/>
      <c r="F7" s="17"/>
      <c r="G7" s="17"/>
      <c r="H7" s="17"/>
      <c r="I7" s="17"/>
    </row>
    <row r="8" spans="1:20" ht="9.9" customHeight="1">
      <c r="A8" s="178" t="s">
        <v>23</v>
      </c>
      <c r="B8" s="32">
        <v>14</v>
      </c>
      <c r="C8" s="32">
        <v>2</v>
      </c>
      <c r="D8" s="32">
        <v>16</v>
      </c>
      <c r="E8" s="16"/>
      <c r="F8" s="17"/>
      <c r="G8" s="17"/>
      <c r="H8" s="17"/>
      <c r="I8" s="16"/>
    </row>
    <row r="9" spans="1:20" ht="9.9" customHeight="1">
      <c r="A9" s="152" t="s">
        <v>169</v>
      </c>
      <c r="B9" s="32">
        <v>253</v>
      </c>
      <c r="C9" s="32">
        <v>37</v>
      </c>
      <c r="D9" s="32">
        <v>290</v>
      </c>
      <c r="E9" s="17"/>
      <c r="F9" s="17"/>
      <c r="G9" s="17"/>
      <c r="H9" s="17"/>
      <c r="I9" s="17"/>
    </row>
    <row r="10" spans="1:20" s="66" customFormat="1" ht="15" customHeight="1">
      <c r="A10" s="124" t="s">
        <v>171</v>
      </c>
      <c r="B10" s="65">
        <v>21270</v>
      </c>
      <c r="C10" s="65">
        <v>4265</v>
      </c>
      <c r="D10" s="65">
        <v>25535</v>
      </c>
      <c r="E10" s="143"/>
      <c r="F10" s="143"/>
      <c r="G10" s="143"/>
      <c r="H10" s="143"/>
      <c r="I10" s="143"/>
    </row>
    <row r="11" spans="1:20" s="66" customFormat="1" ht="15" customHeight="1">
      <c r="A11" s="124" t="s">
        <v>128</v>
      </c>
      <c r="B11" s="65">
        <v>4773</v>
      </c>
      <c r="C11" s="65">
        <v>854</v>
      </c>
      <c r="D11" s="65">
        <v>5627</v>
      </c>
      <c r="E11" s="143"/>
      <c r="F11" s="143"/>
      <c r="G11" s="143"/>
      <c r="H11" s="143"/>
      <c r="I11" s="143"/>
    </row>
    <row r="12" spans="1:20" ht="9.9" customHeight="1">
      <c r="A12" s="152" t="s">
        <v>172</v>
      </c>
      <c r="B12" s="32">
        <v>3537</v>
      </c>
      <c r="C12" s="32">
        <v>713</v>
      </c>
      <c r="D12" s="32">
        <v>4250</v>
      </c>
      <c r="E12" s="17"/>
      <c r="F12" s="17"/>
      <c r="G12" s="17"/>
      <c r="H12" s="17"/>
      <c r="I12" s="17"/>
    </row>
    <row r="13" spans="1:20" ht="9.9" customHeight="1">
      <c r="A13" s="152" t="s">
        <v>173</v>
      </c>
      <c r="B13" s="32">
        <v>1337</v>
      </c>
      <c r="C13" s="32">
        <v>356</v>
      </c>
      <c r="D13" s="32">
        <v>1693</v>
      </c>
      <c r="E13" s="16"/>
      <c r="F13" s="16"/>
      <c r="G13" s="16"/>
      <c r="H13" s="16"/>
      <c r="I13" s="16"/>
    </row>
    <row r="14" spans="1:20" s="66" customFormat="1" ht="15" customHeight="1">
      <c r="A14" s="181" t="s">
        <v>62</v>
      </c>
      <c r="B14" s="65">
        <v>21075</v>
      </c>
      <c r="C14" s="65">
        <v>4181</v>
      </c>
      <c r="D14" s="65">
        <v>25256</v>
      </c>
      <c r="E14" s="143"/>
      <c r="F14" s="85"/>
      <c r="G14" s="85"/>
      <c r="H14" s="85"/>
      <c r="I14" s="143"/>
    </row>
    <row r="15" spans="1:20" s="66" customFormat="1" ht="9.9" customHeight="1">
      <c r="A15" s="164" t="s">
        <v>63</v>
      </c>
      <c r="B15" s="294"/>
      <c r="C15" s="294"/>
      <c r="D15" s="294"/>
      <c r="E15" s="143"/>
      <c r="F15" s="85"/>
      <c r="G15" s="85"/>
      <c r="H15" s="85"/>
      <c r="I15" s="143"/>
    </row>
    <row r="16" spans="1:20" ht="9.9" customHeight="1">
      <c r="A16" s="152" t="s">
        <v>174</v>
      </c>
      <c r="B16" s="32">
        <v>644</v>
      </c>
      <c r="C16" s="32">
        <v>278</v>
      </c>
      <c r="D16" s="32">
        <v>922</v>
      </c>
      <c r="E16" s="16"/>
      <c r="F16" s="16"/>
      <c r="G16" s="16"/>
      <c r="H16" s="16"/>
      <c r="I16" s="16"/>
    </row>
    <row r="17" spans="1:20" ht="9.9" customHeight="1">
      <c r="A17" s="152" t="s">
        <v>140</v>
      </c>
      <c r="B17" s="32">
        <v>9806</v>
      </c>
      <c r="C17" s="32">
        <v>1901</v>
      </c>
      <c r="D17" s="32">
        <v>11707</v>
      </c>
      <c r="E17" s="3"/>
      <c r="F17" s="3"/>
      <c r="G17" s="3"/>
      <c r="H17" s="3"/>
      <c r="I17" s="3"/>
    </row>
    <row r="18" spans="1:20" ht="9.9" customHeight="1">
      <c r="A18" s="152" t="s">
        <v>109</v>
      </c>
      <c r="B18" s="32">
        <v>7216</v>
      </c>
      <c r="C18" s="32">
        <v>1223</v>
      </c>
      <c r="D18" s="32">
        <v>8439</v>
      </c>
      <c r="E18" s="3"/>
      <c r="F18" s="3"/>
      <c r="G18" s="3"/>
      <c r="H18" s="3"/>
      <c r="I18" s="3"/>
    </row>
    <row r="19" spans="1:20" s="66" customFormat="1" ht="15" customHeight="1">
      <c r="A19" s="164" t="s">
        <v>64</v>
      </c>
      <c r="B19" s="294"/>
      <c r="C19" s="294"/>
      <c r="D19" s="294"/>
      <c r="E19" s="31"/>
      <c r="F19" s="31"/>
      <c r="G19" s="31"/>
      <c r="H19" s="31"/>
      <c r="I19" s="31"/>
    </row>
    <row r="20" spans="1:20" ht="9.9" customHeight="1">
      <c r="A20" s="179" t="s">
        <v>21</v>
      </c>
      <c r="B20" s="295"/>
      <c r="C20" s="52"/>
      <c r="D20" s="52"/>
      <c r="E20" s="3"/>
      <c r="F20" s="3"/>
      <c r="G20" s="3"/>
      <c r="H20" s="3"/>
      <c r="I20" s="3"/>
    </row>
    <row r="21" spans="1:20" ht="9.9" customHeight="1">
      <c r="A21" s="165" t="s">
        <v>15</v>
      </c>
      <c r="B21" s="32">
        <v>3620</v>
      </c>
      <c r="C21" s="32">
        <v>684</v>
      </c>
      <c r="D21" s="32">
        <v>4304</v>
      </c>
      <c r="E21" s="3"/>
      <c r="F21" s="3"/>
      <c r="G21" s="3"/>
      <c r="H21" s="3"/>
      <c r="I21" s="3"/>
    </row>
    <row r="22" spans="1:20" ht="9.9" customHeight="1">
      <c r="A22" s="165" t="s">
        <v>167</v>
      </c>
      <c r="B22" s="316">
        <v>23.7</v>
      </c>
      <c r="C22" s="316">
        <v>20.5</v>
      </c>
      <c r="D22" s="316">
        <v>23.1</v>
      </c>
      <c r="E22" s="3"/>
      <c r="F22" s="3"/>
      <c r="G22" s="3"/>
      <c r="H22" s="3"/>
      <c r="I22" s="3"/>
    </row>
    <row r="23" spans="1:20" ht="9.9" customHeight="1">
      <c r="A23" s="180" t="str">
        <f>"3 - 6"</f>
        <v>3 - 6</v>
      </c>
      <c r="B23" s="295"/>
      <c r="C23" s="52"/>
      <c r="D23" s="52"/>
      <c r="E23" s="3"/>
      <c r="F23" s="3"/>
      <c r="G23" s="3"/>
      <c r="H23" s="3"/>
      <c r="I23" s="3"/>
    </row>
    <row r="24" spans="1:20" ht="9.9" customHeight="1">
      <c r="A24" s="165" t="s">
        <v>15</v>
      </c>
      <c r="B24" s="32">
        <v>12412</v>
      </c>
      <c r="C24" s="32">
        <v>2552</v>
      </c>
      <c r="D24" s="32">
        <v>14964</v>
      </c>
      <c r="E24" s="3"/>
      <c r="F24" s="3"/>
      <c r="G24" s="3"/>
      <c r="H24" s="3"/>
      <c r="I24" s="3"/>
    </row>
    <row r="25" spans="1:20" ht="9.9" customHeight="1">
      <c r="A25" s="165" t="s">
        <v>167</v>
      </c>
      <c r="B25" s="316">
        <v>91</v>
      </c>
      <c r="C25" s="316">
        <v>79.2</v>
      </c>
      <c r="D25" s="316">
        <v>88.7</v>
      </c>
      <c r="E25" s="3"/>
      <c r="F25" s="3"/>
      <c r="G25" s="3"/>
      <c r="H25" s="3"/>
      <c r="I25" s="3"/>
    </row>
    <row r="26" spans="1:20" ht="9.9" customHeight="1">
      <c r="A26" s="180" t="str">
        <f>"6 - 11"</f>
        <v>6 - 11</v>
      </c>
      <c r="B26" s="295"/>
      <c r="C26" s="52"/>
      <c r="D26" s="52"/>
      <c r="E26" s="3"/>
      <c r="F26" s="3"/>
      <c r="G26" s="3"/>
      <c r="H26" s="3"/>
      <c r="I26" s="3"/>
    </row>
    <row r="27" spans="1:20" ht="9.9" customHeight="1">
      <c r="A27" s="165" t="s">
        <v>15</v>
      </c>
      <c r="B27" s="32">
        <v>4963</v>
      </c>
      <c r="C27" s="32">
        <v>945</v>
      </c>
      <c r="D27" s="32">
        <v>5908</v>
      </c>
      <c r="E27" s="3"/>
      <c r="F27" s="3"/>
      <c r="G27" s="3"/>
      <c r="H27" s="3"/>
      <c r="I27" s="3"/>
    </row>
    <row r="28" spans="1:20" ht="9.9" customHeight="1">
      <c r="A28" s="165" t="s">
        <v>167</v>
      </c>
      <c r="B28" s="316">
        <v>21.6</v>
      </c>
      <c r="C28" s="316">
        <v>17.7</v>
      </c>
      <c r="D28" s="316">
        <v>20.8</v>
      </c>
      <c r="E28" s="3"/>
      <c r="F28" s="3"/>
      <c r="G28" s="3"/>
      <c r="H28" s="3"/>
      <c r="I28" s="3"/>
    </row>
    <row r="29" spans="1:20" ht="9.9" customHeight="1">
      <c r="A29" s="180" t="str">
        <f>"11 - 14"</f>
        <v>11 - 14</v>
      </c>
      <c r="B29" s="295"/>
      <c r="C29" s="52"/>
      <c r="D29" s="52"/>
    </row>
    <row r="30" spans="1:20" ht="9.9" customHeight="1">
      <c r="A30" s="165" t="s">
        <v>15</v>
      </c>
      <c r="B30" s="32">
        <v>80</v>
      </c>
      <c r="C30" s="33" t="s">
        <v>0</v>
      </c>
      <c r="D30" s="32">
        <v>80</v>
      </c>
    </row>
    <row r="31" spans="1:20" ht="9.9" customHeight="1">
      <c r="A31" s="165" t="s">
        <v>167</v>
      </c>
      <c r="B31" s="316">
        <v>0.6</v>
      </c>
      <c r="C31" s="33" t="s">
        <v>0</v>
      </c>
      <c r="D31" s="316">
        <v>0.5</v>
      </c>
    </row>
    <row r="32" spans="1:20" ht="9.9" customHeight="1">
      <c r="A32" s="46" t="s">
        <v>154</v>
      </c>
      <c r="B32" s="13"/>
      <c r="C32" s="13"/>
      <c r="D32" s="13"/>
      <c r="E32" s="13"/>
      <c r="F32" s="13"/>
      <c r="G32" s="13"/>
      <c r="H32" s="13"/>
      <c r="I32" s="13"/>
      <c r="J32" s="13"/>
      <c r="K32" s="13"/>
      <c r="L32" s="13"/>
      <c r="M32" s="13"/>
      <c r="N32" s="13"/>
      <c r="O32" s="13"/>
      <c r="P32" s="13"/>
      <c r="Q32" s="13"/>
      <c r="R32" s="13"/>
      <c r="S32" s="13"/>
      <c r="T32" s="13"/>
    </row>
    <row r="33" spans="1:20" ht="20.100000000000001" customHeight="1">
      <c r="A33" s="394" t="s">
        <v>139</v>
      </c>
      <c r="B33" s="394"/>
      <c r="C33" s="394"/>
      <c r="D33" s="394"/>
      <c r="E33" s="13"/>
      <c r="F33" s="13"/>
      <c r="G33" s="13"/>
      <c r="H33" s="13"/>
      <c r="I33" s="13"/>
      <c r="J33" s="13"/>
      <c r="K33" s="13"/>
      <c r="L33" s="13"/>
      <c r="M33" s="13"/>
      <c r="N33" s="13"/>
      <c r="O33" s="13"/>
      <c r="P33" s="13"/>
      <c r="Q33" s="13"/>
      <c r="R33" s="13"/>
      <c r="S33" s="13"/>
      <c r="T33" s="13"/>
    </row>
    <row r="34" spans="1:20" ht="9.9" customHeight="1">
      <c r="C34" s="24"/>
      <c r="D34" s="17"/>
      <c r="E34" s="17"/>
      <c r="F34" s="17"/>
      <c r="G34" s="17"/>
      <c r="H34" s="17"/>
      <c r="I34" s="17"/>
      <c r="J34" s="17"/>
    </row>
    <row r="35" spans="1:20" ht="9.9" customHeight="1">
      <c r="C35" s="24"/>
      <c r="D35" s="17"/>
      <c r="E35" s="17"/>
      <c r="F35" s="17"/>
      <c r="G35" s="17"/>
      <c r="H35" s="17"/>
      <c r="I35" s="17"/>
      <c r="J35" s="17"/>
    </row>
    <row r="36" spans="1:20" ht="9.9" customHeight="1">
      <c r="C36" s="24"/>
      <c r="D36" s="17"/>
      <c r="E36" s="17"/>
      <c r="F36" s="16"/>
      <c r="G36" s="17"/>
      <c r="H36" s="17"/>
      <c r="I36" s="17"/>
      <c r="J36" s="16"/>
    </row>
    <row r="37" spans="1:20" ht="9.9" customHeight="1">
      <c r="C37" s="24"/>
      <c r="D37" s="17"/>
      <c r="E37" s="17"/>
      <c r="F37" s="17"/>
      <c r="G37" s="17"/>
      <c r="H37" s="17"/>
      <c r="I37" s="17"/>
      <c r="J37" s="17"/>
    </row>
    <row r="38" spans="1:20" ht="9.9" customHeight="1">
      <c r="C38" s="24"/>
      <c r="D38" s="17"/>
      <c r="E38" s="17"/>
      <c r="F38" s="17"/>
      <c r="G38" s="17"/>
      <c r="H38" s="17"/>
      <c r="I38" s="17"/>
      <c r="J38" s="17"/>
    </row>
    <row r="39" spans="1:20" ht="9.9" customHeight="1">
      <c r="C39" s="24"/>
      <c r="D39" s="17"/>
      <c r="E39" s="17"/>
      <c r="F39" s="17"/>
      <c r="G39" s="17"/>
      <c r="H39" s="17"/>
      <c r="I39" s="17"/>
      <c r="J39" s="17"/>
    </row>
    <row r="40" spans="1:20" ht="9.9" customHeight="1">
      <c r="B40" s="395"/>
      <c r="C40" s="395"/>
      <c r="D40" s="17"/>
      <c r="E40" s="17"/>
      <c r="F40" s="17"/>
      <c r="G40" s="17"/>
      <c r="H40" s="17"/>
      <c r="I40" s="17"/>
      <c r="J40" s="17"/>
    </row>
    <row r="41" spans="1:20" ht="9.9" customHeight="1">
      <c r="C41" s="128"/>
      <c r="D41" s="16"/>
      <c r="E41" s="16"/>
      <c r="F41" s="16"/>
      <c r="G41" s="16"/>
      <c r="H41" s="16"/>
      <c r="I41" s="16"/>
      <c r="J41" s="16"/>
    </row>
    <row r="42" spans="1:20" ht="9.9" customHeight="1">
      <c r="B42" s="395"/>
      <c r="C42" s="395"/>
      <c r="D42" s="16"/>
      <c r="E42" s="16"/>
      <c r="F42" s="17"/>
      <c r="G42" s="16"/>
      <c r="H42" s="16"/>
      <c r="I42" s="16"/>
      <c r="J42" s="17"/>
    </row>
    <row r="43" spans="1:20" ht="9.9" customHeight="1">
      <c r="A43" s="7"/>
      <c r="C43" s="24"/>
      <c r="D43" s="16"/>
      <c r="E43" s="16"/>
      <c r="F43" s="16"/>
      <c r="G43" s="16"/>
      <c r="H43" s="16"/>
      <c r="I43" s="16"/>
      <c r="J43" s="16"/>
    </row>
    <row r="44" spans="1:20" ht="9.9" customHeight="1">
      <c r="C44" s="24"/>
      <c r="D44" s="3"/>
      <c r="E44" s="3"/>
      <c r="F44" s="3"/>
      <c r="G44" s="3"/>
      <c r="H44" s="3"/>
      <c r="I44" s="3"/>
      <c r="J44" s="3"/>
    </row>
    <row r="45" spans="1:20" ht="9.9" customHeight="1">
      <c r="C45" s="24"/>
      <c r="D45" s="3"/>
      <c r="E45" s="3"/>
      <c r="F45" s="3"/>
      <c r="G45" s="3"/>
      <c r="H45" s="3"/>
      <c r="I45" s="3"/>
      <c r="J45" s="3"/>
    </row>
    <row r="46" spans="1:20" ht="9.9" customHeight="1">
      <c r="C46" s="24"/>
      <c r="D46" s="3"/>
      <c r="E46" s="3"/>
      <c r="F46" s="3"/>
      <c r="G46" s="3"/>
      <c r="H46" s="3"/>
      <c r="I46" s="3"/>
      <c r="J46" s="3"/>
    </row>
    <row r="47" spans="1:20" ht="9.9" customHeight="1">
      <c r="C47" s="24"/>
      <c r="D47" s="3"/>
      <c r="E47" s="3"/>
      <c r="F47" s="3"/>
      <c r="G47" s="3"/>
      <c r="H47" s="3"/>
      <c r="I47" s="3"/>
      <c r="J47" s="3"/>
    </row>
    <row r="48" spans="1:20" ht="9.9" customHeight="1">
      <c r="C48" s="24"/>
      <c r="D48" s="3"/>
      <c r="E48" s="3"/>
      <c r="F48" s="3"/>
      <c r="G48" s="3"/>
      <c r="H48" s="3"/>
      <c r="I48" s="3"/>
      <c r="J48" s="3"/>
    </row>
    <row r="49" spans="3:10" ht="9.9" customHeight="1">
      <c r="C49" s="24"/>
      <c r="D49" s="3"/>
      <c r="E49" s="3"/>
      <c r="F49" s="3"/>
      <c r="G49" s="3"/>
      <c r="H49" s="3"/>
      <c r="I49" s="3"/>
      <c r="J49" s="3"/>
    </row>
    <row r="50" spans="3:10" ht="9.9" customHeight="1">
      <c r="C50" s="24"/>
      <c r="D50" s="3"/>
      <c r="E50" s="3"/>
      <c r="F50" s="3"/>
      <c r="G50" s="3"/>
      <c r="H50" s="3"/>
      <c r="I50" s="3"/>
      <c r="J50" s="3"/>
    </row>
    <row r="51" spans="3:10" ht="9.9" customHeight="1">
      <c r="C51" s="10"/>
      <c r="D51" s="3"/>
      <c r="E51" s="3"/>
      <c r="F51" s="3"/>
      <c r="G51" s="3"/>
      <c r="H51" s="3"/>
      <c r="I51" s="3"/>
      <c r="J51" s="3"/>
    </row>
    <row r="52" spans="3:10" ht="9.9" customHeight="1">
      <c r="C52" s="128"/>
      <c r="D52" s="3"/>
      <c r="E52" s="3"/>
      <c r="F52" s="3"/>
      <c r="G52" s="3"/>
      <c r="H52" s="3"/>
      <c r="I52" s="3"/>
      <c r="J52" s="3"/>
    </row>
    <row r="53" spans="3:10" ht="9.9" customHeight="1">
      <c r="C53" s="128"/>
      <c r="D53" s="3"/>
      <c r="E53" s="3"/>
      <c r="F53" s="3"/>
      <c r="G53" s="3"/>
      <c r="H53" s="3"/>
      <c r="I53" s="3"/>
      <c r="J53" s="3"/>
    </row>
    <row r="54" spans="3:10" ht="9.9" customHeight="1">
      <c r="C54" s="128"/>
      <c r="D54" s="3"/>
      <c r="E54" s="3"/>
      <c r="F54" s="3"/>
      <c r="G54" s="3"/>
      <c r="H54" s="3"/>
      <c r="I54" s="3"/>
      <c r="J54" s="3"/>
    </row>
    <row r="55" spans="3:10" ht="9.9" customHeight="1">
      <c r="C55" s="128"/>
      <c r="D55" s="3"/>
      <c r="E55" s="3"/>
      <c r="F55" s="3"/>
      <c r="G55" s="3"/>
      <c r="H55" s="3"/>
      <c r="I55" s="3"/>
      <c r="J55" s="3"/>
    </row>
    <row r="56" spans="3:10" ht="9.9" customHeight="1">
      <c r="C56" s="128"/>
      <c r="D56" s="3"/>
      <c r="E56" s="3"/>
      <c r="F56" s="3"/>
      <c r="G56" s="3"/>
      <c r="H56" s="3"/>
      <c r="I56" s="3"/>
      <c r="J56" s="3"/>
    </row>
    <row r="57" spans="3:10" ht="9.9" customHeight="1">
      <c r="C57" s="128"/>
    </row>
    <row r="58" spans="3:10" ht="9.9" customHeight="1">
      <c r="C58" s="127"/>
      <c r="D58" s="2"/>
      <c r="E58" s="2"/>
      <c r="F58" s="2"/>
      <c r="G58" s="2"/>
      <c r="H58" s="2"/>
      <c r="I58" s="2"/>
      <c r="J58" s="2"/>
    </row>
  </sheetData>
  <mergeCells count="3">
    <mergeCell ref="A33:D33"/>
    <mergeCell ref="B40:C40"/>
    <mergeCell ref="B42:C42"/>
  </mergeCells>
  <hyperlinks>
    <hyperlink ref="E1" location="Inhalt!A1" display="Inhalt"/>
  </hyperlinks>
  <pageMargins left="0.78740157480314965" right="0.78740157480314965" top="0.59055118110236227" bottom="0.59055118110236227" header="0.19685039370078741" footer="0.19685039370078741"/>
  <pageSetup paperSize="9" firstPageNumber="11" orientation="portrait" useFirstPageNumber="1" r:id="rId1"/>
  <headerFooter>
    <oddFooter>&amp;L&amp;7Statistisches Landesamt Bremen I Statistischer Bericht I Kindertagesbetreuung 2017&amp;R&amp;8&amp;P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1"/>
  <sheetViews>
    <sheetView zoomScale="120" zoomScaleNormal="120" workbookViewId="0">
      <selection activeCell="A45" sqref="A45"/>
    </sheetView>
  </sheetViews>
  <sheetFormatPr baseColWidth="10" defaultColWidth="11.44140625" defaultRowHeight="9.9" customHeight="1"/>
  <cols>
    <col min="1" max="1" width="2.5546875" style="1" customWidth="1"/>
    <col min="2" max="2" width="34.5546875" style="1" customWidth="1"/>
    <col min="3" max="3" width="8" style="1" customWidth="1"/>
    <col min="4" max="9" width="8.33203125" style="1" customWidth="1"/>
    <col min="10" max="16" width="8.88671875" style="314" customWidth="1"/>
    <col min="17" max="17" width="12.5546875" style="314" customWidth="1"/>
    <col min="18" max="19" width="8.88671875" style="314" customWidth="1"/>
    <col min="20" max="20" width="2.5546875" style="314" customWidth="1"/>
    <col min="22" max="16384" width="11.44140625" style="1"/>
  </cols>
  <sheetData>
    <row r="1" spans="1:21" ht="9.9" customHeight="1">
      <c r="A1" s="363" t="s">
        <v>157</v>
      </c>
      <c r="B1" s="363"/>
      <c r="C1" s="363"/>
      <c r="D1" s="363"/>
      <c r="E1" s="363"/>
      <c r="F1" s="363"/>
      <c r="G1" s="363"/>
      <c r="H1" s="363"/>
      <c r="I1" s="363"/>
      <c r="J1" s="400" t="s">
        <v>157</v>
      </c>
      <c r="K1" s="400"/>
      <c r="L1" s="400"/>
      <c r="M1" s="400"/>
      <c r="N1" s="400"/>
      <c r="O1" s="400"/>
      <c r="P1" s="400"/>
      <c r="Q1" s="400"/>
      <c r="R1" s="400"/>
      <c r="S1" s="400"/>
      <c r="T1" s="400"/>
      <c r="U1" s="264" t="s">
        <v>204</v>
      </c>
    </row>
    <row r="2" spans="1:21" s="10" customFormat="1" ht="30" customHeight="1">
      <c r="A2" s="345" t="s">
        <v>438</v>
      </c>
      <c r="B2" s="345"/>
      <c r="C2" s="345"/>
      <c r="D2" s="345"/>
      <c r="E2" s="345"/>
      <c r="F2" s="345"/>
      <c r="G2" s="345"/>
      <c r="H2" s="345"/>
      <c r="I2" s="345"/>
      <c r="J2" s="345"/>
      <c r="K2" s="345"/>
      <c r="L2" s="345"/>
      <c r="M2" s="345"/>
      <c r="N2" s="345"/>
      <c r="O2" s="345"/>
      <c r="P2" s="345"/>
      <c r="Q2" s="345"/>
      <c r="R2" s="345"/>
      <c r="S2" s="345"/>
      <c r="T2" s="345"/>
      <c r="U2"/>
    </row>
    <row r="3" spans="1:21" ht="12" customHeight="1">
      <c r="A3" s="346" t="s">
        <v>68</v>
      </c>
      <c r="B3" s="333" t="s">
        <v>16</v>
      </c>
      <c r="C3" s="333" t="s">
        <v>35</v>
      </c>
      <c r="D3" s="413" t="s">
        <v>119</v>
      </c>
      <c r="E3" s="414"/>
      <c r="F3" s="414"/>
      <c r="G3" s="414"/>
      <c r="H3" s="414"/>
      <c r="I3" s="414"/>
      <c r="J3" s="401" t="s">
        <v>112</v>
      </c>
      <c r="K3" s="402"/>
      <c r="L3" s="402"/>
      <c r="M3" s="402"/>
      <c r="N3" s="402"/>
      <c r="O3" s="402"/>
      <c r="P3" s="402"/>
      <c r="Q3" s="402"/>
      <c r="R3" s="402"/>
      <c r="S3" s="403"/>
      <c r="T3" s="373" t="s">
        <v>68</v>
      </c>
    </row>
    <row r="4" spans="1:21" ht="12" customHeight="1">
      <c r="A4" s="417"/>
      <c r="B4" s="381"/>
      <c r="C4" s="381"/>
      <c r="D4" s="413" t="s">
        <v>113</v>
      </c>
      <c r="E4" s="414"/>
      <c r="F4" s="414"/>
      <c r="G4" s="414"/>
      <c r="H4" s="414"/>
      <c r="I4" s="414"/>
      <c r="J4" s="401" t="s">
        <v>91</v>
      </c>
      <c r="K4" s="402"/>
      <c r="L4" s="402"/>
      <c r="M4" s="402"/>
      <c r="N4" s="402"/>
      <c r="O4" s="403"/>
      <c r="P4" s="381" t="s">
        <v>158</v>
      </c>
      <c r="Q4" s="381" t="s">
        <v>114</v>
      </c>
      <c r="R4" s="406" t="s">
        <v>73</v>
      </c>
      <c r="S4" s="406" t="s">
        <v>74</v>
      </c>
      <c r="T4" s="404"/>
    </row>
    <row r="5" spans="1:21" ht="12" customHeight="1">
      <c r="A5" s="417"/>
      <c r="B5" s="381"/>
      <c r="C5" s="381"/>
      <c r="D5" s="418" t="str">
        <f>"0 - 3"</f>
        <v>0 - 3</v>
      </c>
      <c r="E5" s="339"/>
      <c r="F5" s="373" t="str">
        <f>"2 - 8
(ohne Schulkinder)"</f>
        <v>2 - 8
(ohne Schulkinder)</v>
      </c>
      <c r="G5" s="346"/>
      <c r="H5" s="373" t="str">
        <f>"5 - 14
(nur Schulkinder)"</f>
        <v>5 - 14
(nur Schulkinder)</v>
      </c>
      <c r="I5" s="364"/>
      <c r="J5" s="364" t="s">
        <v>69</v>
      </c>
      <c r="K5" s="339"/>
      <c r="L5" s="409" t="s">
        <v>70</v>
      </c>
      <c r="M5" s="410"/>
      <c r="N5" s="410"/>
      <c r="O5" s="411"/>
      <c r="P5" s="406"/>
      <c r="Q5" s="406"/>
      <c r="R5" s="406"/>
      <c r="S5" s="406"/>
      <c r="T5" s="404"/>
    </row>
    <row r="6" spans="1:21" s="93" customFormat="1" ht="12" customHeight="1">
      <c r="A6" s="417"/>
      <c r="B6" s="381"/>
      <c r="C6" s="381"/>
      <c r="D6" s="419"/>
      <c r="E6" s="341"/>
      <c r="F6" s="405"/>
      <c r="G6" s="347"/>
      <c r="H6" s="405"/>
      <c r="I6" s="365"/>
      <c r="J6" s="408"/>
      <c r="K6" s="341"/>
      <c r="L6" s="335" t="s">
        <v>115</v>
      </c>
      <c r="M6" s="366"/>
      <c r="N6" s="412" t="str">
        <f>"2 - 14"</f>
        <v>2 - 14</v>
      </c>
      <c r="O6" s="366"/>
      <c r="P6" s="406"/>
      <c r="Q6" s="406"/>
      <c r="R6" s="406"/>
      <c r="S6" s="406"/>
      <c r="T6" s="404"/>
      <c r="U6"/>
    </row>
    <row r="7" spans="1:21" ht="36" customHeight="1">
      <c r="A7" s="347"/>
      <c r="B7" s="334"/>
      <c r="C7" s="334"/>
      <c r="D7" s="19" t="s">
        <v>71</v>
      </c>
      <c r="E7" s="6" t="s">
        <v>72</v>
      </c>
      <c r="F7" s="19" t="s">
        <v>71</v>
      </c>
      <c r="G7" s="6" t="s">
        <v>72</v>
      </c>
      <c r="H7" s="5" t="s">
        <v>71</v>
      </c>
      <c r="I7" s="44" t="s">
        <v>72</v>
      </c>
      <c r="J7" s="313" t="s">
        <v>71</v>
      </c>
      <c r="K7" s="6" t="s">
        <v>72</v>
      </c>
      <c r="L7" s="5" t="s">
        <v>71</v>
      </c>
      <c r="M7" s="6" t="s">
        <v>72</v>
      </c>
      <c r="N7" s="313" t="s">
        <v>71</v>
      </c>
      <c r="O7" s="6" t="s">
        <v>72</v>
      </c>
      <c r="P7" s="407"/>
      <c r="Q7" s="407"/>
      <c r="R7" s="407"/>
      <c r="S7" s="407"/>
      <c r="T7" s="405"/>
    </row>
    <row r="8" spans="1:21" s="66" customFormat="1" ht="15" customHeight="1">
      <c r="B8" s="135"/>
      <c r="C8" s="415" t="s">
        <v>75</v>
      </c>
      <c r="D8" s="416"/>
      <c r="E8" s="416"/>
      <c r="F8" s="416"/>
      <c r="G8" s="416"/>
      <c r="H8" s="416"/>
      <c r="I8" s="416"/>
      <c r="J8" s="396" t="s">
        <v>76</v>
      </c>
      <c r="K8" s="397"/>
      <c r="L8" s="397"/>
      <c r="M8" s="397"/>
      <c r="N8" s="397"/>
      <c r="O8" s="397"/>
      <c r="P8" s="397"/>
      <c r="Q8" s="397"/>
      <c r="R8" s="397"/>
      <c r="S8" s="397"/>
      <c r="T8" s="314"/>
      <c r="U8"/>
    </row>
    <row r="9" spans="1:21" ht="9.9" customHeight="1">
      <c r="A9" s="45"/>
      <c r="B9" s="34" t="s">
        <v>19</v>
      </c>
      <c r="C9" s="15"/>
      <c r="D9" s="16"/>
      <c r="E9" s="16"/>
      <c r="F9" s="15"/>
      <c r="G9" s="16"/>
      <c r="H9" s="16"/>
      <c r="T9" s="315"/>
    </row>
    <row r="10" spans="1:21" ht="9.9" customHeight="1">
      <c r="A10" s="45"/>
      <c r="B10" s="58" t="s">
        <v>20</v>
      </c>
      <c r="C10" s="17"/>
      <c r="D10" s="17"/>
      <c r="E10" s="17"/>
      <c r="F10" s="17"/>
      <c r="G10" s="17"/>
      <c r="H10" s="17"/>
      <c r="J10" s="296"/>
      <c r="K10" s="296"/>
      <c r="L10" s="296"/>
      <c r="M10" s="296"/>
      <c r="N10" s="296"/>
      <c r="O10" s="296"/>
      <c r="P10" s="296"/>
      <c r="Q10" s="296"/>
      <c r="R10" s="296"/>
      <c r="S10" s="296"/>
      <c r="T10" s="315"/>
    </row>
    <row r="11" spans="1:21" ht="9.9" customHeight="1">
      <c r="A11" s="45">
        <v>1</v>
      </c>
      <c r="B11" s="59" t="s">
        <v>21</v>
      </c>
      <c r="C11" s="288">
        <v>91</v>
      </c>
      <c r="D11" s="288">
        <v>31</v>
      </c>
      <c r="E11" s="288">
        <v>55</v>
      </c>
      <c r="F11" s="288" t="s">
        <v>0</v>
      </c>
      <c r="G11" s="288" t="s">
        <v>0</v>
      </c>
      <c r="H11" s="288" t="s">
        <v>0</v>
      </c>
      <c r="I11" s="288" t="s">
        <v>0</v>
      </c>
      <c r="J11" s="297" t="s">
        <v>0</v>
      </c>
      <c r="K11" s="297" t="s">
        <v>0</v>
      </c>
      <c r="L11" s="297" t="s">
        <v>0</v>
      </c>
      <c r="M11" s="297" t="s">
        <v>0</v>
      </c>
      <c r="N11" s="297" t="s">
        <v>0</v>
      </c>
      <c r="O11" s="297" t="s">
        <v>0</v>
      </c>
      <c r="P11" s="297">
        <v>2</v>
      </c>
      <c r="Q11" s="297" t="s">
        <v>0</v>
      </c>
      <c r="R11" s="297">
        <v>3</v>
      </c>
      <c r="S11" s="297" t="s">
        <v>0</v>
      </c>
      <c r="T11" s="315">
        <v>1</v>
      </c>
    </row>
    <row r="12" spans="1:21" ht="9.9" customHeight="1">
      <c r="A12" s="45">
        <v>2</v>
      </c>
      <c r="B12" s="59" t="s">
        <v>22</v>
      </c>
      <c r="C12" s="288">
        <v>772</v>
      </c>
      <c r="D12" s="288" t="s">
        <v>0</v>
      </c>
      <c r="E12" s="288" t="s">
        <v>0</v>
      </c>
      <c r="F12" s="288">
        <v>395</v>
      </c>
      <c r="G12" s="288">
        <v>185</v>
      </c>
      <c r="H12" s="288" t="s">
        <v>0</v>
      </c>
      <c r="I12" s="288" t="s">
        <v>0</v>
      </c>
      <c r="J12" s="297" t="s">
        <v>0</v>
      </c>
      <c r="K12" s="297" t="s">
        <v>0</v>
      </c>
      <c r="L12" s="297" t="s">
        <v>0</v>
      </c>
      <c r="M12" s="297" t="s">
        <v>0</v>
      </c>
      <c r="N12" s="297" t="s">
        <v>0</v>
      </c>
      <c r="O12" s="297" t="s">
        <v>0</v>
      </c>
      <c r="P12" s="297">
        <v>99</v>
      </c>
      <c r="Q12" s="297">
        <v>27</v>
      </c>
      <c r="R12" s="297">
        <v>60</v>
      </c>
      <c r="S12" s="297">
        <v>6</v>
      </c>
      <c r="T12" s="315">
        <v>2</v>
      </c>
    </row>
    <row r="13" spans="1:21" ht="9.9" customHeight="1">
      <c r="A13" s="45">
        <v>3</v>
      </c>
      <c r="B13" s="59" t="s">
        <v>23</v>
      </c>
      <c r="C13" s="288">
        <v>61</v>
      </c>
      <c r="D13" s="288" t="s">
        <v>0</v>
      </c>
      <c r="E13" s="288" t="s">
        <v>0</v>
      </c>
      <c r="F13" s="288" t="s">
        <v>0</v>
      </c>
      <c r="G13" s="288" t="s">
        <v>0</v>
      </c>
      <c r="H13" s="288">
        <v>29</v>
      </c>
      <c r="I13" s="288">
        <v>16</v>
      </c>
      <c r="J13" s="297" t="s">
        <v>0</v>
      </c>
      <c r="K13" s="297" t="s">
        <v>0</v>
      </c>
      <c r="L13" s="297" t="s">
        <v>0</v>
      </c>
      <c r="M13" s="297" t="s">
        <v>0</v>
      </c>
      <c r="N13" s="297" t="s">
        <v>0</v>
      </c>
      <c r="O13" s="297" t="s">
        <v>0</v>
      </c>
      <c r="P13" s="297">
        <v>9</v>
      </c>
      <c r="Q13" s="297" t="s">
        <v>0</v>
      </c>
      <c r="R13" s="297">
        <v>6</v>
      </c>
      <c r="S13" s="297">
        <v>1</v>
      </c>
      <c r="T13" s="315">
        <v>3</v>
      </c>
    </row>
    <row r="14" spans="1:21" ht="9.9" customHeight="1">
      <c r="A14" s="45">
        <v>4</v>
      </c>
      <c r="B14" s="59" t="s">
        <v>24</v>
      </c>
      <c r="C14" s="288">
        <v>3079</v>
      </c>
      <c r="D14" s="288">
        <v>167</v>
      </c>
      <c r="E14" s="288">
        <v>152</v>
      </c>
      <c r="F14" s="288">
        <v>850</v>
      </c>
      <c r="G14" s="288">
        <v>329</v>
      </c>
      <c r="H14" s="288">
        <v>68</v>
      </c>
      <c r="I14" s="288">
        <v>10</v>
      </c>
      <c r="J14" s="297">
        <v>458</v>
      </c>
      <c r="K14" s="297">
        <v>338</v>
      </c>
      <c r="L14" s="297">
        <v>356</v>
      </c>
      <c r="M14" s="297">
        <v>298</v>
      </c>
      <c r="N14" s="297">
        <v>101</v>
      </c>
      <c r="O14" s="297">
        <v>40</v>
      </c>
      <c r="P14" s="297">
        <v>387</v>
      </c>
      <c r="Q14" s="297">
        <v>83</v>
      </c>
      <c r="R14" s="297">
        <v>220</v>
      </c>
      <c r="S14" s="297">
        <v>17</v>
      </c>
      <c r="T14" s="315">
        <v>4</v>
      </c>
    </row>
    <row r="15" spans="1:21" ht="9.9" customHeight="1">
      <c r="A15" s="45"/>
      <c r="B15" s="61" t="s">
        <v>18</v>
      </c>
      <c r="C15" s="289" t="s">
        <v>435</v>
      </c>
      <c r="D15" s="289" t="s">
        <v>435</v>
      </c>
      <c r="E15" s="289" t="s">
        <v>435</v>
      </c>
      <c r="F15" s="289" t="s">
        <v>435</v>
      </c>
      <c r="G15" s="289" t="s">
        <v>435</v>
      </c>
      <c r="H15" s="289" t="s">
        <v>435</v>
      </c>
      <c r="I15" s="289" t="s">
        <v>435</v>
      </c>
      <c r="J15" s="298" t="s">
        <v>435</v>
      </c>
      <c r="K15" s="298" t="s">
        <v>435</v>
      </c>
      <c r="L15" s="298" t="s">
        <v>435</v>
      </c>
      <c r="M15" s="298" t="s">
        <v>435</v>
      </c>
      <c r="N15" s="298" t="s">
        <v>435</v>
      </c>
      <c r="O15" s="298" t="s">
        <v>435</v>
      </c>
      <c r="P15" s="298" t="s">
        <v>435</v>
      </c>
      <c r="Q15" s="298" t="s">
        <v>435</v>
      </c>
      <c r="R15" s="298" t="s">
        <v>435</v>
      </c>
      <c r="S15" s="298" t="s">
        <v>435</v>
      </c>
      <c r="T15" s="315"/>
    </row>
    <row r="16" spans="1:21" ht="9.9" customHeight="1">
      <c r="A16" s="45">
        <v>5</v>
      </c>
      <c r="B16" s="60" t="s">
        <v>25</v>
      </c>
      <c r="C16" s="288">
        <v>527</v>
      </c>
      <c r="D16" s="288">
        <v>51</v>
      </c>
      <c r="E16" s="288">
        <v>49</v>
      </c>
      <c r="F16" s="288">
        <v>167</v>
      </c>
      <c r="G16" s="288">
        <v>86</v>
      </c>
      <c r="H16" s="288">
        <v>29</v>
      </c>
      <c r="I16" s="288">
        <v>4</v>
      </c>
      <c r="J16" s="297" t="s">
        <v>0</v>
      </c>
      <c r="K16" s="297" t="s">
        <v>0</v>
      </c>
      <c r="L16" s="297" t="s">
        <v>0</v>
      </c>
      <c r="M16" s="297" t="s">
        <v>0</v>
      </c>
      <c r="N16" s="297" t="s">
        <v>0</v>
      </c>
      <c r="O16" s="297" t="s">
        <v>0</v>
      </c>
      <c r="P16" s="297">
        <v>89</v>
      </c>
      <c r="Q16" s="297">
        <v>9</v>
      </c>
      <c r="R16" s="297">
        <v>40</v>
      </c>
      <c r="S16" s="297">
        <v>3</v>
      </c>
      <c r="T16" s="315">
        <v>5</v>
      </c>
    </row>
    <row r="17" spans="1:21" ht="9.9" customHeight="1">
      <c r="A17" s="45">
        <v>6</v>
      </c>
      <c r="B17" s="60" t="s">
        <v>26</v>
      </c>
      <c r="C17" s="288">
        <v>331</v>
      </c>
      <c r="D17" s="288" t="s">
        <v>0</v>
      </c>
      <c r="E17" s="288" t="s">
        <v>0</v>
      </c>
      <c r="F17" s="288" t="s">
        <v>0</v>
      </c>
      <c r="G17" s="288" t="s">
        <v>0</v>
      </c>
      <c r="H17" s="288" t="s">
        <v>0</v>
      </c>
      <c r="I17" s="288" t="s">
        <v>0</v>
      </c>
      <c r="J17" s="297">
        <v>155</v>
      </c>
      <c r="K17" s="297">
        <v>129</v>
      </c>
      <c r="L17" s="297">
        <v>110</v>
      </c>
      <c r="M17" s="297">
        <v>114</v>
      </c>
      <c r="N17" s="297">
        <v>45</v>
      </c>
      <c r="O17" s="297">
        <v>15</v>
      </c>
      <c r="P17" s="297">
        <v>19</v>
      </c>
      <c r="Q17" s="297">
        <v>4</v>
      </c>
      <c r="R17" s="297">
        <v>22</v>
      </c>
      <c r="S17" s="297">
        <v>2</v>
      </c>
      <c r="T17" s="315">
        <v>6</v>
      </c>
    </row>
    <row r="18" spans="1:21" ht="9.9" customHeight="1">
      <c r="A18" s="45">
        <v>7</v>
      </c>
      <c r="B18" s="60" t="s">
        <v>25</v>
      </c>
      <c r="C18" s="289" t="s">
        <v>435</v>
      </c>
      <c r="D18" s="289" t="s">
        <v>435</v>
      </c>
      <c r="E18" s="289" t="s">
        <v>435</v>
      </c>
      <c r="F18" s="289" t="s">
        <v>435</v>
      </c>
      <c r="G18" s="289" t="s">
        <v>435</v>
      </c>
      <c r="H18" s="289" t="s">
        <v>435</v>
      </c>
      <c r="I18" s="289" t="s">
        <v>435</v>
      </c>
      <c r="J18" s="298" t="s">
        <v>435</v>
      </c>
      <c r="K18" s="298" t="s">
        <v>435</v>
      </c>
      <c r="L18" s="298" t="s">
        <v>435</v>
      </c>
      <c r="M18" s="298" t="s">
        <v>435</v>
      </c>
      <c r="N18" s="298" t="s">
        <v>435</v>
      </c>
      <c r="O18" s="298" t="s">
        <v>435</v>
      </c>
      <c r="P18" s="298" t="s">
        <v>435</v>
      </c>
      <c r="Q18" s="298" t="s">
        <v>435</v>
      </c>
      <c r="R18" s="298" t="s">
        <v>435</v>
      </c>
      <c r="S18" s="298" t="s">
        <v>435</v>
      </c>
      <c r="T18" s="315">
        <v>7</v>
      </c>
    </row>
    <row r="19" spans="1:21" ht="9.9" customHeight="1">
      <c r="A19" s="45"/>
      <c r="B19" s="62" t="s">
        <v>143</v>
      </c>
      <c r="C19" s="288">
        <v>2221</v>
      </c>
      <c r="D19" s="288">
        <v>116</v>
      </c>
      <c r="E19" s="288">
        <v>103</v>
      </c>
      <c r="F19" s="288">
        <v>683</v>
      </c>
      <c r="G19" s="288">
        <v>243</v>
      </c>
      <c r="H19" s="288">
        <v>39</v>
      </c>
      <c r="I19" s="288">
        <v>6</v>
      </c>
      <c r="J19" s="297">
        <v>303</v>
      </c>
      <c r="K19" s="297">
        <v>209</v>
      </c>
      <c r="L19" s="297">
        <v>246</v>
      </c>
      <c r="M19" s="297">
        <v>184</v>
      </c>
      <c r="N19" s="297">
        <v>56</v>
      </c>
      <c r="O19" s="297">
        <v>25</v>
      </c>
      <c r="P19" s="297">
        <v>279</v>
      </c>
      <c r="Q19" s="297">
        <v>70</v>
      </c>
      <c r="R19" s="297">
        <v>158</v>
      </c>
      <c r="S19" s="297">
        <v>12</v>
      </c>
      <c r="T19" s="315"/>
    </row>
    <row r="20" spans="1:21" s="66" customFormat="1" ht="15" customHeight="1">
      <c r="A20" s="132">
        <v>8</v>
      </c>
      <c r="B20" s="63" t="s">
        <v>27</v>
      </c>
      <c r="C20" s="290">
        <v>4003</v>
      </c>
      <c r="D20" s="290">
        <v>198</v>
      </c>
      <c r="E20" s="290">
        <v>207</v>
      </c>
      <c r="F20" s="290">
        <v>1245</v>
      </c>
      <c r="G20" s="290">
        <v>514</v>
      </c>
      <c r="H20" s="290">
        <v>97</v>
      </c>
      <c r="I20" s="290">
        <v>26</v>
      </c>
      <c r="J20" s="299">
        <v>458</v>
      </c>
      <c r="K20" s="299">
        <v>338</v>
      </c>
      <c r="L20" s="299">
        <v>356</v>
      </c>
      <c r="M20" s="299">
        <v>298</v>
      </c>
      <c r="N20" s="299">
        <v>101</v>
      </c>
      <c r="O20" s="299">
        <v>40</v>
      </c>
      <c r="P20" s="299">
        <v>497</v>
      </c>
      <c r="Q20" s="299">
        <v>110</v>
      </c>
      <c r="R20" s="299">
        <v>289</v>
      </c>
      <c r="S20" s="299">
        <v>24</v>
      </c>
      <c r="T20" s="132">
        <v>8</v>
      </c>
      <c r="U20" s="92"/>
    </row>
    <row r="21" spans="1:21" ht="9.9" customHeight="1">
      <c r="A21" s="45"/>
      <c r="B21" s="59" t="s">
        <v>28</v>
      </c>
      <c r="C21" s="2"/>
      <c r="D21" s="2"/>
      <c r="E21" s="2"/>
      <c r="F21" s="2"/>
      <c r="G21" s="2"/>
      <c r="H21" s="2"/>
      <c r="I21" s="2"/>
      <c r="J21" s="300"/>
      <c r="K21" s="300"/>
      <c r="L21" s="300"/>
      <c r="M21" s="300"/>
      <c r="N21" s="300"/>
      <c r="O21" s="300"/>
      <c r="P21" s="300"/>
      <c r="Q21" s="300"/>
      <c r="R21" s="300"/>
      <c r="S21" s="300"/>
      <c r="T21" s="315"/>
    </row>
    <row r="22" spans="1:21" ht="9.9" customHeight="1">
      <c r="A22" s="45">
        <v>9</v>
      </c>
      <c r="B22" s="59" t="s">
        <v>136</v>
      </c>
      <c r="C22" s="291">
        <v>1430</v>
      </c>
      <c r="D22" s="291">
        <v>47</v>
      </c>
      <c r="E22" s="291">
        <v>18</v>
      </c>
      <c r="F22" s="291">
        <v>570</v>
      </c>
      <c r="G22" s="291">
        <v>168</v>
      </c>
      <c r="H22" s="291">
        <v>36</v>
      </c>
      <c r="I22" s="291">
        <v>11</v>
      </c>
      <c r="J22" s="297">
        <v>167</v>
      </c>
      <c r="K22" s="297">
        <v>47</v>
      </c>
      <c r="L22" s="297">
        <v>95</v>
      </c>
      <c r="M22" s="297">
        <v>27</v>
      </c>
      <c r="N22" s="297">
        <v>72</v>
      </c>
      <c r="O22" s="297">
        <v>20</v>
      </c>
      <c r="P22" s="297">
        <v>142</v>
      </c>
      <c r="Q22" s="297">
        <v>107</v>
      </c>
      <c r="R22" s="297">
        <v>110</v>
      </c>
      <c r="S22" s="297">
        <v>7</v>
      </c>
      <c r="T22" s="315">
        <v>9</v>
      </c>
    </row>
    <row r="23" spans="1:21" ht="9.9" customHeight="1">
      <c r="A23" s="45">
        <v>10</v>
      </c>
      <c r="B23" s="59" t="s">
        <v>30</v>
      </c>
      <c r="C23" s="291">
        <v>4</v>
      </c>
      <c r="D23" s="291" t="s">
        <v>0</v>
      </c>
      <c r="E23" s="291" t="s">
        <v>0</v>
      </c>
      <c r="F23" s="291">
        <v>1</v>
      </c>
      <c r="G23" s="291" t="s">
        <v>0</v>
      </c>
      <c r="H23" s="291" t="s">
        <v>0</v>
      </c>
      <c r="I23" s="291" t="s">
        <v>0</v>
      </c>
      <c r="J23" s="297" t="s">
        <v>0</v>
      </c>
      <c r="K23" s="297" t="s">
        <v>0</v>
      </c>
      <c r="L23" s="297" t="s">
        <v>0</v>
      </c>
      <c r="M23" s="297" t="s">
        <v>0</v>
      </c>
      <c r="N23" s="297" t="s">
        <v>0</v>
      </c>
      <c r="O23" s="297" t="s">
        <v>0</v>
      </c>
      <c r="P23" s="297" t="s">
        <v>0</v>
      </c>
      <c r="Q23" s="297">
        <v>3</v>
      </c>
      <c r="R23" s="297" t="s">
        <v>0</v>
      </c>
      <c r="S23" s="297" t="s">
        <v>0</v>
      </c>
      <c r="T23" s="315">
        <v>10</v>
      </c>
    </row>
    <row r="24" spans="1:21" ht="9.9" customHeight="1">
      <c r="A24" s="45"/>
      <c r="B24" s="59" t="s">
        <v>32</v>
      </c>
      <c r="C24" s="292" t="s">
        <v>435</v>
      </c>
      <c r="D24" s="292" t="s">
        <v>435</v>
      </c>
      <c r="E24" s="292" t="s">
        <v>435</v>
      </c>
      <c r="F24" s="292" t="s">
        <v>435</v>
      </c>
      <c r="G24" s="292" t="s">
        <v>435</v>
      </c>
      <c r="H24" s="292" t="s">
        <v>435</v>
      </c>
      <c r="I24" s="292" t="s">
        <v>435</v>
      </c>
      <c r="J24" s="298" t="s">
        <v>435</v>
      </c>
      <c r="K24" s="298" t="s">
        <v>435</v>
      </c>
      <c r="L24" s="298" t="s">
        <v>435</v>
      </c>
      <c r="M24" s="298" t="s">
        <v>435</v>
      </c>
      <c r="N24" s="298" t="s">
        <v>435</v>
      </c>
      <c r="O24" s="298" t="s">
        <v>435</v>
      </c>
      <c r="P24" s="298" t="s">
        <v>435</v>
      </c>
      <c r="Q24" s="298" t="s">
        <v>435</v>
      </c>
      <c r="R24" s="298" t="s">
        <v>435</v>
      </c>
      <c r="S24" s="298" t="s">
        <v>435</v>
      </c>
      <c r="T24" s="315"/>
    </row>
    <row r="25" spans="1:21" ht="9.9" customHeight="1">
      <c r="A25" s="45">
        <v>11</v>
      </c>
      <c r="B25" s="60" t="s">
        <v>31</v>
      </c>
      <c r="C25" s="291">
        <v>143</v>
      </c>
      <c r="D25" s="291">
        <v>8</v>
      </c>
      <c r="E25" s="291">
        <v>12</v>
      </c>
      <c r="F25" s="291">
        <v>14</v>
      </c>
      <c r="G25" s="291">
        <v>31</v>
      </c>
      <c r="H25" s="291">
        <v>1</v>
      </c>
      <c r="I25" s="291">
        <v>2</v>
      </c>
      <c r="J25" s="297">
        <v>25</v>
      </c>
      <c r="K25" s="297">
        <v>30</v>
      </c>
      <c r="L25" s="297">
        <v>24</v>
      </c>
      <c r="M25" s="297">
        <v>29</v>
      </c>
      <c r="N25" s="297">
        <v>1</v>
      </c>
      <c r="O25" s="297">
        <v>1</v>
      </c>
      <c r="P25" s="297">
        <v>10</v>
      </c>
      <c r="Q25" s="297" t="s">
        <v>0</v>
      </c>
      <c r="R25" s="297">
        <v>10</v>
      </c>
      <c r="S25" s="297" t="s">
        <v>0</v>
      </c>
      <c r="T25" s="315">
        <v>11</v>
      </c>
    </row>
    <row r="26" spans="1:21" ht="9.9" customHeight="1">
      <c r="A26" s="45">
        <v>12</v>
      </c>
      <c r="B26" s="59" t="s">
        <v>33</v>
      </c>
      <c r="C26" s="291">
        <v>725</v>
      </c>
      <c r="D26" s="291">
        <v>54</v>
      </c>
      <c r="E26" s="291">
        <v>85</v>
      </c>
      <c r="F26" s="291">
        <v>113</v>
      </c>
      <c r="G26" s="291">
        <v>172</v>
      </c>
      <c r="H26" s="291">
        <v>8</v>
      </c>
      <c r="I26" s="291">
        <v>5</v>
      </c>
      <c r="J26" s="297">
        <v>86</v>
      </c>
      <c r="K26" s="297">
        <v>121</v>
      </c>
      <c r="L26" s="297">
        <v>78</v>
      </c>
      <c r="M26" s="297">
        <v>109</v>
      </c>
      <c r="N26" s="297">
        <v>8</v>
      </c>
      <c r="O26" s="297">
        <v>12</v>
      </c>
      <c r="P26" s="297">
        <v>35</v>
      </c>
      <c r="Q26" s="297">
        <v>3</v>
      </c>
      <c r="R26" s="297">
        <v>33</v>
      </c>
      <c r="S26" s="297">
        <v>10</v>
      </c>
      <c r="T26" s="315">
        <v>12</v>
      </c>
    </row>
    <row r="27" spans="1:21" s="66" customFormat="1" ht="15" customHeight="1">
      <c r="B27" s="72"/>
      <c r="C27" s="415" t="s">
        <v>77</v>
      </c>
      <c r="D27" s="416"/>
      <c r="E27" s="416"/>
      <c r="F27" s="416"/>
      <c r="G27" s="416"/>
      <c r="H27" s="416"/>
      <c r="I27" s="416"/>
      <c r="J27" s="398" t="s">
        <v>78</v>
      </c>
      <c r="K27" s="399"/>
      <c r="L27" s="399"/>
      <c r="M27" s="399"/>
      <c r="N27" s="399"/>
      <c r="O27" s="399"/>
      <c r="P27" s="399"/>
      <c r="Q27" s="399"/>
      <c r="R27" s="399"/>
      <c r="S27" s="399"/>
      <c r="T27" s="314"/>
      <c r="U27"/>
    </row>
    <row r="28" spans="1:21" ht="9.9" customHeight="1">
      <c r="A28" s="45"/>
      <c r="B28" s="34" t="s">
        <v>19</v>
      </c>
      <c r="C28" s="15"/>
      <c r="D28" s="16"/>
      <c r="E28" s="16"/>
      <c r="F28" s="15"/>
      <c r="G28" s="16"/>
      <c r="H28" s="16"/>
      <c r="T28" s="315"/>
    </row>
    <row r="29" spans="1:21" ht="9.9" customHeight="1">
      <c r="A29" s="45"/>
      <c r="B29" s="58" t="s">
        <v>20</v>
      </c>
      <c r="C29" s="17"/>
      <c r="D29" s="17"/>
      <c r="E29" s="17"/>
      <c r="F29" s="17"/>
      <c r="G29" s="17"/>
      <c r="H29" s="17"/>
      <c r="T29" s="315"/>
    </row>
    <row r="30" spans="1:21" ht="9.9" customHeight="1">
      <c r="A30" s="45">
        <v>1</v>
      </c>
      <c r="B30" s="59" t="s">
        <v>21</v>
      </c>
      <c r="C30" s="291">
        <v>14</v>
      </c>
      <c r="D30" s="291">
        <v>7</v>
      </c>
      <c r="E30" s="291">
        <v>6</v>
      </c>
      <c r="F30" s="291" t="s">
        <v>0</v>
      </c>
      <c r="G30" s="291" t="s">
        <v>0</v>
      </c>
      <c r="H30" s="291" t="s">
        <v>0</v>
      </c>
      <c r="I30" s="291" t="s">
        <v>0</v>
      </c>
      <c r="J30" s="291" t="s">
        <v>0</v>
      </c>
      <c r="K30" s="291" t="s">
        <v>0</v>
      </c>
      <c r="L30" s="291" t="s">
        <v>0</v>
      </c>
      <c r="M30" s="291" t="s">
        <v>0</v>
      </c>
      <c r="N30" s="291" t="s">
        <v>0</v>
      </c>
      <c r="O30" s="291" t="s">
        <v>0</v>
      </c>
      <c r="P30" s="291" t="s">
        <v>0</v>
      </c>
      <c r="Q30" s="291" t="s">
        <v>0</v>
      </c>
      <c r="R30" s="291">
        <v>1</v>
      </c>
      <c r="S30" s="291" t="s">
        <v>0</v>
      </c>
      <c r="T30" s="315">
        <v>1</v>
      </c>
    </row>
    <row r="31" spans="1:21" ht="9.9" customHeight="1">
      <c r="A31" s="45">
        <v>2</v>
      </c>
      <c r="B31" s="59" t="s">
        <v>22</v>
      </c>
      <c r="C31" s="291">
        <v>128</v>
      </c>
      <c r="D31" s="291" t="s">
        <v>0</v>
      </c>
      <c r="E31" s="291" t="s">
        <v>0</v>
      </c>
      <c r="F31" s="291">
        <v>53</v>
      </c>
      <c r="G31" s="291">
        <v>44</v>
      </c>
      <c r="H31" s="291" t="s">
        <v>0</v>
      </c>
      <c r="I31" s="291" t="s">
        <v>0</v>
      </c>
      <c r="J31" s="291" t="s">
        <v>0</v>
      </c>
      <c r="K31" s="291" t="s">
        <v>0</v>
      </c>
      <c r="L31" s="291" t="s">
        <v>0</v>
      </c>
      <c r="M31" s="291" t="s">
        <v>0</v>
      </c>
      <c r="N31" s="291" t="s">
        <v>0</v>
      </c>
      <c r="O31" s="291" t="s">
        <v>0</v>
      </c>
      <c r="P31" s="291">
        <v>11</v>
      </c>
      <c r="Q31" s="291">
        <v>10</v>
      </c>
      <c r="R31" s="291">
        <v>10</v>
      </c>
      <c r="S31" s="291" t="s">
        <v>0</v>
      </c>
      <c r="T31" s="315">
        <v>2</v>
      </c>
    </row>
    <row r="32" spans="1:21" ht="9.9" customHeight="1">
      <c r="A32" s="45">
        <v>3</v>
      </c>
      <c r="B32" s="59" t="s">
        <v>23</v>
      </c>
      <c r="C32" s="291">
        <v>10</v>
      </c>
      <c r="D32" s="291" t="s">
        <v>0</v>
      </c>
      <c r="E32" s="291" t="s">
        <v>0</v>
      </c>
      <c r="F32" s="291" t="s">
        <v>0</v>
      </c>
      <c r="G32" s="291" t="s">
        <v>0</v>
      </c>
      <c r="H32" s="291">
        <v>5</v>
      </c>
      <c r="I32" s="291">
        <v>1</v>
      </c>
      <c r="J32" s="291" t="s">
        <v>0</v>
      </c>
      <c r="K32" s="291" t="s">
        <v>0</v>
      </c>
      <c r="L32" s="291" t="s">
        <v>0</v>
      </c>
      <c r="M32" s="291" t="s">
        <v>0</v>
      </c>
      <c r="N32" s="291" t="s">
        <v>0</v>
      </c>
      <c r="O32" s="291" t="s">
        <v>0</v>
      </c>
      <c r="P32" s="291">
        <v>3</v>
      </c>
      <c r="Q32" s="291" t="s">
        <v>0</v>
      </c>
      <c r="R32" s="291">
        <v>1</v>
      </c>
      <c r="S32" s="291" t="s">
        <v>0</v>
      </c>
      <c r="T32" s="315">
        <v>3</v>
      </c>
    </row>
    <row r="33" spans="1:21" ht="9.9" customHeight="1">
      <c r="A33" s="45">
        <v>4</v>
      </c>
      <c r="B33" s="59" t="s">
        <v>24</v>
      </c>
      <c r="C33" s="291">
        <v>611</v>
      </c>
      <c r="D33" s="291">
        <v>30</v>
      </c>
      <c r="E33" s="291">
        <v>52</v>
      </c>
      <c r="F33" s="291">
        <v>119</v>
      </c>
      <c r="G33" s="291">
        <v>114</v>
      </c>
      <c r="H33" s="291">
        <v>20</v>
      </c>
      <c r="I33" s="291">
        <v>6</v>
      </c>
      <c r="J33" s="291">
        <v>54</v>
      </c>
      <c r="K33" s="291">
        <v>85</v>
      </c>
      <c r="L33" s="291">
        <v>42</v>
      </c>
      <c r="M33" s="291">
        <v>66</v>
      </c>
      <c r="N33" s="291">
        <v>2</v>
      </c>
      <c r="O33" s="291">
        <v>1</v>
      </c>
      <c r="P33" s="291">
        <v>40</v>
      </c>
      <c r="Q33" s="291">
        <v>54</v>
      </c>
      <c r="R33" s="291">
        <v>37</v>
      </c>
      <c r="S33" s="291" t="s">
        <v>0</v>
      </c>
      <c r="T33" s="315">
        <v>4</v>
      </c>
    </row>
    <row r="34" spans="1:21" ht="9.9" customHeight="1">
      <c r="A34" s="45"/>
      <c r="B34" s="61" t="s">
        <v>18</v>
      </c>
      <c r="C34" s="292" t="s">
        <v>435</v>
      </c>
      <c r="D34" s="292" t="s">
        <v>435</v>
      </c>
      <c r="E34" s="292" t="s">
        <v>435</v>
      </c>
      <c r="F34" s="292" t="s">
        <v>435</v>
      </c>
      <c r="G34" s="292" t="s">
        <v>435</v>
      </c>
      <c r="H34" s="292" t="s">
        <v>435</v>
      </c>
      <c r="I34" s="292" t="s">
        <v>435</v>
      </c>
      <c r="J34" s="292" t="s">
        <v>435</v>
      </c>
      <c r="K34" s="292" t="s">
        <v>435</v>
      </c>
      <c r="L34" s="292" t="s">
        <v>435</v>
      </c>
      <c r="M34" s="292" t="s">
        <v>435</v>
      </c>
      <c r="N34" s="292" t="s">
        <v>435</v>
      </c>
      <c r="O34" s="292" t="s">
        <v>435</v>
      </c>
      <c r="P34" s="292" t="s">
        <v>435</v>
      </c>
      <c r="Q34" s="292" t="s">
        <v>435</v>
      </c>
      <c r="R34" s="292" t="s">
        <v>435</v>
      </c>
      <c r="S34" s="292" t="s">
        <v>435</v>
      </c>
      <c r="T34" s="315"/>
    </row>
    <row r="35" spans="1:21" ht="9.9" customHeight="1">
      <c r="A35" s="45">
        <v>5</v>
      </c>
      <c r="B35" s="60" t="s">
        <v>25</v>
      </c>
      <c r="C35" s="291">
        <v>164</v>
      </c>
      <c r="D35" s="291">
        <v>14</v>
      </c>
      <c r="E35" s="291">
        <v>23</v>
      </c>
      <c r="F35" s="291">
        <v>37</v>
      </c>
      <c r="G35" s="291">
        <v>33</v>
      </c>
      <c r="H35" s="291">
        <v>6</v>
      </c>
      <c r="I35" s="291">
        <v>2</v>
      </c>
      <c r="J35" s="291" t="s">
        <v>0</v>
      </c>
      <c r="K35" s="291" t="s">
        <v>0</v>
      </c>
      <c r="L35" s="291" t="s">
        <v>0</v>
      </c>
      <c r="M35" s="291" t="s">
        <v>0</v>
      </c>
      <c r="N35" s="291" t="s">
        <v>0</v>
      </c>
      <c r="O35" s="291" t="s">
        <v>0</v>
      </c>
      <c r="P35" s="291">
        <v>14</v>
      </c>
      <c r="Q35" s="291">
        <v>24</v>
      </c>
      <c r="R35" s="291">
        <v>11</v>
      </c>
      <c r="S35" s="291" t="s">
        <v>0</v>
      </c>
      <c r="T35" s="315">
        <v>5</v>
      </c>
    </row>
    <row r="36" spans="1:21" ht="9.9" customHeight="1">
      <c r="A36" s="45">
        <v>6</v>
      </c>
      <c r="B36" s="60" t="s">
        <v>26</v>
      </c>
      <c r="C36" s="291">
        <v>43</v>
      </c>
      <c r="D36" s="291" t="s">
        <v>0</v>
      </c>
      <c r="E36" s="291" t="s">
        <v>0</v>
      </c>
      <c r="F36" s="291" t="s">
        <v>0</v>
      </c>
      <c r="G36" s="291" t="s">
        <v>0</v>
      </c>
      <c r="H36" s="291" t="s">
        <v>0</v>
      </c>
      <c r="I36" s="291" t="s">
        <v>0</v>
      </c>
      <c r="J36" s="291">
        <v>15</v>
      </c>
      <c r="K36" s="291">
        <v>26</v>
      </c>
      <c r="L36" s="291">
        <v>5</v>
      </c>
      <c r="M36" s="291">
        <v>8</v>
      </c>
      <c r="N36" s="291" t="s">
        <v>0</v>
      </c>
      <c r="O36" s="291" t="s">
        <v>0</v>
      </c>
      <c r="P36" s="291" t="s">
        <v>0</v>
      </c>
      <c r="Q36" s="291" t="s">
        <v>0</v>
      </c>
      <c r="R36" s="291">
        <v>2</v>
      </c>
      <c r="S36" s="291" t="s">
        <v>0</v>
      </c>
      <c r="T36" s="315">
        <v>6</v>
      </c>
    </row>
    <row r="37" spans="1:21" ht="9.9" customHeight="1">
      <c r="A37" s="45">
        <v>7</v>
      </c>
      <c r="B37" s="60" t="s">
        <v>25</v>
      </c>
      <c r="C37" s="292" t="s">
        <v>435</v>
      </c>
      <c r="D37" s="292" t="s">
        <v>435</v>
      </c>
      <c r="E37" s="292" t="s">
        <v>435</v>
      </c>
      <c r="F37" s="292" t="s">
        <v>435</v>
      </c>
      <c r="G37" s="292" t="s">
        <v>435</v>
      </c>
      <c r="H37" s="292" t="s">
        <v>435</v>
      </c>
      <c r="I37" s="292" t="s">
        <v>435</v>
      </c>
      <c r="J37" s="292" t="s">
        <v>435</v>
      </c>
      <c r="K37" s="292" t="s">
        <v>435</v>
      </c>
      <c r="L37" s="292" t="s">
        <v>435</v>
      </c>
      <c r="M37" s="292" t="s">
        <v>435</v>
      </c>
      <c r="N37" s="292" t="s">
        <v>435</v>
      </c>
      <c r="O37" s="292" t="s">
        <v>435</v>
      </c>
      <c r="P37" s="292" t="s">
        <v>435</v>
      </c>
      <c r="Q37" s="292" t="s">
        <v>435</v>
      </c>
      <c r="R37" s="292" t="s">
        <v>435</v>
      </c>
      <c r="S37" s="292" t="s">
        <v>435</v>
      </c>
      <c r="T37" s="315">
        <v>7</v>
      </c>
    </row>
    <row r="38" spans="1:21" ht="9.9" customHeight="1">
      <c r="A38" s="45"/>
      <c r="B38" s="62" t="s">
        <v>143</v>
      </c>
      <c r="C38" s="291">
        <v>404</v>
      </c>
      <c r="D38" s="291">
        <v>16</v>
      </c>
      <c r="E38" s="291">
        <v>29</v>
      </c>
      <c r="F38" s="291">
        <v>82</v>
      </c>
      <c r="G38" s="291">
        <v>81</v>
      </c>
      <c r="H38" s="291">
        <v>14</v>
      </c>
      <c r="I38" s="291">
        <v>4</v>
      </c>
      <c r="J38" s="291">
        <v>39</v>
      </c>
      <c r="K38" s="291">
        <v>59</v>
      </c>
      <c r="L38" s="291">
        <v>37</v>
      </c>
      <c r="M38" s="291">
        <v>58</v>
      </c>
      <c r="N38" s="291">
        <v>2</v>
      </c>
      <c r="O38" s="291">
        <v>1</v>
      </c>
      <c r="P38" s="291">
        <v>26</v>
      </c>
      <c r="Q38" s="291">
        <v>30</v>
      </c>
      <c r="R38" s="291">
        <v>24</v>
      </c>
      <c r="S38" s="291" t="s">
        <v>0</v>
      </c>
      <c r="T38" s="315"/>
    </row>
    <row r="39" spans="1:21" s="66" customFormat="1" ht="15" customHeight="1">
      <c r="A39" s="132">
        <v>8</v>
      </c>
      <c r="B39" s="63" t="s">
        <v>27</v>
      </c>
      <c r="C39" s="293">
        <v>763</v>
      </c>
      <c r="D39" s="293">
        <v>37</v>
      </c>
      <c r="E39" s="293">
        <v>58</v>
      </c>
      <c r="F39" s="293">
        <v>172</v>
      </c>
      <c r="G39" s="293">
        <v>158</v>
      </c>
      <c r="H39" s="293">
        <v>25</v>
      </c>
      <c r="I39" s="293">
        <v>7</v>
      </c>
      <c r="J39" s="293">
        <v>54</v>
      </c>
      <c r="K39" s="293">
        <v>85</v>
      </c>
      <c r="L39" s="302">
        <v>42</v>
      </c>
      <c r="M39" s="293">
        <v>66</v>
      </c>
      <c r="N39" s="293">
        <v>2</v>
      </c>
      <c r="O39" s="293">
        <v>1</v>
      </c>
      <c r="P39" s="293">
        <v>54</v>
      </c>
      <c r="Q39" s="293">
        <v>64</v>
      </c>
      <c r="R39" s="293">
        <v>49</v>
      </c>
      <c r="S39" s="293" t="s">
        <v>0</v>
      </c>
      <c r="T39" s="132">
        <v>8</v>
      </c>
      <c r="U39" s="92"/>
    </row>
    <row r="40" spans="1:21" ht="9.9" customHeight="1">
      <c r="A40" s="45"/>
      <c r="B40" s="59" t="s">
        <v>28</v>
      </c>
      <c r="C40" s="292" t="s">
        <v>435</v>
      </c>
      <c r="D40" s="292" t="s">
        <v>435</v>
      </c>
      <c r="E40" s="292" t="s">
        <v>435</v>
      </c>
      <c r="F40" s="292" t="s">
        <v>435</v>
      </c>
      <c r="G40" s="292" t="s">
        <v>435</v>
      </c>
      <c r="H40" s="292" t="s">
        <v>435</v>
      </c>
      <c r="I40" s="292" t="s">
        <v>435</v>
      </c>
      <c r="J40" s="2"/>
      <c r="K40" s="2"/>
      <c r="L40" s="2"/>
      <c r="M40" s="2"/>
      <c r="N40" s="2"/>
      <c r="O40" s="2"/>
      <c r="P40" s="2"/>
      <c r="Q40" s="2"/>
      <c r="R40" s="2"/>
      <c r="S40" s="2"/>
      <c r="T40" s="315"/>
    </row>
    <row r="41" spans="1:21" ht="9.9" customHeight="1">
      <c r="A41" s="45">
        <v>9</v>
      </c>
      <c r="B41" s="59" t="s">
        <v>136</v>
      </c>
      <c r="C41" s="291">
        <v>474</v>
      </c>
      <c r="D41" s="291">
        <v>18</v>
      </c>
      <c r="E41" s="291">
        <v>32</v>
      </c>
      <c r="F41" s="291">
        <v>118</v>
      </c>
      <c r="G41" s="291">
        <v>120</v>
      </c>
      <c r="H41" s="291">
        <v>18</v>
      </c>
      <c r="I41" s="291">
        <v>7</v>
      </c>
      <c r="J41" s="291">
        <v>19</v>
      </c>
      <c r="K41" s="291">
        <v>19</v>
      </c>
      <c r="L41" s="291">
        <v>17</v>
      </c>
      <c r="M41" s="291">
        <v>18</v>
      </c>
      <c r="N41" s="291">
        <v>2</v>
      </c>
      <c r="O41" s="291">
        <v>1</v>
      </c>
      <c r="P41" s="291">
        <v>32</v>
      </c>
      <c r="Q41" s="291">
        <v>64</v>
      </c>
      <c r="R41" s="291">
        <v>27</v>
      </c>
      <c r="S41" s="291" t="s">
        <v>0</v>
      </c>
      <c r="T41" s="315">
        <v>9</v>
      </c>
    </row>
    <row r="42" spans="1:21" ht="9.9" customHeight="1">
      <c r="A42" s="45">
        <v>10</v>
      </c>
      <c r="B42" s="59" t="s">
        <v>30</v>
      </c>
      <c r="C42" s="291" t="s">
        <v>0</v>
      </c>
      <c r="D42" s="291" t="s">
        <v>0</v>
      </c>
      <c r="E42" s="291" t="s">
        <v>0</v>
      </c>
      <c r="F42" s="291" t="s">
        <v>0</v>
      </c>
      <c r="G42" s="291" t="s">
        <v>0</v>
      </c>
      <c r="H42" s="291" t="s">
        <v>0</v>
      </c>
      <c r="I42" s="291" t="s">
        <v>0</v>
      </c>
      <c r="J42" s="291" t="s">
        <v>0</v>
      </c>
      <c r="K42" s="291" t="s">
        <v>0</v>
      </c>
      <c r="L42" s="291" t="s">
        <v>0</v>
      </c>
      <c r="M42" s="291" t="s">
        <v>0</v>
      </c>
      <c r="N42" s="291" t="s">
        <v>0</v>
      </c>
      <c r="O42" s="291" t="s">
        <v>0</v>
      </c>
      <c r="P42" s="291" t="s">
        <v>0</v>
      </c>
      <c r="Q42" s="291" t="s">
        <v>0</v>
      </c>
      <c r="R42" s="291" t="s">
        <v>0</v>
      </c>
      <c r="S42" s="291" t="s">
        <v>0</v>
      </c>
      <c r="T42" s="315">
        <v>10</v>
      </c>
    </row>
    <row r="43" spans="1:21" ht="9.9" customHeight="1">
      <c r="A43" s="45"/>
      <c r="B43" s="59" t="s">
        <v>32</v>
      </c>
      <c r="C43" s="292" t="s">
        <v>435</v>
      </c>
      <c r="D43" s="292" t="s">
        <v>435</v>
      </c>
      <c r="E43" s="292" t="s">
        <v>435</v>
      </c>
      <c r="F43" s="292" t="s">
        <v>435</v>
      </c>
      <c r="G43" s="292" t="s">
        <v>435</v>
      </c>
      <c r="H43" s="292" t="s">
        <v>435</v>
      </c>
      <c r="I43" s="292" t="s">
        <v>435</v>
      </c>
      <c r="J43" s="292" t="s">
        <v>435</v>
      </c>
      <c r="K43" s="292" t="s">
        <v>435</v>
      </c>
      <c r="L43" s="301" t="s">
        <v>435</v>
      </c>
      <c r="M43" s="292" t="s">
        <v>435</v>
      </c>
      <c r="N43" s="292" t="s">
        <v>435</v>
      </c>
      <c r="O43" s="292" t="s">
        <v>435</v>
      </c>
      <c r="P43" s="292" t="s">
        <v>435</v>
      </c>
      <c r="Q43" s="292" t="s">
        <v>435</v>
      </c>
      <c r="R43" s="292" t="s">
        <v>435</v>
      </c>
      <c r="S43" s="292" t="s">
        <v>435</v>
      </c>
      <c r="T43" s="315"/>
    </row>
    <row r="44" spans="1:21" ht="9.9" customHeight="1">
      <c r="A44" s="45">
        <v>11</v>
      </c>
      <c r="B44" s="60" t="s">
        <v>31</v>
      </c>
      <c r="C44" s="291" t="s">
        <v>0</v>
      </c>
      <c r="D44" s="291" t="s">
        <v>0</v>
      </c>
      <c r="E44" s="291" t="s">
        <v>0</v>
      </c>
      <c r="F44" s="291" t="s">
        <v>0</v>
      </c>
      <c r="G44" s="291" t="s">
        <v>0</v>
      </c>
      <c r="H44" s="291" t="s">
        <v>0</v>
      </c>
      <c r="I44" s="291" t="s">
        <v>0</v>
      </c>
      <c r="J44" s="291" t="s">
        <v>0</v>
      </c>
      <c r="K44" s="291" t="s">
        <v>0</v>
      </c>
      <c r="L44" s="291" t="s">
        <v>0</v>
      </c>
      <c r="M44" s="291" t="s">
        <v>0</v>
      </c>
      <c r="N44" s="291" t="s">
        <v>0</v>
      </c>
      <c r="O44" s="291" t="s">
        <v>0</v>
      </c>
      <c r="P44" s="291" t="s">
        <v>0</v>
      </c>
      <c r="Q44" s="291" t="s">
        <v>0</v>
      </c>
      <c r="R44" s="291" t="s">
        <v>0</v>
      </c>
      <c r="S44" s="291" t="s">
        <v>0</v>
      </c>
      <c r="T44" s="315">
        <v>11</v>
      </c>
    </row>
    <row r="45" spans="1:21" ht="9.9" customHeight="1">
      <c r="A45" s="45">
        <v>12</v>
      </c>
      <c r="B45" s="59" t="s">
        <v>33</v>
      </c>
      <c r="C45" s="291">
        <v>21</v>
      </c>
      <c r="D45" s="291" t="s">
        <v>0</v>
      </c>
      <c r="E45" s="291" t="s">
        <v>0</v>
      </c>
      <c r="F45" s="291">
        <v>3</v>
      </c>
      <c r="G45" s="291">
        <v>3</v>
      </c>
      <c r="H45" s="291">
        <v>1</v>
      </c>
      <c r="I45" s="291" t="s">
        <v>0</v>
      </c>
      <c r="J45" s="291">
        <v>6</v>
      </c>
      <c r="K45" s="291">
        <v>7</v>
      </c>
      <c r="L45" s="291">
        <v>6</v>
      </c>
      <c r="M45" s="291">
        <v>7</v>
      </c>
      <c r="N45" s="291" t="s">
        <v>0</v>
      </c>
      <c r="O45" s="291" t="s">
        <v>0</v>
      </c>
      <c r="P45" s="291" t="s">
        <v>0</v>
      </c>
      <c r="Q45" s="291" t="s">
        <v>0</v>
      </c>
      <c r="R45" s="291">
        <v>1</v>
      </c>
      <c r="S45" s="291" t="s">
        <v>0</v>
      </c>
      <c r="T45" s="315">
        <v>12</v>
      </c>
    </row>
    <row r="46" spans="1:21" s="66" customFormat="1" ht="15" customHeight="1">
      <c r="B46" s="132"/>
      <c r="I46" s="73" t="s">
        <v>79</v>
      </c>
      <c r="J46" s="396" t="s">
        <v>76</v>
      </c>
      <c r="K46" s="397"/>
      <c r="L46" s="397"/>
      <c r="M46" s="397"/>
      <c r="N46" s="397"/>
      <c r="O46" s="397"/>
      <c r="P46" s="397"/>
      <c r="Q46" s="397"/>
      <c r="R46" s="397"/>
      <c r="S46" s="397"/>
      <c r="T46" s="314"/>
      <c r="U46"/>
    </row>
    <row r="47" spans="1:21" ht="9.9" customHeight="1">
      <c r="A47" s="45"/>
      <c r="B47" s="34" t="s">
        <v>19</v>
      </c>
      <c r="C47" s="15"/>
      <c r="D47" s="16"/>
      <c r="E47" s="16"/>
      <c r="F47" s="15"/>
      <c r="G47" s="16"/>
      <c r="H47" s="16"/>
      <c r="T47" s="315"/>
    </row>
    <row r="48" spans="1:21" ht="9.9" customHeight="1">
      <c r="A48" s="45"/>
      <c r="B48" s="58" t="s">
        <v>20</v>
      </c>
      <c r="C48" s="17"/>
      <c r="D48" s="17"/>
      <c r="E48" s="17"/>
      <c r="F48" s="17"/>
      <c r="G48" s="17"/>
      <c r="H48" s="17"/>
      <c r="T48" s="315"/>
    </row>
    <row r="49" spans="1:21" ht="9.9" customHeight="1">
      <c r="A49" s="45">
        <v>1</v>
      </c>
      <c r="B49" s="59" t="s">
        <v>21</v>
      </c>
      <c r="C49" s="291">
        <v>105</v>
      </c>
      <c r="D49" s="291">
        <v>38</v>
      </c>
      <c r="E49" s="291">
        <v>61</v>
      </c>
      <c r="F49" s="291" t="s">
        <v>0</v>
      </c>
      <c r="G49" s="291" t="s">
        <v>0</v>
      </c>
      <c r="H49" s="291" t="s">
        <v>0</v>
      </c>
      <c r="I49" s="291" t="s">
        <v>0</v>
      </c>
      <c r="J49" s="291" t="s">
        <v>0</v>
      </c>
      <c r="K49" s="291" t="s">
        <v>0</v>
      </c>
      <c r="L49" s="291" t="s">
        <v>0</v>
      </c>
      <c r="M49" s="291" t="s">
        <v>0</v>
      </c>
      <c r="N49" s="291" t="s">
        <v>0</v>
      </c>
      <c r="O49" s="291" t="s">
        <v>0</v>
      </c>
      <c r="P49" s="291">
        <v>2</v>
      </c>
      <c r="Q49" s="291" t="s">
        <v>0</v>
      </c>
      <c r="R49" s="291">
        <v>4</v>
      </c>
      <c r="S49" s="291" t="s">
        <v>0</v>
      </c>
      <c r="T49" s="315">
        <v>1</v>
      </c>
    </row>
    <row r="50" spans="1:21" ht="9.9" customHeight="1">
      <c r="A50" s="45">
        <v>2</v>
      </c>
      <c r="B50" s="59" t="s">
        <v>22</v>
      </c>
      <c r="C50" s="291">
        <v>900</v>
      </c>
      <c r="D50" s="291" t="s">
        <v>0</v>
      </c>
      <c r="E50" s="291" t="s">
        <v>0</v>
      </c>
      <c r="F50" s="291">
        <v>448</v>
      </c>
      <c r="G50" s="291">
        <v>229</v>
      </c>
      <c r="H50" s="291" t="s">
        <v>0</v>
      </c>
      <c r="I50" s="291" t="s">
        <v>0</v>
      </c>
      <c r="J50" s="291" t="s">
        <v>0</v>
      </c>
      <c r="K50" s="291" t="s">
        <v>0</v>
      </c>
      <c r="L50" s="291" t="s">
        <v>0</v>
      </c>
      <c r="M50" s="291" t="s">
        <v>0</v>
      </c>
      <c r="N50" s="291" t="s">
        <v>0</v>
      </c>
      <c r="O50" s="291" t="s">
        <v>0</v>
      </c>
      <c r="P50" s="291">
        <v>110</v>
      </c>
      <c r="Q50" s="291">
        <v>37</v>
      </c>
      <c r="R50" s="291">
        <v>70</v>
      </c>
      <c r="S50" s="291">
        <v>6</v>
      </c>
      <c r="T50" s="315">
        <v>2</v>
      </c>
    </row>
    <row r="51" spans="1:21" ht="9.9" customHeight="1">
      <c r="A51" s="45">
        <v>3</v>
      </c>
      <c r="B51" s="59" t="s">
        <v>23</v>
      </c>
      <c r="C51" s="291">
        <v>71</v>
      </c>
      <c r="D51" s="291" t="s">
        <v>0</v>
      </c>
      <c r="E51" s="291" t="s">
        <v>0</v>
      </c>
      <c r="F51" s="291" t="s">
        <v>0</v>
      </c>
      <c r="G51" s="291" t="s">
        <v>0</v>
      </c>
      <c r="H51" s="291">
        <v>34</v>
      </c>
      <c r="I51" s="291">
        <v>17</v>
      </c>
      <c r="J51" s="291" t="s">
        <v>0</v>
      </c>
      <c r="K51" s="291" t="s">
        <v>0</v>
      </c>
      <c r="L51" s="291" t="s">
        <v>0</v>
      </c>
      <c r="M51" s="291" t="s">
        <v>0</v>
      </c>
      <c r="N51" s="291" t="s">
        <v>0</v>
      </c>
      <c r="O51" s="291" t="s">
        <v>0</v>
      </c>
      <c r="P51" s="291">
        <v>12</v>
      </c>
      <c r="Q51" s="291" t="s">
        <v>0</v>
      </c>
      <c r="R51" s="291">
        <v>7</v>
      </c>
      <c r="S51" s="291">
        <v>1</v>
      </c>
      <c r="T51" s="315">
        <v>3</v>
      </c>
    </row>
    <row r="52" spans="1:21" ht="9.9" customHeight="1">
      <c r="A52" s="45">
        <v>4</v>
      </c>
      <c r="B52" s="59" t="s">
        <v>24</v>
      </c>
      <c r="C52" s="291">
        <v>3690</v>
      </c>
      <c r="D52" s="291">
        <v>197</v>
      </c>
      <c r="E52" s="291">
        <v>204</v>
      </c>
      <c r="F52" s="291">
        <v>969</v>
      </c>
      <c r="G52" s="291">
        <v>443</v>
      </c>
      <c r="H52" s="291">
        <v>88</v>
      </c>
      <c r="I52" s="291">
        <v>16</v>
      </c>
      <c r="J52" s="291">
        <v>512</v>
      </c>
      <c r="K52" s="291">
        <v>423</v>
      </c>
      <c r="L52" s="291">
        <v>398</v>
      </c>
      <c r="M52" s="291">
        <v>364</v>
      </c>
      <c r="N52" s="291">
        <v>103</v>
      </c>
      <c r="O52" s="291">
        <v>41</v>
      </c>
      <c r="P52" s="291">
        <v>427</v>
      </c>
      <c r="Q52" s="291">
        <v>137</v>
      </c>
      <c r="R52" s="291">
        <v>257</v>
      </c>
      <c r="S52" s="291">
        <v>17</v>
      </c>
      <c r="T52" s="315">
        <v>4</v>
      </c>
    </row>
    <row r="53" spans="1:21" ht="9.9" customHeight="1">
      <c r="A53" s="45"/>
      <c r="B53" s="61" t="s">
        <v>18</v>
      </c>
      <c r="C53" s="292" t="s">
        <v>435</v>
      </c>
      <c r="D53" s="292" t="s">
        <v>435</v>
      </c>
      <c r="E53" s="292" t="s">
        <v>435</v>
      </c>
      <c r="F53" s="292" t="s">
        <v>435</v>
      </c>
      <c r="G53" s="292" t="s">
        <v>435</v>
      </c>
      <c r="H53" s="292" t="s">
        <v>435</v>
      </c>
      <c r="I53" s="292" t="s">
        <v>435</v>
      </c>
      <c r="J53" s="292" t="s">
        <v>435</v>
      </c>
      <c r="K53" s="292" t="s">
        <v>435</v>
      </c>
      <c r="L53" s="292" t="s">
        <v>435</v>
      </c>
      <c r="M53" s="292" t="s">
        <v>435</v>
      </c>
      <c r="N53" s="292" t="s">
        <v>435</v>
      </c>
      <c r="O53" s="292" t="s">
        <v>435</v>
      </c>
      <c r="P53" s="292" t="s">
        <v>435</v>
      </c>
      <c r="Q53" s="292" t="s">
        <v>435</v>
      </c>
      <c r="R53" s="292" t="s">
        <v>435</v>
      </c>
      <c r="S53" s="292" t="s">
        <v>435</v>
      </c>
      <c r="T53" s="315"/>
    </row>
    <row r="54" spans="1:21" ht="9.9" customHeight="1">
      <c r="A54" s="45">
        <v>5</v>
      </c>
      <c r="B54" s="60" t="s">
        <v>25</v>
      </c>
      <c r="C54" s="291">
        <v>691</v>
      </c>
      <c r="D54" s="291">
        <v>65</v>
      </c>
      <c r="E54" s="291">
        <v>72</v>
      </c>
      <c r="F54" s="291">
        <v>204</v>
      </c>
      <c r="G54" s="291">
        <v>119</v>
      </c>
      <c r="H54" s="291">
        <v>35</v>
      </c>
      <c r="I54" s="291">
        <v>6</v>
      </c>
      <c r="J54" s="291" t="s">
        <v>0</v>
      </c>
      <c r="K54" s="291" t="s">
        <v>0</v>
      </c>
      <c r="L54" s="291" t="s">
        <v>0</v>
      </c>
      <c r="M54" s="291" t="s">
        <v>0</v>
      </c>
      <c r="N54" s="291" t="s">
        <v>0</v>
      </c>
      <c r="O54" s="291" t="s">
        <v>0</v>
      </c>
      <c r="P54" s="291">
        <v>103</v>
      </c>
      <c r="Q54" s="291">
        <v>33</v>
      </c>
      <c r="R54" s="291">
        <v>51</v>
      </c>
      <c r="S54" s="291">
        <v>3</v>
      </c>
      <c r="T54" s="315">
        <v>5</v>
      </c>
    </row>
    <row r="55" spans="1:21" ht="9.9" customHeight="1">
      <c r="A55" s="45">
        <v>6</v>
      </c>
      <c r="B55" s="60" t="s">
        <v>26</v>
      </c>
      <c r="C55" s="291">
        <v>374</v>
      </c>
      <c r="D55" s="291" t="s">
        <v>0</v>
      </c>
      <c r="E55" s="291" t="s">
        <v>0</v>
      </c>
      <c r="F55" s="291" t="s">
        <v>0</v>
      </c>
      <c r="G55" s="291" t="s">
        <v>0</v>
      </c>
      <c r="H55" s="291" t="s">
        <v>0</v>
      </c>
      <c r="I55" s="291" t="s">
        <v>0</v>
      </c>
      <c r="J55" s="291">
        <v>170</v>
      </c>
      <c r="K55" s="291">
        <v>155</v>
      </c>
      <c r="L55" s="291">
        <v>115</v>
      </c>
      <c r="M55" s="291">
        <v>122</v>
      </c>
      <c r="N55" s="291">
        <v>45</v>
      </c>
      <c r="O55" s="291">
        <v>15</v>
      </c>
      <c r="P55" s="291">
        <v>19</v>
      </c>
      <c r="Q55" s="291">
        <v>4</v>
      </c>
      <c r="R55" s="291">
        <v>24</v>
      </c>
      <c r="S55" s="291">
        <v>2</v>
      </c>
      <c r="T55" s="315">
        <v>6</v>
      </c>
    </row>
    <row r="56" spans="1:21" ht="9.9" customHeight="1">
      <c r="A56" s="45">
        <v>7</v>
      </c>
      <c r="B56" s="60" t="s">
        <v>25</v>
      </c>
      <c r="C56" s="292" t="s">
        <v>435</v>
      </c>
      <c r="D56" s="292" t="s">
        <v>435</v>
      </c>
      <c r="E56" s="292" t="s">
        <v>435</v>
      </c>
      <c r="F56" s="292" t="s">
        <v>435</v>
      </c>
      <c r="G56" s="292" t="s">
        <v>435</v>
      </c>
      <c r="H56" s="292" t="s">
        <v>435</v>
      </c>
      <c r="I56" s="292" t="s">
        <v>435</v>
      </c>
      <c r="J56" s="292" t="s">
        <v>435</v>
      </c>
      <c r="K56" s="292" t="s">
        <v>435</v>
      </c>
      <c r="L56" s="292" t="s">
        <v>435</v>
      </c>
      <c r="M56" s="292" t="s">
        <v>435</v>
      </c>
      <c r="N56" s="292" t="s">
        <v>435</v>
      </c>
      <c r="O56" s="292" t="s">
        <v>435</v>
      </c>
      <c r="P56" s="292" t="s">
        <v>435</v>
      </c>
      <c r="Q56" s="292" t="s">
        <v>435</v>
      </c>
      <c r="R56" s="292" t="s">
        <v>435</v>
      </c>
      <c r="S56" s="292" t="s">
        <v>435</v>
      </c>
      <c r="T56" s="315">
        <v>7</v>
      </c>
    </row>
    <row r="57" spans="1:21" ht="9.9" customHeight="1">
      <c r="A57" s="45"/>
      <c r="B57" s="62" t="s">
        <v>143</v>
      </c>
      <c r="C57" s="291">
        <v>2625</v>
      </c>
      <c r="D57" s="291">
        <v>132</v>
      </c>
      <c r="E57" s="291">
        <v>132</v>
      </c>
      <c r="F57" s="291">
        <v>765</v>
      </c>
      <c r="G57" s="291">
        <v>324</v>
      </c>
      <c r="H57" s="291">
        <v>53</v>
      </c>
      <c r="I57" s="291">
        <v>10</v>
      </c>
      <c r="J57" s="291">
        <v>342</v>
      </c>
      <c r="K57" s="291">
        <v>268</v>
      </c>
      <c r="L57" s="291">
        <v>283</v>
      </c>
      <c r="M57" s="291">
        <v>242</v>
      </c>
      <c r="N57" s="291">
        <v>58</v>
      </c>
      <c r="O57" s="291">
        <v>26</v>
      </c>
      <c r="P57" s="291">
        <v>305</v>
      </c>
      <c r="Q57" s="291">
        <v>100</v>
      </c>
      <c r="R57" s="291">
        <v>182</v>
      </c>
      <c r="S57" s="291">
        <v>12</v>
      </c>
      <c r="T57" s="315"/>
    </row>
    <row r="58" spans="1:21" s="66" customFormat="1" ht="15" customHeight="1">
      <c r="A58" s="132">
        <v>8</v>
      </c>
      <c r="B58" s="63" t="s">
        <v>27</v>
      </c>
      <c r="C58" s="293">
        <v>4766</v>
      </c>
      <c r="D58" s="293">
        <v>235</v>
      </c>
      <c r="E58" s="293">
        <v>265</v>
      </c>
      <c r="F58" s="293">
        <v>1417</v>
      </c>
      <c r="G58" s="293">
        <v>672</v>
      </c>
      <c r="H58" s="293">
        <v>122</v>
      </c>
      <c r="I58" s="293">
        <v>33</v>
      </c>
      <c r="J58" s="293">
        <v>512</v>
      </c>
      <c r="K58" s="293">
        <v>423</v>
      </c>
      <c r="L58" s="293">
        <v>398</v>
      </c>
      <c r="M58" s="293">
        <v>364</v>
      </c>
      <c r="N58" s="293">
        <v>103</v>
      </c>
      <c r="O58" s="293">
        <v>41</v>
      </c>
      <c r="P58" s="293">
        <v>551</v>
      </c>
      <c r="Q58" s="293">
        <v>174</v>
      </c>
      <c r="R58" s="293">
        <v>338</v>
      </c>
      <c r="S58" s="293">
        <v>24</v>
      </c>
      <c r="T58" s="132">
        <v>8</v>
      </c>
      <c r="U58" s="92"/>
    </row>
    <row r="59" spans="1:21" ht="9.9" customHeight="1">
      <c r="A59" s="45"/>
      <c r="B59" s="59" t="s">
        <v>28</v>
      </c>
      <c r="C59" s="271"/>
      <c r="D59" s="271"/>
      <c r="E59" s="271"/>
      <c r="F59" s="271"/>
      <c r="G59" s="271"/>
      <c r="H59" s="271"/>
      <c r="I59" s="271"/>
      <c r="J59" s="2"/>
      <c r="K59" s="2"/>
      <c r="L59" s="2"/>
      <c r="M59" s="2"/>
      <c r="N59" s="2"/>
      <c r="O59" s="2"/>
      <c r="P59" s="2"/>
      <c r="Q59" s="2"/>
      <c r="R59" s="2"/>
      <c r="S59" s="2"/>
      <c r="T59" s="315"/>
    </row>
    <row r="60" spans="1:21" ht="9.9" customHeight="1">
      <c r="A60" s="45">
        <v>9</v>
      </c>
      <c r="B60" s="59" t="s">
        <v>136</v>
      </c>
      <c r="C60" s="291">
        <v>1904</v>
      </c>
      <c r="D60" s="291">
        <v>65</v>
      </c>
      <c r="E60" s="291">
        <v>50</v>
      </c>
      <c r="F60" s="291">
        <v>688</v>
      </c>
      <c r="G60" s="291">
        <v>288</v>
      </c>
      <c r="H60" s="291">
        <v>54</v>
      </c>
      <c r="I60" s="291">
        <v>18</v>
      </c>
      <c r="J60" s="291">
        <v>186</v>
      </c>
      <c r="K60" s="291">
        <v>66</v>
      </c>
      <c r="L60" s="291">
        <v>112</v>
      </c>
      <c r="M60" s="291">
        <v>45</v>
      </c>
      <c r="N60" s="291">
        <v>74</v>
      </c>
      <c r="O60" s="291">
        <v>21</v>
      </c>
      <c r="P60" s="291">
        <v>174</v>
      </c>
      <c r="Q60" s="291">
        <v>171</v>
      </c>
      <c r="R60" s="291">
        <v>137</v>
      </c>
      <c r="S60" s="291">
        <v>7</v>
      </c>
      <c r="T60" s="315">
        <v>9</v>
      </c>
    </row>
    <row r="61" spans="1:21" ht="9.9" customHeight="1">
      <c r="A61" s="45">
        <v>10</v>
      </c>
      <c r="B61" s="59" t="s">
        <v>30</v>
      </c>
      <c r="C61" s="291">
        <v>4</v>
      </c>
      <c r="D61" s="291" t="s">
        <v>0</v>
      </c>
      <c r="E61" s="291" t="s">
        <v>0</v>
      </c>
      <c r="F61" s="291">
        <v>1</v>
      </c>
      <c r="G61" s="291" t="s">
        <v>0</v>
      </c>
      <c r="H61" s="291" t="s">
        <v>0</v>
      </c>
      <c r="I61" s="291" t="s">
        <v>0</v>
      </c>
      <c r="J61" s="291" t="s">
        <v>0</v>
      </c>
      <c r="K61" s="291" t="s">
        <v>0</v>
      </c>
      <c r="L61" s="291" t="s">
        <v>0</v>
      </c>
      <c r="M61" s="291" t="s">
        <v>0</v>
      </c>
      <c r="N61" s="291" t="s">
        <v>0</v>
      </c>
      <c r="O61" s="291" t="s">
        <v>0</v>
      </c>
      <c r="P61" s="291" t="s">
        <v>0</v>
      </c>
      <c r="Q61" s="291">
        <v>3</v>
      </c>
      <c r="R61" s="291" t="s">
        <v>0</v>
      </c>
      <c r="S61" s="291" t="s">
        <v>0</v>
      </c>
      <c r="T61" s="315">
        <v>10</v>
      </c>
    </row>
    <row r="62" spans="1:21" ht="9.9" customHeight="1">
      <c r="A62" s="45"/>
      <c r="B62" s="59" t="s">
        <v>32</v>
      </c>
      <c r="C62" s="292" t="s">
        <v>435</v>
      </c>
      <c r="D62" s="292" t="s">
        <v>435</v>
      </c>
      <c r="E62" s="292" t="s">
        <v>435</v>
      </c>
      <c r="F62" s="292" t="s">
        <v>435</v>
      </c>
      <c r="G62" s="292" t="s">
        <v>435</v>
      </c>
      <c r="H62" s="292" t="s">
        <v>435</v>
      </c>
      <c r="I62" s="292" t="s">
        <v>435</v>
      </c>
      <c r="J62" s="292" t="s">
        <v>435</v>
      </c>
      <c r="K62" s="292" t="s">
        <v>435</v>
      </c>
      <c r="L62" s="292" t="s">
        <v>435</v>
      </c>
      <c r="M62" s="292" t="s">
        <v>435</v>
      </c>
      <c r="N62" s="292" t="s">
        <v>435</v>
      </c>
      <c r="O62" s="292" t="s">
        <v>435</v>
      </c>
      <c r="P62" s="292" t="s">
        <v>435</v>
      </c>
      <c r="Q62" s="292" t="s">
        <v>435</v>
      </c>
      <c r="R62" s="292" t="s">
        <v>435</v>
      </c>
      <c r="S62" s="292" t="s">
        <v>435</v>
      </c>
      <c r="T62" s="315"/>
    </row>
    <row r="63" spans="1:21" ht="9.9" customHeight="1">
      <c r="A63" s="45">
        <v>11</v>
      </c>
      <c r="B63" s="60" t="s">
        <v>31</v>
      </c>
      <c r="C63" s="291">
        <v>143</v>
      </c>
      <c r="D63" s="291">
        <v>8</v>
      </c>
      <c r="E63" s="291">
        <v>12</v>
      </c>
      <c r="F63" s="291">
        <v>14</v>
      </c>
      <c r="G63" s="291">
        <v>31</v>
      </c>
      <c r="H63" s="291">
        <v>1</v>
      </c>
      <c r="I63" s="291">
        <v>2</v>
      </c>
      <c r="J63" s="291">
        <v>25</v>
      </c>
      <c r="K63" s="291">
        <v>30</v>
      </c>
      <c r="L63" s="291">
        <v>24</v>
      </c>
      <c r="M63" s="291">
        <v>29</v>
      </c>
      <c r="N63" s="291">
        <v>1</v>
      </c>
      <c r="O63" s="291">
        <v>1</v>
      </c>
      <c r="P63" s="291">
        <v>10</v>
      </c>
      <c r="Q63" s="291" t="s">
        <v>0</v>
      </c>
      <c r="R63" s="291">
        <v>10</v>
      </c>
      <c r="S63" s="291" t="s">
        <v>0</v>
      </c>
      <c r="T63" s="315">
        <v>11</v>
      </c>
    </row>
    <row r="64" spans="1:21" ht="9.9" customHeight="1">
      <c r="A64" s="45">
        <v>12</v>
      </c>
      <c r="B64" s="59" t="s">
        <v>33</v>
      </c>
      <c r="C64" s="291">
        <v>746</v>
      </c>
      <c r="D64" s="291">
        <v>54</v>
      </c>
      <c r="E64" s="291">
        <v>85</v>
      </c>
      <c r="F64" s="291">
        <v>116</v>
      </c>
      <c r="G64" s="291">
        <v>175</v>
      </c>
      <c r="H64" s="291">
        <v>9</v>
      </c>
      <c r="I64" s="291">
        <v>5</v>
      </c>
      <c r="J64" s="291">
        <v>92</v>
      </c>
      <c r="K64" s="291">
        <v>128</v>
      </c>
      <c r="L64" s="291">
        <v>84</v>
      </c>
      <c r="M64" s="291">
        <v>116</v>
      </c>
      <c r="N64" s="291">
        <v>8</v>
      </c>
      <c r="O64" s="291">
        <v>12</v>
      </c>
      <c r="P64" s="291">
        <v>35</v>
      </c>
      <c r="Q64" s="291">
        <v>3</v>
      </c>
      <c r="R64" s="291">
        <v>34</v>
      </c>
      <c r="S64" s="291">
        <v>10</v>
      </c>
      <c r="T64" s="315">
        <v>12</v>
      </c>
    </row>
    <row r="65" spans="2:8" ht="9.9" customHeight="1">
      <c r="B65" s="18"/>
      <c r="C65" s="3"/>
      <c r="D65" s="3"/>
      <c r="E65" s="3"/>
      <c r="F65" s="3"/>
      <c r="G65" s="3"/>
      <c r="H65" s="3"/>
    </row>
    <row r="66" spans="2:8" ht="9.9" customHeight="1">
      <c r="B66" s="18"/>
      <c r="C66" s="3"/>
      <c r="D66" s="3"/>
      <c r="E66" s="3"/>
      <c r="F66" s="3"/>
      <c r="G66" s="3"/>
      <c r="H66" s="3"/>
    </row>
    <row r="67" spans="2:8" ht="9.9" customHeight="1">
      <c r="B67" s="18"/>
      <c r="C67" s="3"/>
      <c r="D67" s="3"/>
      <c r="E67" s="3"/>
      <c r="F67" s="3"/>
      <c r="G67" s="3"/>
      <c r="H67" s="3"/>
    </row>
    <row r="68" spans="2:8" ht="9.9" customHeight="1">
      <c r="B68" s="18"/>
      <c r="C68" s="3"/>
      <c r="D68" s="3"/>
      <c r="E68" s="3"/>
      <c r="F68" s="3"/>
      <c r="G68" s="3"/>
      <c r="H68" s="3"/>
    </row>
    <row r="69" spans="2:8" ht="9.9" customHeight="1">
      <c r="B69" s="18"/>
      <c r="C69" s="3"/>
      <c r="D69" s="3"/>
      <c r="E69" s="3"/>
      <c r="F69" s="3"/>
      <c r="G69" s="3"/>
      <c r="H69" s="3"/>
    </row>
    <row r="70" spans="2:8" ht="9.9" customHeight="1">
      <c r="B70" s="18"/>
    </row>
    <row r="71" spans="2:8" ht="9.9" customHeight="1">
      <c r="B71" s="14"/>
      <c r="C71" s="2"/>
      <c r="D71" s="2"/>
      <c r="E71" s="2"/>
      <c r="F71" s="2"/>
      <c r="G71" s="2"/>
      <c r="H71" s="2"/>
    </row>
  </sheetData>
  <mergeCells count="28">
    <mergeCell ref="C8:I8"/>
    <mergeCell ref="C27:I27"/>
    <mergeCell ref="A3:A7"/>
    <mergeCell ref="D5:E6"/>
    <mergeCell ref="F5:G6"/>
    <mergeCell ref="A2:I2"/>
    <mergeCell ref="A1:I1"/>
    <mergeCell ref="B3:B7"/>
    <mergeCell ref="H5:I6"/>
    <mergeCell ref="C3:C7"/>
    <mergeCell ref="D4:I4"/>
    <mergeCell ref="D3:I3"/>
    <mergeCell ref="J8:S8"/>
    <mergeCell ref="J27:S27"/>
    <mergeCell ref="J46:S46"/>
    <mergeCell ref="J1:T1"/>
    <mergeCell ref="J2:T2"/>
    <mergeCell ref="J3:S3"/>
    <mergeCell ref="T3:T7"/>
    <mergeCell ref="J4:O4"/>
    <mergeCell ref="P4:P7"/>
    <mergeCell ref="Q4:Q7"/>
    <mergeCell ref="R4:R7"/>
    <mergeCell ref="S4:S7"/>
    <mergeCell ref="J5:K6"/>
    <mergeCell ref="L5:O5"/>
    <mergeCell ref="L6:M6"/>
    <mergeCell ref="N6:O6"/>
  </mergeCells>
  <phoneticPr fontId="0" type="noConversion"/>
  <hyperlinks>
    <hyperlink ref="U1" location="Inhalt!A1" display="Inhalt"/>
  </hyperlinks>
  <pageMargins left="0.78740157480314965" right="0.19685039370078741" top="0.59055118110236227" bottom="0.59055118110236227" header="0.19685039370078741" footer="0.19685039370078741"/>
  <pageSetup paperSize="9" firstPageNumber="12" pageOrder="overThenDown" orientation="portrait" useFirstPageNumber="1" r:id="rId1"/>
  <headerFooter>
    <oddFooter>&amp;L&amp;8&amp;P&amp;R&amp;7Statistisches Landesamt Bremen I Statistischer Bericht I Kindertagesbetreuung 2017</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zoomScale="125" zoomScaleNormal="125" workbookViewId="0">
      <selection activeCell="A45" sqref="A45"/>
    </sheetView>
  </sheetViews>
  <sheetFormatPr baseColWidth="10" defaultColWidth="11.44140625" defaultRowHeight="9.9" customHeight="1"/>
  <cols>
    <col min="1" max="1" width="25.6640625" style="1" customWidth="1"/>
    <col min="2" max="8" width="7.5546875" style="1" customWidth="1"/>
    <col min="9" max="9" width="8.44140625" style="1" customWidth="1"/>
    <col min="10" max="17" width="6.6640625" style="1" customWidth="1"/>
    <col min="18" max="16384" width="11.44140625" style="1"/>
  </cols>
  <sheetData>
    <row r="1" spans="1:10" ht="9.9" customHeight="1">
      <c r="A1" s="363" t="s">
        <v>159</v>
      </c>
      <c r="B1" s="363"/>
      <c r="C1" s="363"/>
      <c r="D1" s="363"/>
      <c r="E1" s="363"/>
      <c r="F1" s="363"/>
      <c r="G1" s="363"/>
      <c r="H1" s="363"/>
      <c r="I1" s="363"/>
      <c r="J1" s="264" t="s">
        <v>204</v>
      </c>
    </row>
    <row r="2" spans="1:10" ht="30" customHeight="1">
      <c r="A2" s="338" t="s">
        <v>439</v>
      </c>
      <c r="B2" s="338"/>
      <c r="C2" s="338"/>
      <c r="D2" s="338"/>
      <c r="E2" s="338"/>
      <c r="F2" s="338"/>
      <c r="G2" s="338"/>
      <c r="H2" s="338"/>
      <c r="I2" s="338"/>
    </row>
    <row r="3" spans="1:10" ht="12" customHeight="1">
      <c r="A3" s="346" t="s">
        <v>67</v>
      </c>
      <c r="B3" s="335" t="s">
        <v>46</v>
      </c>
      <c r="C3" s="342"/>
      <c r="D3" s="342"/>
      <c r="E3" s="342"/>
      <c r="F3" s="342"/>
      <c r="G3" s="342"/>
      <c r="H3" s="342"/>
      <c r="I3" s="342"/>
    </row>
    <row r="4" spans="1:10" ht="12" customHeight="1">
      <c r="A4" s="417"/>
      <c r="B4" s="333" t="s">
        <v>35</v>
      </c>
      <c r="C4" s="335" t="s">
        <v>80</v>
      </c>
      <c r="D4" s="343"/>
      <c r="E4" s="343"/>
      <c r="F4" s="343"/>
      <c r="G4" s="343"/>
      <c r="H4" s="343"/>
      <c r="I4" s="343"/>
    </row>
    <row r="5" spans="1:10" ht="12" customHeight="1">
      <c r="A5" s="347"/>
      <c r="B5" s="334"/>
      <c r="C5" s="20" t="s">
        <v>81</v>
      </c>
      <c r="D5" s="43" t="s">
        <v>82</v>
      </c>
      <c r="E5" s="20" t="s">
        <v>83</v>
      </c>
      <c r="F5" s="20" t="s">
        <v>84</v>
      </c>
      <c r="G5" s="20" t="s">
        <v>85</v>
      </c>
      <c r="H5" s="20" t="s">
        <v>86</v>
      </c>
      <c r="I5" s="44" t="s">
        <v>87</v>
      </c>
    </row>
    <row r="6" spans="1:10" s="66" customFormat="1" ht="15" customHeight="1">
      <c r="A6" s="135"/>
      <c r="B6" s="329" t="s">
        <v>11</v>
      </c>
      <c r="C6" s="420"/>
      <c r="D6" s="420"/>
      <c r="E6" s="421"/>
      <c r="F6" s="421"/>
      <c r="G6" s="421"/>
      <c r="H6" s="421"/>
      <c r="I6" s="421"/>
    </row>
    <row r="7" spans="1:10" ht="9.9" customHeight="1">
      <c r="A7" s="133" t="s">
        <v>88</v>
      </c>
      <c r="B7" s="41" t="s">
        <v>440</v>
      </c>
      <c r="C7" s="41" t="s">
        <v>0</v>
      </c>
      <c r="D7" s="38">
        <v>100</v>
      </c>
      <c r="E7" s="41">
        <v>360</v>
      </c>
      <c r="F7" s="41">
        <v>490</v>
      </c>
      <c r="G7" s="41">
        <v>475</v>
      </c>
      <c r="H7" s="41">
        <v>449</v>
      </c>
      <c r="I7" s="38">
        <v>124</v>
      </c>
      <c r="J7" s="35"/>
    </row>
    <row r="8" spans="1:10" ht="9.9" customHeight="1">
      <c r="A8" s="34" t="s">
        <v>89</v>
      </c>
      <c r="B8" s="38" t="s">
        <v>441</v>
      </c>
      <c r="C8" s="2">
        <v>66</v>
      </c>
      <c r="D8" s="2">
        <v>189</v>
      </c>
      <c r="E8" s="38">
        <v>194</v>
      </c>
      <c r="F8" s="38">
        <v>247</v>
      </c>
      <c r="G8" s="38">
        <v>201</v>
      </c>
      <c r="H8" s="2">
        <v>140</v>
      </c>
      <c r="I8" s="2">
        <v>48</v>
      </c>
      <c r="J8" s="35"/>
    </row>
    <row r="9" spans="1:10" ht="9.9" customHeight="1">
      <c r="A9" s="133" t="s">
        <v>90</v>
      </c>
      <c r="B9" s="38">
        <v>497</v>
      </c>
      <c r="C9" s="2">
        <v>12</v>
      </c>
      <c r="D9" s="2">
        <v>59</v>
      </c>
      <c r="E9" s="38">
        <v>73</v>
      </c>
      <c r="F9" s="38">
        <v>110</v>
      </c>
      <c r="G9" s="38">
        <v>110</v>
      </c>
      <c r="H9" s="2">
        <v>97</v>
      </c>
      <c r="I9" s="2">
        <v>36</v>
      </c>
      <c r="J9" s="35"/>
    </row>
    <row r="10" spans="1:10" ht="9.9" customHeight="1">
      <c r="A10" s="133" t="s">
        <v>137</v>
      </c>
      <c r="B10" s="271"/>
      <c r="C10" s="271"/>
      <c r="D10" s="271"/>
      <c r="E10" s="271"/>
      <c r="F10" s="2"/>
      <c r="G10" s="2"/>
      <c r="H10" s="2"/>
      <c r="I10" s="2"/>
    </row>
    <row r="11" spans="1:10" ht="9.9" customHeight="1">
      <c r="A11" s="134" t="s">
        <v>160</v>
      </c>
      <c r="B11" s="2">
        <v>110</v>
      </c>
      <c r="C11" s="2">
        <v>4</v>
      </c>
      <c r="D11" s="2">
        <v>4</v>
      </c>
      <c r="E11" s="2">
        <v>16</v>
      </c>
      <c r="F11" s="2">
        <v>26</v>
      </c>
      <c r="G11" s="2">
        <v>28</v>
      </c>
      <c r="H11" s="2">
        <v>20</v>
      </c>
      <c r="I11" s="2">
        <v>12</v>
      </c>
      <c r="J11" s="35"/>
    </row>
    <row r="12" spans="1:10" ht="9.9" customHeight="1">
      <c r="A12" s="34" t="s">
        <v>73</v>
      </c>
      <c r="B12" s="2">
        <v>289</v>
      </c>
      <c r="C12" s="2" t="s">
        <v>0</v>
      </c>
      <c r="D12" s="2" t="s">
        <v>0</v>
      </c>
      <c r="E12" s="2">
        <v>5</v>
      </c>
      <c r="F12" s="2">
        <v>55</v>
      </c>
      <c r="G12" s="2">
        <v>71</v>
      </c>
      <c r="H12" s="2">
        <v>119</v>
      </c>
      <c r="I12" s="2">
        <v>39</v>
      </c>
      <c r="J12" s="35"/>
    </row>
    <row r="13" spans="1:10" ht="9.9" customHeight="1">
      <c r="A13" s="34" t="s">
        <v>74</v>
      </c>
      <c r="B13" s="2">
        <v>24</v>
      </c>
      <c r="C13" s="2" t="s">
        <v>0</v>
      </c>
      <c r="D13" s="2" t="s">
        <v>0</v>
      </c>
      <c r="E13" s="2" t="s">
        <v>0</v>
      </c>
      <c r="F13" s="2">
        <v>3</v>
      </c>
      <c r="G13" s="2">
        <v>7</v>
      </c>
      <c r="H13" s="2">
        <v>13</v>
      </c>
      <c r="I13" s="2">
        <v>1</v>
      </c>
      <c r="J13" s="35"/>
    </row>
    <row r="14" spans="1:10" s="66" customFormat="1" ht="15" customHeight="1">
      <c r="A14" s="63" t="s">
        <v>14</v>
      </c>
      <c r="B14" s="70" t="s">
        <v>442</v>
      </c>
      <c r="C14" s="70">
        <v>82</v>
      </c>
      <c r="D14" s="70">
        <v>352</v>
      </c>
      <c r="E14" s="70">
        <v>648</v>
      </c>
      <c r="F14" s="70">
        <v>931</v>
      </c>
      <c r="G14" s="70">
        <v>892</v>
      </c>
      <c r="H14" s="70">
        <v>838</v>
      </c>
      <c r="I14" s="70">
        <v>260</v>
      </c>
      <c r="J14" s="65"/>
    </row>
    <row r="15" spans="1:10" s="66" customFormat="1" ht="15" customHeight="1">
      <c r="A15" s="72"/>
      <c r="B15" s="329" t="s">
        <v>12</v>
      </c>
      <c r="C15" s="329"/>
      <c r="D15" s="329"/>
      <c r="E15" s="329"/>
      <c r="F15" s="329"/>
      <c r="G15" s="329"/>
      <c r="H15" s="329"/>
      <c r="I15" s="329"/>
    </row>
    <row r="16" spans="1:10" ht="9.9" customHeight="1">
      <c r="A16" s="133" t="s">
        <v>88</v>
      </c>
      <c r="B16" s="38">
        <v>288</v>
      </c>
      <c r="C16" s="2" t="s">
        <v>0</v>
      </c>
      <c r="D16" s="2">
        <v>18</v>
      </c>
      <c r="E16" s="38">
        <v>41</v>
      </c>
      <c r="F16" s="38">
        <v>67</v>
      </c>
      <c r="G16" s="38">
        <v>61</v>
      </c>
      <c r="H16" s="2">
        <v>79</v>
      </c>
      <c r="I16" s="2">
        <v>22</v>
      </c>
      <c r="J16" s="35"/>
    </row>
    <row r="17" spans="1:17" ht="9.9" customHeight="1">
      <c r="A17" s="34" t="s">
        <v>89</v>
      </c>
      <c r="B17" s="2">
        <v>308</v>
      </c>
      <c r="C17" s="2">
        <v>6</v>
      </c>
      <c r="D17" s="2">
        <v>45</v>
      </c>
      <c r="E17" s="2">
        <v>47</v>
      </c>
      <c r="F17" s="2">
        <v>83</v>
      </c>
      <c r="G17" s="2">
        <v>71</v>
      </c>
      <c r="H17" s="2">
        <v>41</v>
      </c>
      <c r="I17" s="2">
        <v>15</v>
      </c>
      <c r="J17" s="35"/>
    </row>
    <row r="18" spans="1:17" ht="9.9" customHeight="1">
      <c r="A18" s="133" t="s">
        <v>90</v>
      </c>
      <c r="B18" s="2">
        <v>54</v>
      </c>
      <c r="C18" s="2">
        <v>1</v>
      </c>
      <c r="D18" s="2">
        <v>4</v>
      </c>
      <c r="E18" s="2">
        <v>8</v>
      </c>
      <c r="F18" s="2">
        <v>11</v>
      </c>
      <c r="G18" s="2">
        <v>11</v>
      </c>
      <c r="H18" s="2">
        <v>15</v>
      </c>
      <c r="I18" s="2">
        <v>4</v>
      </c>
    </row>
    <row r="19" spans="1:17" ht="9.9" customHeight="1">
      <c r="A19" s="133" t="s">
        <v>137</v>
      </c>
      <c r="F19" s="2"/>
      <c r="G19" s="2"/>
      <c r="H19" s="2"/>
      <c r="I19" s="2"/>
      <c r="J19" s="35"/>
    </row>
    <row r="20" spans="1:17" ht="9.9" customHeight="1">
      <c r="A20" s="134" t="s">
        <v>160</v>
      </c>
      <c r="B20" s="2">
        <v>64</v>
      </c>
      <c r="C20" s="2" t="s">
        <v>0</v>
      </c>
      <c r="D20" s="2">
        <v>6</v>
      </c>
      <c r="E20" s="2">
        <v>13</v>
      </c>
      <c r="F20" s="2">
        <v>17</v>
      </c>
      <c r="G20" s="2">
        <v>14</v>
      </c>
      <c r="H20" s="2">
        <v>9</v>
      </c>
      <c r="I20" s="2">
        <v>5</v>
      </c>
      <c r="J20" s="35"/>
    </row>
    <row r="21" spans="1:17" ht="9.9" customHeight="1">
      <c r="A21" s="34" t="s">
        <v>73</v>
      </c>
      <c r="B21" s="2">
        <v>49</v>
      </c>
      <c r="C21" s="2" t="s">
        <v>0</v>
      </c>
      <c r="D21" s="2" t="s">
        <v>0</v>
      </c>
      <c r="E21" s="2">
        <v>1</v>
      </c>
      <c r="F21" s="2">
        <v>9</v>
      </c>
      <c r="G21" s="2">
        <v>15</v>
      </c>
      <c r="H21" s="2">
        <v>16</v>
      </c>
      <c r="I21" s="2">
        <v>8</v>
      </c>
      <c r="J21" s="35"/>
    </row>
    <row r="22" spans="1:17" ht="9.9" customHeight="1">
      <c r="A22" s="34" t="s">
        <v>74</v>
      </c>
      <c r="B22" s="2" t="s">
        <v>0</v>
      </c>
      <c r="C22" s="2" t="s">
        <v>0</v>
      </c>
      <c r="D22" s="2" t="s">
        <v>0</v>
      </c>
      <c r="E22" s="2" t="s">
        <v>0</v>
      </c>
      <c r="F22" s="2" t="s">
        <v>0</v>
      </c>
      <c r="G22" s="2" t="s">
        <v>0</v>
      </c>
      <c r="H22" s="2" t="s">
        <v>0</v>
      </c>
      <c r="I22" s="2" t="s">
        <v>0</v>
      </c>
      <c r="J22" s="35"/>
    </row>
    <row r="23" spans="1:17" s="66" customFormat="1" ht="15" customHeight="1">
      <c r="A23" s="63" t="s">
        <v>14</v>
      </c>
      <c r="B23" s="37">
        <v>763</v>
      </c>
      <c r="C23" s="37">
        <v>7</v>
      </c>
      <c r="D23" s="37">
        <v>73</v>
      </c>
      <c r="E23" s="37">
        <v>110</v>
      </c>
      <c r="F23" s="70">
        <v>187</v>
      </c>
      <c r="G23" s="70">
        <v>172</v>
      </c>
      <c r="H23" s="70">
        <v>160</v>
      </c>
      <c r="I23" s="70">
        <v>54</v>
      </c>
      <c r="J23" s="65"/>
    </row>
    <row r="24" spans="1:17" s="66" customFormat="1" ht="15" customHeight="1">
      <c r="A24" s="132"/>
      <c r="B24" s="329" t="s">
        <v>13</v>
      </c>
      <c r="C24" s="420"/>
      <c r="D24" s="420"/>
      <c r="E24" s="421"/>
      <c r="F24" s="421"/>
      <c r="G24" s="421"/>
      <c r="H24" s="421"/>
      <c r="I24" s="421"/>
    </row>
    <row r="25" spans="1:17" ht="9.9" customHeight="1">
      <c r="A25" s="133" t="s">
        <v>88</v>
      </c>
      <c r="B25" s="38" t="s">
        <v>443</v>
      </c>
      <c r="C25" s="2" t="s">
        <v>0</v>
      </c>
      <c r="D25" s="2">
        <v>118</v>
      </c>
      <c r="E25" s="38">
        <v>401</v>
      </c>
      <c r="F25" s="38">
        <v>557</v>
      </c>
      <c r="G25" s="38">
        <v>536</v>
      </c>
      <c r="H25" s="2">
        <v>528</v>
      </c>
      <c r="I25" s="2">
        <v>146</v>
      </c>
      <c r="J25" s="35"/>
      <c r="K25" s="35"/>
      <c r="L25" s="35"/>
      <c r="M25" s="35"/>
      <c r="N25" s="35"/>
      <c r="O25" s="35"/>
      <c r="P25" s="35"/>
      <c r="Q25" s="35"/>
    </row>
    <row r="26" spans="1:17" ht="9.9" customHeight="1">
      <c r="A26" s="34" t="s">
        <v>89</v>
      </c>
      <c r="B26" s="2" t="s">
        <v>444</v>
      </c>
      <c r="C26" s="2">
        <v>72</v>
      </c>
      <c r="D26" s="2">
        <v>234</v>
      </c>
      <c r="E26" s="2">
        <v>241</v>
      </c>
      <c r="F26" s="2">
        <v>330</v>
      </c>
      <c r="G26" s="2">
        <v>272</v>
      </c>
      <c r="H26" s="2">
        <v>181</v>
      </c>
      <c r="I26" s="2">
        <v>63</v>
      </c>
      <c r="J26" s="35"/>
      <c r="K26" s="35"/>
      <c r="L26" s="35"/>
      <c r="M26" s="35"/>
      <c r="N26" s="35"/>
      <c r="O26" s="35"/>
      <c r="P26" s="35"/>
      <c r="Q26" s="35"/>
    </row>
    <row r="27" spans="1:17" ht="9.9" customHeight="1">
      <c r="A27" s="133" t="s">
        <v>90</v>
      </c>
      <c r="B27" s="2">
        <v>551</v>
      </c>
      <c r="C27" s="2">
        <v>13</v>
      </c>
      <c r="D27" s="2">
        <v>63</v>
      </c>
      <c r="E27" s="2">
        <v>81</v>
      </c>
      <c r="F27" s="2">
        <v>121</v>
      </c>
      <c r="G27" s="2">
        <v>121</v>
      </c>
      <c r="H27" s="2">
        <v>112</v>
      </c>
      <c r="I27" s="2">
        <v>40</v>
      </c>
      <c r="J27" s="35"/>
      <c r="K27" s="35"/>
      <c r="L27" s="35"/>
      <c r="M27" s="35"/>
      <c r="N27" s="35"/>
      <c r="O27" s="35"/>
      <c r="P27" s="35"/>
      <c r="Q27" s="35"/>
    </row>
    <row r="28" spans="1:17" ht="9.9" customHeight="1">
      <c r="A28" s="133" t="s">
        <v>137</v>
      </c>
      <c r="B28" s="271"/>
      <c r="C28" s="271"/>
      <c r="D28" s="271"/>
      <c r="E28" s="271"/>
      <c r="F28" s="2"/>
      <c r="G28" s="2"/>
      <c r="H28" s="2"/>
      <c r="I28" s="2"/>
      <c r="J28" s="35"/>
      <c r="K28" s="35"/>
      <c r="L28" s="35"/>
      <c r="M28" s="35"/>
      <c r="N28" s="35"/>
      <c r="O28" s="35"/>
      <c r="P28" s="35"/>
      <c r="Q28" s="35"/>
    </row>
    <row r="29" spans="1:17" ht="9.9" customHeight="1">
      <c r="A29" s="134" t="s">
        <v>160</v>
      </c>
      <c r="B29" s="2">
        <v>174</v>
      </c>
      <c r="C29" s="2">
        <v>4</v>
      </c>
      <c r="D29" s="2">
        <v>10</v>
      </c>
      <c r="E29" s="2">
        <v>29</v>
      </c>
      <c r="F29" s="2">
        <v>43</v>
      </c>
      <c r="G29" s="2">
        <v>42</v>
      </c>
      <c r="H29" s="2">
        <v>29</v>
      </c>
      <c r="I29" s="2">
        <v>17</v>
      </c>
      <c r="J29" s="35"/>
      <c r="K29" s="35"/>
      <c r="L29" s="35"/>
      <c r="M29" s="35"/>
      <c r="N29" s="35"/>
      <c r="O29" s="35"/>
      <c r="P29" s="35"/>
      <c r="Q29" s="35"/>
    </row>
    <row r="30" spans="1:17" ht="9.9" customHeight="1">
      <c r="A30" s="34" t="s">
        <v>73</v>
      </c>
      <c r="B30" s="2">
        <v>338</v>
      </c>
      <c r="C30" s="2" t="s">
        <v>0</v>
      </c>
      <c r="D30" s="2" t="s">
        <v>0</v>
      </c>
      <c r="E30" s="2">
        <v>6</v>
      </c>
      <c r="F30" s="2">
        <v>64</v>
      </c>
      <c r="G30" s="2">
        <v>86</v>
      </c>
      <c r="H30" s="2">
        <v>135</v>
      </c>
      <c r="I30" s="2">
        <v>47</v>
      </c>
      <c r="J30" s="35"/>
      <c r="K30" s="35"/>
      <c r="L30" s="35"/>
      <c r="M30" s="35"/>
      <c r="N30" s="35"/>
      <c r="O30" s="35"/>
      <c r="P30" s="35"/>
      <c r="Q30" s="35"/>
    </row>
    <row r="31" spans="1:17" ht="9.9" customHeight="1">
      <c r="A31" s="34" t="s">
        <v>74</v>
      </c>
      <c r="B31" s="2">
        <v>24</v>
      </c>
      <c r="C31" s="2" t="s">
        <v>0</v>
      </c>
      <c r="D31" s="2" t="s">
        <v>0</v>
      </c>
      <c r="E31" s="2" t="s">
        <v>0</v>
      </c>
      <c r="F31" s="2">
        <v>3</v>
      </c>
      <c r="G31" s="2">
        <v>7</v>
      </c>
      <c r="H31" s="2">
        <v>13</v>
      </c>
      <c r="I31" s="2">
        <v>1</v>
      </c>
      <c r="J31" s="35"/>
      <c r="K31" s="35"/>
      <c r="L31" s="35"/>
      <c r="M31" s="35"/>
      <c r="N31" s="35"/>
      <c r="O31" s="35"/>
      <c r="P31" s="35"/>
      <c r="Q31" s="35"/>
    </row>
    <row r="32" spans="1:17" s="66" customFormat="1" ht="15" customHeight="1">
      <c r="A32" s="63" t="s">
        <v>14</v>
      </c>
      <c r="B32" s="70" t="s">
        <v>445</v>
      </c>
      <c r="C32" s="70">
        <v>89</v>
      </c>
      <c r="D32" s="70">
        <v>425</v>
      </c>
      <c r="E32" s="70">
        <v>758</v>
      </c>
      <c r="F32" s="70">
        <v>1118</v>
      </c>
      <c r="G32" s="70">
        <v>1064</v>
      </c>
      <c r="H32" s="70">
        <v>998</v>
      </c>
      <c r="I32" s="70">
        <v>314</v>
      </c>
      <c r="J32" s="65"/>
      <c r="K32" s="65"/>
      <c r="L32" s="65"/>
      <c r="M32" s="65"/>
      <c r="N32" s="65"/>
      <c r="O32" s="65"/>
      <c r="P32" s="65"/>
      <c r="Q32" s="65"/>
    </row>
    <row r="33" spans="1:9" ht="9.9" customHeight="1">
      <c r="A33" s="91" t="s">
        <v>154</v>
      </c>
      <c r="B33" s="2"/>
      <c r="C33" s="2"/>
      <c r="D33" s="2"/>
      <c r="E33" s="2"/>
      <c r="F33" s="2"/>
      <c r="G33" s="2"/>
      <c r="H33" s="2"/>
      <c r="I33" s="2"/>
    </row>
    <row r="34" spans="1:9" ht="9.9" customHeight="1">
      <c r="A34" s="136" t="s">
        <v>138</v>
      </c>
      <c r="B34" s="16"/>
      <c r="C34" s="16"/>
      <c r="D34" s="16"/>
      <c r="E34" s="16"/>
      <c r="F34" s="16"/>
      <c r="G34" s="16"/>
      <c r="H34" s="16"/>
      <c r="I34" s="16"/>
    </row>
    <row r="35" spans="1:9" ht="9.9" customHeight="1">
      <c r="A35" s="18"/>
      <c r="B35" s="3"/>
      <c r="C35" s="3"/>
      <c r="D35" s="3"/>
      <c r="E35" s="3"/>
      <c r="F35" s="3"/>
      <c r="G35" s="3"/>
      <c r="H35" s="3"/>
      <c r="I35" s="3"/>
    </row>
    <row r="36" spans="1:9" ht="9.9" customHeight="1">
      <c r="A36" s="18"/>
      <c r="B36" s="3"/>
      <c r="C36" s="3"/>
      <c r="D36" s="3"/>
      <c r="E36" s="3"/>
      <c r="F36" s="3"/>
      <c r="G36" s="3"/>
      <c r="H36" s="3"/>
      <c r="I36" s="3"/>
    </row>
    <row r="37" spans="1:9" ht="9.9" customHeight="1">
      <c r="A37" s="18"/>
      <c r="B37" s="3"/>
      <c r="C37" s="3"/>
      <c r="D37" s="3"/>
      <c r="E37" s="3"/>
      <c r="F37" s="3"/>
      <c r="G37" s="3"/>
      <c r="H37" s="3"/>
      <c r="I37" s="3"/>
    </row>
    <row r="38" spans="1:9" ht="9.9" customHeight="1">
      <c r="A38" s="18"/>
      <c r="B38" s="3"/>
      <c r="C38" s="3"/>
      <c r="D38" s="3"/>
      <c r="E38" s="3"/>
      <c r="F38" s="3"/>
      <c r="G38" s="3"/>
      <c r="H38" s="3"/>
      <c r="I38" s="3"/>
    </row>
    <row r="39" spans="1:9" ht="9.9" customHeight="1">
      <c r="A39" s="18"/>
      <c r="B39" s="3"/>
      <c r="C39" s="3"/>
      <c r="D39" s="3"/>
      <c r="E39" s="3"/>
      <c r="F39" s="3"/>
      <c r="G39" s="3"/>
      <c r="H39" s="3"/>
      <c r="I39" s="3"/>
    </row>
    <row r="40" spans="1:9" ht="9.9" customHeight="1">
      <c r="A40" s="18"/>
      <c r="B40" s="3"/>
      <c r="C40" s="3"/>
      <c r="D40" s="3"/>
      <c r="E40" s="3"/>
      <c r="F40" s="3"/>
      <c r="G40" s="3"/>
      <c r="H40" s="3"/>
      <c r="I40" s="3"/>
    </row>
    <row r="41" spans="1:9" ht="9.9" customHeight="1">
      <c r="A41" s="18"/>
      <c r="B41" s="3"/>
      <c r="C41" s="3"/>
      <c r="D41" s="3"/>
      <c r="E41" s="3"/>
      <c r="F41" s="3"/>
      <c r="G41" s="3"/>
      <c r="H41" s="3"/>
      <c r="I41" s="3"/>
    </row>
    <row r="42" spans="1:9" ht="9.9" customHeight="1">
      <c r="A42" s="14"/>
      <c r="B42" s="3"/>
      <c r="C42" s="3"/>
      <c r="D42" s="3"/>
      <c r="E42" s="3"/>
      <c r="F42" s="3"/>
      <c r="G42" s="3"/>
      <c r="H42" s="3"/>
      <c r="I42" s="3"/>
    </row>
    <row r="43" spans="1:9" ht="9.9" customHeight="1">
      <c r="A43" s="18"/>
      <c r="B43" s="3"/>
      <c r="C43" s="3"/>
      <c r="D43" s="3"/>
      <c r="E43" s="3"/>
      <c r="F43" s="3"/>
      <c r="G43" s="3"/>
      <c r="H43" s="3"/>
      <c r="I43" s="3"/>
    </row>
    <row r="44" spans="1:9" ht="9.9" customHeight="1">
      <c r="A44" s="18"/>
      <c r="B44" s="3"/>
      <c r="C44" s="3"/>
      <c r="D44" s="3"/>
      <c r="E44" s="3"/>
      <c r="F44" s="3"/>
      <c r="G44" s="3"/>
      <c r="H44" s="3"/>
      <c r="I44" s="3"/>
    </row>
    <row r="45" spans="1:9" ht="9.9" customHeight="1">
      <c r="A45" s="18"/>
      <c r="B45" s="3"/>
      <c r="C45" s="3"/>
      <c r="D45" s="3"/>
      <c r="E45" s="3"/>
      <c r="F45" s="3"/>
      <c r="G45" s="3"/>
      <c r="H45" s="3"/>
      <c r="I45" s="3"/>
    </row>
    <row r="46" spans="1:9" ht="9.9" customHeight="1">
      <c r="A46" s="18"/>
      <c r="B46" s="3"/>
      <c r="C46" s="3"/>
      <c r="D46" s="3"/>
      <c r="E46" s="3"/>
      <c r="F46" s="3"/>
      <c r="G46" s="3"/>
      <c r="H46" s="3"/>
      <c r="I46" s="3"/>
    </row>
    <row r="47" spans="1:9" ht="9.9" customHeight="1">
      <c r="A47" s="18"/>
      <c r="B47" s="3"/>
      <c r="C47" s="3"/>
      <c r="D47" s="3"/>
      <c r="E47" s="3"/>
      <c r="F47" s="3"/>
      <c r="G47" s="3"/>
      <c r="H47" s="3"/>
      <c r="I47" s="3"/>
    </row>
    <row r="48" spans="1:9" ht="9.9" customHeight="1">
      <c r="A48" s="18"/>
    </row>
    <row r="49" spans="1:9" ht="9.9" customHeight="1">
      <c r="A49" s="14"/>
      <c r="B49" s="2"/>
      <c r="C49" s="2"/>
      <c r="D49" s="2"/>
      <c r="E49" s="2"/>
      <c r="F49" s="2"/>
      <c r="G49" s="2"/>
      <c r="H49" s="2"/>
      <c r="I49" s="2"/>
    </row>
  </sheetData>
  <mergeCells count="9">
    <mergeCell ref="A2:I2"/>
    <mergeCell ref="A1:I1"/>
    <mergeCell ref="B15:I15"/>
    <mergeCell ref="B24:I24"/>
    <mergeCell ref="B3:I3"/>
    <mergeCell ref="C4:I4"/>
    <mergeCell ref="A3:A5"/>
    <mergeCell ref="B4:B5"/>
    <mergeCell ref="B6:I6"/>
  </mergeCells>
  <phoneticPr fontId="12" type="noConversion"/>
  <hyperlinks>
    <hyperlink ref="J1" location="Inhalt!A1" display="Inhalt"/>
  </hyperlinks>
  <pageMargins left="0.78740157480314965" right="0.78740157480314965" top="0.59055118110236227" bottom="0.59055118110236227" header="0.19685039370078741" footer="0.19685039370078741"/>
  <pageSetup paperSize="9" firstPageNumber="14" orientation="portrait" useFirstPageNumber="1" r:id="rId1"/>
  <headerFooter>
    <oddFooter>&amp;L&amp;8&amp;P&amp;R&amp;7Statistisches Landesamt Bremen I Statistischer Bericht I Kindertagesbetreuung 2017</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zoomScale="125" zoomScaleNormal="125" workbookViewId="0">
      <selection activeCell="A45" sqref="A45"/>
    </sheetView>
  </sheetViews>
  <sheetFormatPr baseColWidth="10" defaultColWidth="11.44140625" defaultRowHeight="9.9" customHeight="1"/>
  <cols>
    <col min="1" max="1" width="0.88671875" style="1" customWidth="1"/>
    <col min="2" max="2" width="2.109375" style="25" customWidth="1"/>
    <col min="3" max="3" width="1.6640625" style="25" customWidth="1"/>
    <col min="4" max="4" width="2.6640625" style="25" customWidth="1"/>
    <col min="5" max="5" width="5.88671875" style="1" customWidth="1"/>
    <col min="6" max="6" width="5.5546875" style="1" customWidth="1"/>
    <col min="7" max="7" width="7.44140625" style="1" customWidth="1"/>
    <col min="8" max="8" width="8" style="1" customWidth="1"/>
    <col min="9" max="9" width="7.44140625" style="1" customWidth="1"/>
    <col min="10" max="10" width="10.33203125" style="1" customWidth="1"/>
    <col min="11" max="11" width="8.33203125" style="1" customWidth="1"/>
    <col min="12" max="13" width="8.6640625" style="1" customWidth="1"/>
    <col min="14" max="14" width="9.33203125" style="1" customWidth="1"/>
    <col min="15" max="16384" width="11.44140625" style="1"/>
  </cols>
  <sheetData>
    <row r="1" spans="1:15" ht="9.9" customHeight="1">
      <c r="A1" s="363" t="s">
        <v>235</v>
      </c>
      <c r="B1" s="363"/>
      <c r="C1" s="363"/>
      <c r="D1" s="363"/>
      <c r="E1" s="363"/>
      <c r="F1" s="363"/>
      <c r="G1" s="363"/>
      <c r="H1" s="363"/>
      <c r="I1" s="363"/>
      <c r="J1" s="363"/>
      <c r="K1" s="363"/>
      <c r="L1" s="363"/>
      <c r="M1" s="363"/>
      <c r="N1" s="363"/>
      <c r="O1" s="264" t="s">
        <v>204</v>
      </c>
    </row>
    <row r="2" spans="1:15" ht="30" customHeight="1">
      <c r="A2" s="338" t="s">
        <v>446</v>
      </c>
      <c r="B2" s="338"/>
      <c r="C2" s="338"/>
      <c r="D2" s="338"/>
      <c r="E2" s="338"/>
      <c r="F2" s="338"/>
      <c r="G2" s="338"/>
      <c r="H2" s="338"/>
      <c r="I2" s="338"/>
      <c r="J2" s="338"/>
      <c r="K2" s="338"/>
      <c r="L2" s="338"/>
      <c r="M2" s="338"/>
      <c r="N2" s="338"/>
    </row>
    <row r="3" spans="1:15" ht="24" customHeight="1">
      <c r="A3" s="364" t="s">
        <v>162</v>
      </c>
      <c r="B3" s="364"/>
      <c r="C3" s="364"/>
      <c r="D3" s="364"/>
      <c r="E3" s="377"/>
      <c r="F3" s="373" t="s">
        <v>35</v>
      </c>
      <c r="G3" s="335" t="s">
        <v>129</v>
      </c>
      <c r="H3" s="383"/>
      <c r="I3" s="422"/>
      <c r="J3" s="423" t="s">
        <v>234</v>
      </c>
      <c r="K3" s="371" t="s">
        <v>130</v>
      </c>
      <c r="L3" s="370" t="s">
        <v>131</v>
      </c>
      <c r="M3" s="383"/>
      <c r="N3" s="383"/>
    </row>
    <row r="4" spans="1:15" ht="36" customHeight="1">
      <c r="A4" s="379"/>
      <c r="B4" s="379"/>
      <c r="C4" s="379"/>
      <c r="D4" s="379"/>
      <c r="E4" s="380"/>
      <c r="F4" s="349"/>
      <c r="G4" s="22" t="s">
        <v>121</v>
      </c>
      <c r="H4" s="21" t="s">
        <v>122</v>
      </c>
      <c r="I4" s="21" t="s">
        <v>123</v>
      </c>
      <c r="J4" s="376"/>
      <c r="K4" s="372"/>
      <c r="L4" s="50" t="s">
        <v>127</v>
      </c>
      <c r="M4" s="22" t="s">
        <v>125</v>
      </c>
      <c r="N4" s="28" t="s">
        <v>126</v>
      </c>
    </row>
    <row r="5" spans="1:15" s="66" customFormat="1" ht="15" customHeight="1">
      <c r="A5" s="74" t="s">
        <v>51</v>
      </c>
      <c r="B5" s="80"/>
      <c r="C5" s="86"/>
      <c r="D5" s="86"/>
      <c r="E5" s="87"/>
      <c r="F5" s="138">
        <v>593</v>
      </c>
      <c r="G5" s="139">
        <v>246</v>
      </c>
      <c r="H5" s="139">
        <v>180</v>
      </c>
      <c r="I5" s="138">
        <v>167</v>
      </c>
      <c r="J5" s="140">
        <v>250</v>
      </c>
      <c r="K5" s="140">
        <v>561</v>
      </c>
      <c r="L5" s="140" t="s">
        <v>0</v>
      </c>
      <c r="M5" s="73" t="s">
        <v>3</v>
      </c>
      <c r="N5" s="69">
        <v>12</v>
      </c>
      <c r="O5" s="85"/>
    </row>
    <row r="6" spans="1:15" s="66" customFormat="1" ht="15" customHeight="1">
      <c r="B6" s="356" t="s">
        <v>52</v>
      </c>
      <c r="C6" s="357"/>
      <c r="D6" s="357"/>
      <c r="E6" s="358"/>
      <c r="F6" s="143"/>
      <c r="G6" s="143"/>
      <c r="H6" s="143"/>
      <c r="I6" s="143"/>
      <c r="J6" s="143"/>
      <c r="K6" s="143"/>
      <c r="L6" s="143"/>
      <c r="O6" s="85"/>
    </row>
    <row r="7" spans="1:15" ht="9.9" customHeight="1">
      <c r="B7" s="424" t="s">
        <v>92</v>
      </c>
      <c r="C7" s="425"/>
      <c r="D7" s="76">
        <v>1</v>
      </c>
      <c r="E7" s="78"/>
      <c r="F7" s="17">
        <v>22</v>
      </c>
      <c r="G7" s="17">
        <v>8</v>
      </c>
      <c r="H7" s="17">
        <v>8</v>
      </c>
      <c r="I7" s="17">
        <v>6</v>
      </c>
      <c r="J7" s="73" t="s">
        <v>3</v>
      </c>
      <c r="K7" s="4">
        <v>18</v>
      </c>
      <c r="L7" s="4" t="s">
        <v>0</v>
      </c>
      <c r="M7" s="4" t="s">
        <v>0</v>
      </c>
      <c r="N7" s="73" t="s">
        <v>3</v>
      </c>
      <c r="O7" s="16"/>
    </row>
    <row r="8" spans="1:15" ht="9.9" customHeight="1">
      <c r="B8" s="76">
        <v>1</v>
      </c>
      <c r="C8" s="77" t="str">
        <f t="shared" ref="C8:C24" si="0">"-"</f>
        <v>-</v>
      </c>
      <c r="D8" s="76">
        <v>2</v>
      </c>
      <c r="E8" s="78"/>
      <c r="F8" s="17">
        <v>203</v>
      </c>
      <c r="G8" s="17">
        <v>68</v>
      </c>
      <c r="H8" s="17">
        <v>70</v>
      </c>
      <c r="I8" s="17">
        <v>65</v>
      </c>
      <c r="J8" s="17">
        <v>87</v>
      </c>
      <c r="K8" s="17">
        <v>196</v>
      </c>
      <c r="L8" s="17" t="s">
        <v>0</v>
      </c>
      <c r="M8" s="17" t="s">
        <v>0</v>
      </c>
      <c r="N8" s="73" t="s">
        <v>3</v>
      </c>
      <c r="O8" s="16"/>
    </row>
    <row r="9" spans="1:15" ht="9.9" customHeight="1">
      <c r="B9" s="76">
        <v>2</v>
      </c>
      <c r="C9" s="77" t="str">
        <f t="shared" si="0"/>
        <v>-</v>
      </c>
      <c r="D9" s="76">
        <v>3</v>
      </c>
      <c r="E9" s="78"/>
      <c r="F9" s="17">
        <v>239</v>
      </c>
      <c r="G9" s="17">
        <v>97</v>
      </c>
      <c r="H9" s="17">
        <v>76</v>
      </c>
      <c r="I9" s="17">
        <v>66</v>
      </c>
      <c r="J9" s="4">
        <v>116</v>
      </c>
      <c r="K9" s="4">
        <v>226</v>
      </c>
      <c r="L9" s="4" t="s">
        <v>0</v>
      </c>
      <c r="M9" s="4" t="s">
        <v>0</v>
      </c>
      <c r="N9" s="73" t="s">
        <v>3</v>
      </c>
      <c r="O9" s="16"/>
    </row>
    <row r="10" spans="1:15" ht="9.9" customHeight="1">
      <c r="B10" s="76">
        <v>3</v>
      </c>
      <c r="C10" s="77" t="str">
        <f t="shared" si="0"/>
        <v>-</v>
      </c>
      <c r="D10" s="76">
        <v>4</v>
      </c>
      <c r="E10" s="144" t="s">
        <v>118</v>
      </c>
      <c r="F10" s="17">
        <v>63</v>
      </c>
      <c r="G10" s="17">
        <v>18</v>
      </c>
      <c r="H10" s="17">
        <v>18</v>
      </c>
      <c r="I10" s="17">
        <v>27</v>
      </c>
      <c r="J10" s="4">
        <v>33</v>
      </c>
      <c r="K10" s="4">
        <v>60</v>
      </c>
      <c r="L10" s="4" t="s">
        <v>0</v>
      </c>
      <c r="M10" s="4" t="s">
        <v>0</v>
      </c>
      <c r="N10" s="73" t="s">
        <v>3</v>
      </c>
      <c r="O10" s="16"/>
    </row>
    <row r="11" spans="1:15" ht="9.9" customHeight="1">
      <c r="B11" s="76">
        <v>4</v>
      </c>
      <c r="C11" s="77" t="str">
        <f t="shared" si="0"/>
        <v>-</v>
      </c>
      <c r="D11" s="76">
        <v>5</v>
      </c>
      <c r="E11" s="144" t="s">
        <v>118</v>
      </c>
      <c r="F11" s="73" t="s">
        <v>3</v>
      </c>
      <c r="G11" s="73" t="s">
        <v>3</v>
      </c>
      <c r="H11" s="73" t="s">
        <v>3</v>
      </c>
      <c r="I11" s="73" t="s">
        <v>3</v>
      </c>
      <c r="J11" s="73" t="s">
        <v>3</v>
      </c>
      <c r="K11" s="73" t="s">
        <v>3</v>
      </c>
      <c r="L11" s="4" t="s">
        <v>0</v>
      </c>
      <c r="M11" s="4" t="s">
        <v>0</v>
      </c>
      <c r="N11" s="73" t="s">
        <v>3</v>
      </c>
      <c r="O11" s="16"/>
    </row>
    <row r="12" spans="1:15" ht="9.9" customHeight="1">
      <c r="B12" s="76">
        <v>5</v>
      </c>
      <c r="C12" s="77" t="str">
        <f t="shared" si="0"/>
        <v>-</v>
      </c>
      <c r="D12" s="76">
        <v>6</v>
      </c>
      <c r="E12" s="78"/>
      <c r="F12" s="17">
        <v>5</v>
      </c>
      <c r="G12" s="73" t="s">
        <v>3</v>
      </c>
      <c r="H12" s="73" t="s">
        <v>3</v>
      </c>
      <c r="I12" s="17" t="s">
        <v>0</v>
      </c>
      <c r="J12" s="17" t="s">
        <v>0</v>
      </c>
      <c r="K12" s="4">
        <v>5</v>
      </c>
      <c r="L12" s="4" t="s">
        <v>0</v>
      </c>
      <c r="M12" s="4" t="s">
        <v>0</v>
      </c>
      <c r="N12" s="4" t="s">
        <v>0</v>
      </c>
      <c r="O12" s="16"/>
    </row>
    <row r="13" spans="1:15" ht="9.9" customHeight="1">
      <c r="B13" s="76">
        <v>6</v>
      </c>
      <c r="C13" s="77" t="str">
        <f t="shared" si="0"/>
        <v>-</v>
      </c>
      <c r="D13" s="76">
        <v>7</v>
      </c>
      <c r="E13" s="78"/>
      <c r="F13" s="73" t="s">
        <v>3</v>
      </c>
      <c r="G13" s="73" t="s">
        <v>3</v>
      </c>
      <c r="H13" s="73" t="s">
        <v>3</v>
      </c>
      <c r="I13" s="17" t="s">
        <v>0</v>
      </c>
      <c r="J13" s="4" t="s">
        <v>0</v>
      </c>
      <c r="K13" s="73" t="s">
        <v>3</v>
      </c>
      <c r="L13" s="4" t="s">
        <v>0</v>
      </c>
      <c r="M13" s="4" t="s">
        <v>0</v>
      </c>
      <c r="N13" s="4" t="s">
        <v>0</v>
      </c>
      <c r="O13" s="16"/>
    </row>
    <row r="14" spans="1:15" ht="9.9" customHeight="1">
      <c r="B14" s="76">
        <v>7</v>
      </c>
      <c r="C14" s="145" t="s">
        <v>54</v>
      </c>
      <c r="D14" s="76"/>
      <c r="E14" s="78"/>
      <c r="F14" s="17" t="s">
        <v>0</v>
      </c>
      <c r="G14" s="17" t="s">
        <v>0</v>
      </c>
      <c r="H14" s="17" t="s">
        <v>0</v>
      </c>
      <c r="I14" s="17" t="s">
        <v>0</v>
      </c>
      <c r="J14" s="4" t="s">
        <v>0</v>
      </c>
      <c r="K14" s="4" t="s">
        <v>0</v>
      </c>
      <c r="L14" s="4" t="s">
        <v>0</v>
      </c>
      <c r="M14" s="4" t="s">
        <v>0</v>
      </c>
      <c r="N14" s="4" t="s">
        <v>0</v>
      </c>
      <c r="O14" s="16"/>
    </row>
    <row r="15" spans="1:15" s="66" customFormat="1" ht="15" customHeight="1">
      <c r="B15" s="146" t="s">
        <v>53</v>
      </c>
      <c r="C15" s="147"/>
      <c r="D15" s="82"/>
      <c r="E15" s="148"/>
      <c r="F15" s="304"/>
      <c r="G15" s="304"/>
      <c r="H15" s="304"/>
      <c r="I15" s="304"/>
      <c r="J15" s="305"/>
      <c r="K15" s="305"/>
      <c r="L15" s="305"/>
      <c r="M15" s="305"/>
      <c r="N15" s="305"/>
      <c r="O15" s="85"/>
    </row>
    <row r="16" spans="1:15" ht="9.9" customHeight="1">
      <c r="B16" s="76">
        <v>5</v>
      </c>
      <c r="C16" s="77" t="str">
        <f t="shared" si="0"/>
        <v>-</v>
      </c>
      <c r="D16" s="76">
        <v>6</v>
      </c>
      <c r="E16" s="144" t="s">
        <v>118</v>
      </c>
      <c r="F16" s="17" t="s">
        <v>0</v>
      </c>
      <c r="G16" s="17" t="s">
        <v>0</v>
      </c>
      <c r="H16" s="17" t="s">
        <v>0</v>
      </c>
      <c r="I16" s="17" t="s">
        <v>0</v>
      </c>
      <c r="J16" s="17" t="s">
        <v>0</v>
      </c>
      <c r="K16" s="4" t="s">
        <v>0</v>
      </c>
      <c r="L16" s="4" t="s">
        <v>0</v>
      </c>
      <c r="M16" s="4" t="s">
        <v>0</v>
      </c>
      <c r="N16" s="17" t="s">
        <v>0</v>
      </c>
      <c r="O16" s="16"/>
    </row>
    <row r="17" spans="1:15" ht="9.9" customHeight="1">
      <c r="A17" s="25"/>
      <c r="B17" s="45">
        <v>6</v>
      </c>
      <c r="C17" s="77" t="str">
        <f t="shared" si="0"/>
        <v>-</v>
      </c>
      <c r="D17" s="76">
        <v>7</v>
      </c>
      <c r="E17" s="144" t="s">
        <v>118</v>
      </c>
      <c r="F17" s="17">
        <v>8</v>
      </c>
      <c r="G17" s="73" t="s">
        <v>3</v>
      </c>
      <c r="H17" s="73" t="s">
        <v>3</v>
      </c>
      <c r="I17" s="17" t="s">
        <v>0</v>
      </c>
      <c r="J17" s="73" t="s">
        <v>3</v>
      </c>
      <c r="K17" s="4">
        <v>7</v>
      </c>
      <c r="L17" s="17" t="s">
        <v>0</v>
      </c>
      <c r="M17" s="4" t="s">
        <v>0</v>
      </c>
      <c r="N17" s="73" t="s">
        <v>3</v>
      </c>
      <c r="O17" s="16"/>
    </row>
    <row r="18" spans="1:15" ht="9.9" customHeight="1">
      <c r="A18" s="25"/>
      <c r="B18" s="45">
        <v>7</v>
      </c>
      <c r="C18" s="77" t="str">
        <f t="shared" si="0"/>
        <v>-</v>
      </c>
      <c r="D18" s="76">
        <v>8</v>
      </c>
      <c r="E18" s="78"/>
      <c r="F18" s="16">
        <v>6</v>
      </c>
      <c r="G18" s="73" t="s">
        <v>3</v>
      </c>
      <c r="H18" s="73" t="s">
        <v>3</v>
      </c>
      <c r="I18" s="17" t="s">
        <v>0</v>
      </c>
      <c r="J18" s="73" t="s">
        <v>3</v>
      </c>
      <c r="K18" s="4">
        <v>5</v>
      </c>
      <c r="L18" s="4" t="s">
        <v>0</v>
      </c>
      <c r="M18" s="4" t="s">
        <v>0</v>
      </c>
      <c r="N18" s="4" t="s">
        <v>0</v>
      </c>
      <c r="O18" s="16"/>
    </row>
    <row r="19" spans="1:15" ht="9.9" customHeight="1">
      <c r="A19" s="25"/>
      <c r="B19" s="45">
        <v>8</v>
      </c>
      <c r="C19" s="77" t="str">
        <f t="shared" si="0"/>
        <v>-</v>
      </c>
      <c r="D19" s="76">
        <v>9</v>
      </c>
      <c r="E19" s="78"/>
      <c r="F19" s="16">
        <v>9</v>
      </c>
      <c r="G19" s="73" t="s">
        <v>3</v>
      </c>
      <c r="H19" s="73" t="s">
        <v>3</v>
      </c>
      <c r="I19" s="17" t="s">
        <v>0</v>
      </c>
      <c r="J19" s="4" t="s">
        <v>0</v>
      </c>
      <c r="K19" s="4">
        <v>9</v>
      </c>
      <c r="L19" s="4" t="s">
        <v>0</v>
      </c>
      <c r="M19" s="4" t="s">
        <v>0</v>
      </c>
      <c r="N19" s="17" t="s">
        <v>0</v>
      </c>
      <c r="O19" s="16"/>
    </row>
    <row r="20" spans="1:15" ht="9.9" customHeight="1">
      <c r="A20" s="25"/>
      <c r="B20" s="45">
        <v>9</v>
      </c>
      <c r="C20" s="77" t="str">
        <f t="shared" si="0"/>
        <v>-</v>
      </c>
      <c r="D20" s="76">
        <v>10</v>
      </c>
      <c r="E20" s="78"/>
      <c r="F20" s="16">
        <v>7</v>
      </c>
      <c r="G20" s="17">
        <v>7</v>
      </c>
      <c r="H20" s="17" t="s">
        <v>0</v>
      </c>
      <c r="I20" s="17" t="s">
        <v>0</v>
      </c>
      <c r="J20" s="4" t="s">
        <v>0</v>
      </c>
      <c r="K20" s="4">
        <v>6</v>
      </c>
      <c r="L20" s="4" t="s">
        <v>0</v>
      </c>
      <c r="M20" s="4" t="s">
        <v>0</v>
      </c>
      <c r="N20" s="17" t="s">
        <v>0</v>
      </c>
      <c r="O20" s="16"/>
    </row>
    <row r="21" spans="1:15" ht="9.9" customHeight="1">
      <c r="A21" s="25"/>
      <c r="B21" s="45">
        <v>10</v>
      </c>
      <c r="C21" s="77" t="str">
        <f t="shared" si="0"/>
        <v>-</v>
      </c>
      <c r="D21" s="76">
        <v>11</v>
      </c>
      <c r="E21" s="78"/>
      <c r="F21" s="73" t="s">
        <v>3</v>
      </c>
      <c r="G21" s="73" t="s">
        <v>3</v>
      </c>
      <c r="H21" s="17" t="s">
        <v>0</v>
      </c>
      <c r="I21" s="17" t="s">
        <v>0</v>
      </c>
      <c r="J21" s="17" t="s">
        <v>0</v>
      </c>
      <c r="K21" s="73" t="s">
        <v>3</v>
      </c>
      <c r="L21" s="4" t="s">
        <v>0</v>
      </c>
      <c r="M21" s="4" t="s">
        <v>0</v>
      </c>
      <c r="N21" s="4" t="s">
        <v>0</v>
      </c>
      <c r="O21" s="16"/>
    </row>
    <row r="22" spans="1:15" ht="9.9" customHeight="1">
      <c r="A22" s="25"/>
      <c r="B22" s="45">
        <v>11</v>
      </c>
      <c r="C22" s="77" t="str">
        <f t="shared" si="0"/>
        <v>-</v>
      </c>
      <c r="D22" s="76">
        <v>12</v>
      </c>
      <c r="E22" s="78"/>
      <c r="F22" s="16">
        <v>4</v>
      </c>
      <c r="G22" s="17">
        <v>4</v>
      </c>
      <c r="H22" s="17" t="s">
        <v>0</v>
      </c>
      <c r="I22" s="17" t="s">
        <v>0</v>
      </c>
      <c r="J22" s="4" t="s">
        <v>0</v>
      </c>
      <c r="K22" s="73" t="s">
        <v>3</v>
      </c>
      <c r="L22" s="4" t="s">
        <v>0</v>
      </c>
      <c r="M22" s="73" t="s">
        <v>3</v>
      </c>
      <c r="N22" s="73" t="s">
        <v>3</v>
      </c>
      <c r="O22" s="16"/>
    </row>
    <row r="23" spans="1:15" ht="9.9" customHeight="1">
      <c r="A23" s="25"/>
      <c r="B23" s="45">
        <v>12</v>
      </c>
      <c r="C23" s="77" t="str">
        <f t="shared" si="0"/>
        <v>-</v>
      </c>
      <c r="D23" s="76">
        <v>13</v>
      </c>
      <c r="E23" s="78"/>
      <c r="F23" s="73" t="s">
        <v>3</v>
      </c>
      <c r="G23" s="73" t="s">
        <v>3</v>
      </c>
      <c r="H23" s="17" t="s">
        <v>0</v>
      </c>
      <c r="I23" s="73" t="s">
        <v>3</v>
      </c>
      <c r="J23" s="73" t="s">
        <v>3</v>
      </c>
      <c r="K23" s="73" t="s">
        <v>3</v>
      </c>
      <c r="L23" s="4" t="s">
        <v>0</v>
      </c>
      <c r="M23" s="4" t="s">
        <v>0</v>
      </c>
      <c r="N23" s="17" t="s">
        <v>0</v>
      </c>
      <c r="O23" s="16"/>
    </row>
    <row r="24" spans="1:15" ht="9.9" customHeight="1">
      <c r="A24" s="25"/>
      <c r="B24" s="45">
        <v>13</v>
      </c>
      <c r="C24" s="77" t="str">
        <f t="shared" si="0"/>
        <v>-</v>
      </c>
      <c r="D24" s="76">
        <v>14</v>
      </c>
      <c r="E24" s="78"/>
      <c r="F24" s="73" t="s">
        <v>3</v>
      </c>
      <c r="G24" s="73" t="s">
        <v>3</v>
      </c>
      <c r="H24" s="17" t="s">
        <v>0</v>
      </c>
      <c r="I24" s="17" t="s">
        <v>0</v>
      </c>
      <c r="J24" s="17" t="s">
        <v>0</v>
      </c>
      <c r="K24" s="73" t="s">
        <v>3</v>
      </c>
      <c r="L24" s="4" t="s">
        <v>0</v>
      </c>
      <c r="M24" s="4" t="s">
        <v>0</v>
      </c>
      <c r="N24" s="4" t="s">
        <v>0</v>
      </c>
      <c r="O24" s="16"/>
    </row>
    <row r="25" spans="1:15" s="66" customFormat="1" ht="15" customHeight="1">
      <c r="A25" s="74" t="s">
        <v>55</v>
      </c>
      <c r="B25" s="146"/>
      <c r="C25" s="146"/>
      <c r="D25" s="146"/>
      <c r="E25" s="83"/>
      <c r="F25" s="138">
        <v>555</v>
      </c>
      <c r="G25" s="73">
        <v>215</v>
      </c>
      <c r="H25" s="73">
        <v>174</v>
      </c>
      <c r="I25" s="73">
        <v>166</v>
      </c>
      <c r="J25" s="73">
        <v>243</v>
      </c>
      <c r="K25" s="73">
        <v>520</v>
      </c>
      <c r="L25" s="73" t="s">
        <v>0</v>
      </c>
      <c r="M25" s="73" t="s">
        <v>0</v>
      </c>
      <c r="N25" s="73" t="s">
        <v>3</v>
      </c>
      <c r="O25" s="85"/>
    </row>
    <row r="26" spans="1:15" s="66" customFormat="1" ht="15" customHeight="1">
      <c r="B26" s="356" t="s">
        <v>52</v>
      </c>
      <c r="C26" s="357"/>
      <c r="D26" s="357"/>
      <c r="E26" s="358"/>
      <c r="F26" s="143"/>
      <c r="G26" s="31"/>
      <c r="H26" s="31"/>
      <c r="I26" s="31"/>
      <c r="J26" s="31"/>
      <c r="K26" s="31"/>
      <c r="L26" s="31"/>
      <c r="N26" s="48"/>
      <c r="O26" s="85"/>
    </row>
    <row r="27" spans="1:15" ht="9.9" customHeight="1">
      <c r="B27" s="424" t="s">
        <v>92</v>
      </c>
      <c r="C27" s="425"/>
      <c r="D27" s="76">
        <v>1</v>
      </c>
      <c r="E27" s="78"/>
      <c r="F27" s="16">
        <v>21</v>
      </c>
      <c r="G27" s="35">
        <v>11</v>
      </c>
      <c r="H27" s="35">
        <v>9</v>
      </c>
      <c r="I27" s="73" t="s">
        <v>3</v>
      </c>
      <c r="J27" s="73" t="s">
        <v>3</v>
      </c>
      <c r="K27" s="2">
        <v>19</v>
      </c>
      <c r="L27" s="4" t="s">
        <v>0</v>
      </c>
      <c r="M27" s="4" t="s">
        <v>0</v>
      </c>
      <c r="N27" s="4" t="s">
        <v>0</v>
      </c>
      <c r="O27" s="16"/>
    </row>
    <row r="28" spans="1:15" ht="9.9" customHeight="1">
      <c r="B28" s="76">
        <v>1</v>
      </c>
      <c r="C28" s="77" t="str">
        <f t="shared" ref="C28:C44" si="1">"-"</f>
        <v>-</v>
      </c>
      <c r="D28" s="76">
        <v>2</v>
      </c>
      <c r="E28" s="78"/>
      <c r="F28" s="16">
        <v>208</v>
      </c>
      <c r="G28" s="303">
        <v>71</v>
      </c>
      <c r="H28" s="303">
        <v>71</v>
      </c>
      <c r="I28" s="303">
        <v>66</v>
      </c>
      <c r="J28" s="2">
        <v>103</v>
      </c>
      <c r="K28" s="2">
        <v>199</v>
      </c>
      <c r="L28" s="4" t="s">
        <v>0</v>
      </c>
      <c r="M28" s="4" t="s">
        <v>0</v>
      </c>
      <c r="N28" s="17" t="s">
        <v>0</v>
      </c>
      <c r="O28" s="16"/>
    </row>
    <row r="29" spans="1:15" ht="9.9" customHeight="1">
      <c r="B29" s="76">
        <v>2</v>
      </c>
      <c r="C29" s="77" t="str">
        <f t="shared" si="1"/>
        <v>-</v>
      </c>
      <c r="D29" s="76">
        <v>3</v>
      </c>
      <c r="E29" s="78"/>
      <c r="F29" s="16">
        <v>221</v>
      </c>
      <c r="G29" s="303">
        <v>68</v>
      </c>
      <c r="H29" s="303">
        <v>73</v>
      </c>
      <c r="I29" s="303">
        <v>80</v>
      </c>
      <c r="J29" s="2">
        <v>110</v>
      </c>
      <c r="K29" s="2">
        <v>217</v>
      </c>
      <c r="L29" s="4" t="s">
        <v>0</v>
      </c>
      <c r="M29" s="4" t="s">
        <v>0</v>
      </c>
      <c r="N29" s="4" t="s">
        <v>0</v>
      </c>
      <c r="O29" s="16"/>
    </row>
    <row r="30" spans="1:15" ht="9.9" customHeight="1">
      <c r="B30" s="76">
        <v>3</v>
      </c>
      <c r="C30" s="77" t="str">
        <f t="shared" si="1"/>
        <v>-</v>
      </c>
      <c r="D30" s="76">
        <v>4</v>
      </c>
      <c r="E30" s="144" t="s">
        <v>118</v>
      </c>
      <c r="F30" s="16">
        <v>51</v>
      </c>
      <c r="G30" s="303">
        <v>19</v>
      </c>
      <c r="H30" s="303">
        <v>14</v>
      </c>
      <c r="I30" s="303">
        <v>18</v>
      </c>
      <c r="J30" s="2">
        <v>21</v>
      </c>
      <c r="K30" s="2">
        <v>48</v>
      </c>
      <c r="L30" s="4" t="s">
        <v>0</v>
      </c>
      <c r="M30" s="4" t="s">
        <v>0</v>
      </c>
      <c r="N30" s="73" t="s">
        <v>3</v>
      </c>
      <c r="O30" s="16"/>
    </row>
    <row r="31" spans="1:15" ht="9.9" customHeight="1">
      <c r="B31" s="76">
        <v>4</v>
      </c>
      <c r="C31" s="77" t="str">
        <f t="shared" si="1"/>
        <v>-</v>
      </c>
      <c r="D31" s="76">
        <v>5</v>
      </c>
      <c r="E31" s="144" t="s">
        <v>118</v>
      </c>
      <c r="F31" s="73" t="s">
        <v>3</v>
      </c>
      <c r="G31" s="73" t="s">
        <v>3</v>
      </c>
      <c r="H31" s="17" t="s">
        <v>0</v>
      </c>
      <c r="I31" s="17" t="s">
        <v>0</v>
      </c>
      <c r="J31" s="2" t="s">
        <v>0</v>
      </c>
      <c r="K31" s="73" t="s">
        <v>3</v>
      </c>
      <c r="L31" s="4" t="s">
        <v>0</v>
      </c>
      <c r="M31" s="4" t="s">
        <v>0</v>
      </c>
      <c r="N31" s="4" t="s">
        <v>0</v>
      </c>
      <c r="O31" s="16"/>
    </row>
    <row r="32" spans="1:15" ht="9.9" customHeight="1">
      <c r="B32" s="76">
        <v>5</v>
      </c>
      <c r="C32" s="77" t="str">
        <f t="shared" si="1"/>
        <v>-</v>
      </c>
      <c r="D32" s="76">
        <v>6</v>
      </c>
      <c r="E32" s="78"/>
      <c r="F32" s="16">
        <v>8</v>
      </c>
      <c r="G32" s="73" t="s">
        <v>3</v>
      </c>
      <c r="H32" s="73" t="s">
        <v>3</v>
      </c>
      <c r="I32" s="17" t="s">
        <v>0</v>
      </c>
      <c r="J32" s="73" t="s">
        <v>3</v>
      </c>
      <c r="K32" s="17">
        <v>6</v>
      </c>
      <c r="L32" s="4" t="s">
        <v>0</v>
      </c>
      <c r="M32" s="4" t="s">
        <v>0</v>
      </c>
      <c r="N32" s="4" t="s">
        <v>0</v>
      </c>
      <c r="O32" s="16"/>
    </row>
    <row r="33" spans="1:15" ht="9.9" customHeight="1">
      <c r="B33" s="76">
        <v>6</v>
      </c>
      <c r="C33" s="77" t="str">
        <f t="shared" si="1"/>
        <v>-</v>
      </c>
      <c r="D33" s="76">
        <v>7</v>
      </c>
      <c r="E33" s="78"/>
      <c r="F33" s="73" t="s">
        <v>3</v>
      </c>
      <c r="G33" s="73" t="s">
        <v>3</v>
      </c>
      <c r="H33" s="17" t="s">
        <v>0</v>
      </c>
      <c r="I33" s="17" t="s">
        <v>0</v>
      </c>
      <c r="J33" s="2" t="s">
        <v>0</v>
      </c>
      <c r="K33" s="73" t="s">
        <v>3</v>
      </c>
      <c r="L33" s="4" t="s">
        <v>0</v>
      </c>
      <c r="M33" s="4" t="s">
        <v>0</v>
      </c>
      <c r="N33" s="4" t="s">
        <v>0</v>
      </c>
      <c r="O33" s="16"/>
    </row>
    <row r="34" spans="1:15" ht="9.9" customHeight="1">
      <c r="B34" s="76">
        <v>7</v>
      </c>
      <c r="C34" s="145" t="s">
        <v>54</v>
      </c>
      <c r="D34" s="76"/>
      <c r="E34" s="78"/>
      <c r="F34" s="17" t="s">
        <v>0</v>
      </c>
      <c r="G34" s="17" t="s">
        <v>0</v>
      </c>
      <c r="H34" s="17" t="s">
        <v>0</v>
      </c>
      <c r="I34" s="17" t="s">
        <v>0</v>
      </c>
      <c r="J34" s="2" t="s">
        <v>0</v>
      </c>
      <c r="K34" s="2" t="s">
        <v>0</v>
      </c>
      <c r="L34" s="4" t="s">
        <v>0</v>
      </c>
      <c r="M34" s="4" t="s">
        <v>0</v>
      </c>
      <c r="N34" s="4" t="s">
        <v>0</v>
      </c>
      <c r="O34" s="16"/>
    </row>
    <row r="35" spans="1:15" s="66" customFormat="1" ht="15" customHeight="1">
      <c r="B35" s="146" t="s">
        <v>53</v>
      </c>
      <c r="C35" s="147"/>
      <c r="D35" s="82"/>
      <c r="E35" s="148"/>
      <c r="F35" s="306"/>
      <c r="G35" s="306"/>
      <c r="H35" s="306"/>
      <c r="I35" s="306"/>
      <c r="J35" s="307"/>
      <c r="K35" s="307"/>
      <c r="L35" s="307"/>
      <c r="M35" s="305"/>
      <c r="N35" s="305"/>
      <c r="O35" s="85"/>
    </row>
    <row r="36" spans="1:15" ht="9.9" customHeight="1">
      <c r="B36" s="76">
        <v>5</v>
      </c>
      <c r="C36" s="77" t="str">
        <f t="shared" si="1"/>
        <v>-</v>
      </c>
      <c r="D36" s="76">
        <v>6</v>
      </c>
      <c r="E36" s="144" t="s">
        <v>118</v>
      </c>
      <c r="F36" s="17" t="s">
        <v>0</v>
      </c>
      <c r="G36" s="17" t="s">
        <v>0</v>
      </c>
      <c r="H36" s="17" t="s">
        <v>0</v>
      </c>
      <c r="I36" s="17" t="s">
        <v>0</v>
      </c>
      <c r="J36" s="17" t="s">
        <v>0</v>
      </c>
      <c r="K36" s="2" t="s">
        <v>0</v>
      </c>
      <c r="L36" s="4" t="s">
        <v>0</v>
      </c>
      <c r="M36" s="4" t="s">
        <v>0</v>
      </c>
      <c r="N36" s="17" t="s">
        <v>0</v>
      </c>
      <c r="O36" s="16"/>
    </row>
    <row r="37" spans="1:15" ht="9.9" customHeight="1">
      <c r="A37" s="25"/>
      <c r="B37" s="45">
        <v>6</v>
      </c>
      <c r="C37" s="77" t="str">
        <f t="shared" si="1"/>
        <v>-</v>
      </c>
      <c r="D37" s="76">
        <v>7</v>
      </c>
      <c r="E37" s="144" t="s">
        <v>118</v>
      </c>
      <c r="F37" s="16">
        <v>5</v>
      </c>
      <c r="G37" s="16">
        <v>5</v>
      </c>
      <c r="H37" s="17" t="s">
        <v>0</v>
      </c>
      <c r="I37" s="17" t="s">
        <v>0</v>
      </c>
      <c r="J37" s="17" t="s">
        <v>0</v>
      </c>
      <c r="K37" s="17">
        <v>4</v>
      </c>
      <c r="L37" s="17" t="s">
        <v>0</v>
      </c>
      <c r="M37" s="4" t="s">
        <v>0</v>
      </c>
      <c r="N37" s="4" t="s">
        <v>0</v>
      </c>
      <c r="O37" s="16"/>
    </row>
    <row r="38" spans="1:15" ht="9.9" customHeight="1">
      <c r="A38" s="25"/>
      <c r="B38" s="45">
        <v>7</v>
      </c>
      <c r="C38" s="77" t="str">
        <f t="shared" si="1"/>
        <v>-</v>
      </c>
      <c r="D38" s="76">
        <v>8</v>
      </c>
      <c r="E38" s="78"/>
      <c r="F38" s="16">
        <v>8</v>
      </c>
      <c r="G38" s="73" t="s">
        <v>3</v>
      </c>
      <c r="H38" s="73" t="s">
        <v>3</v>
      </c>
      <c r="I38" s="17" t="s">
        <v>0</v>
      </c>
      <c r="J38" s="17" t="s">
        <v>0</v>
      </c>
      <c r="K38" s="17">
        <v>4</v>
      </c>
      <c r="L38" s="4" t="s">
        <v>0</v>
      </c>
      <c r="M38" s="4" t="s">
        <v>0</v>
      </c>
      <c r="N38" s="4" t="s">
        <v>0</v>
      </c>
      <c r="O38" s="16"/>
    </row>
    <row r="39" spans="1:15" ht="9.9" customHeight="1">
      <c r="A39" s="25"/>
      <c r="B39" s="45">
        <v>8</v>
      </c>
      <c r="C39" s="77" t="str">
        <f t="shared" si="1"/>
        <v>-</v>
      </c>
      <c r="D39" s="76">
        <v>9</v>
      </c>
      <c r="E39" s="78"/>
      <c r="F39" s="16">
        <v>4</v>
      </c>
      <c r="G39" s="73" t="s">
        <v>3</v>
      </c>
      <c r="H39" s="17" t="s">
        <v>0</v>
      </c>
      <c r="I39" s="73" t="s">
        <v>3</v>
      </c>
      <c r="J39" s="73" t="s">
        <v>3</v>
      </c>
      <c r="K39" s="73" t="s">
        <v>3</v>
      </c>
      <c r="L39" s="4" t="s">
        <v>0</v>
      </c>
      <c r="M39" s="4" t="s">
        <v>0</v>
      </c>
      <c r="N39" s="4" t="s">
        <v>0</v>
      </c>
      <c r="O39" s="16"/>
    </row>
    <row r="40" spans="1:15" ht="9.9" customHeight="1">
      <c r="A40" s="25"/>
      <c r="B40" s="45">
        <v>9</v>
      </c>
      <c r="C40" s="77" t="str">
        <f t="shared" si="1"/>
        <v>-</v>
      </c>
      <c r="D40" s="76">
        <v>10</v>
      </c>
      <c r="E40" s="78"/>
      <c r="F40" s="16">
        <v>5</v>
      </c>
      <c r="G40" s="16">
        <v>5</v>
      </c>
      <c r="H40" s="17" t="s">
        <v>0</v>
      </c>
      <c r="I40" s="17" t="s">
        <v>0</v>
      </c>
      <c r="J40" s="17" t="s">
        <v>0</v>
      </c>
      <c r="K40" s="73" t="s">
        <v>3</v>
      </c>
      <c r="L40" s="4" t="s">
        <v>0</v>
      </c>
      <c r="M40" s="4" t="s">
        <v>0</v>
      </c>
      <c r="N40" s="4" t="s">
        <v>0</v>
      </c>
      <c r="O40" s="16"/>
    </row>
    <row r="41" spans="1:15" ht="9.9" customHeight="1">
      <c r="A41" s="25"/>
      <c r="B41" s="45">
        <v>10</v>
      </c>
      <c r="C41" s="77" t="str">
        <f t="shared" si="1"/>
        <v>-</v>
      </c>
      <c r="D41" s="76">
        <v>11</v>
      </c>
      <c r="E41" s="78"/>
      <c r="F41" s="73" t="s">
        <v>3</v>
      </c>
      <c r="G41" s="73" t="s">
        <v>3</v>
      </c>
      <c r="H41" s="17" t="s">
        <v>0</v>
      </c>
      <c r="I41" s="17" t="s">
        <v>0</v>
      </c>
      <c r="J41" s="73" t="s">
        <v>3</v>
      </c>
      <c r="K41" s="2">
        <v>6</v>
      </c>
      <c r="L41" s="4" t="s">
        <v>0</v>
      </c>
      <c r="M41" s="4" t="s">
        <v>0</v>
      </c>
      <c r="N41" s="4" t="s">
        <v>0</v>
      </c>
      <c r="O41" s="16"/>
    </row>
    <row r="42" spans="1:15" ht="9.9" customHeight="1">
      <c r="A42" s="25"/>
      <c r="B42" s="45">
        <v>11</v>
      </c>
      <c r="C42" s="77" t="str">
        <f t="shared" si="1"/>
        <v>-</v>
      </c>
      <c r="D42" s="76">
        <v>12</v>
      </c>
      <c r="E42" s="78"/>
      <c r="F42" s="17">
        <v>7</v>
      </c>
      <c r="G42" s="73" t="s">
        <v>3</v>
      </c>
      <c r="H42" s="73" t="s">
        <v>3</v>
      </c>
      <c r="I42" s="17" t="s">
        <v>0</v>
      </c>
      <c r="J42" s="73" t="s">
        <v>3</v>
      </c>
      <c r="K42" s="17">
        <v>5</v>
      </c>
      <c r="L42" s="4" t="s">
        <v>0</v>
      </c>
      <c r="M42" s="4" t="s">
        <v>0</v>
      </c>
      <c r="N42" s="4" t="s">
        <v>0</v>
      </c>
      <c r="O42" s="16"/>
    </row>
    <row r="43" spans="1:15" ht="9.9" customHeight="1">
      <c r="A43" s="25"/>
      <c r="B43" s="45">
        <v>12</v>
      </c>
      <c r="C43" s="77" t="str">
        <f t="shared" si="1"/>
        <v>-</v>
      </c>
      <c r="D43" s="76">
        <v>13</v>
      </c>
      <c r="E43" s="78"/>
      <c r="F43" s="73" t="s">
        <v>3</v>
      </c>
      <c r="G43" s="73" t="s">
        <v>3</v>
      </c>
      <c r="H43" s="73" t="s">
        <v>3</v>
      </c>
      <c r="I43" s="17" t="s">
        <v>0</v>
      </c>
      <c r="J43" s="73" t="s">
        <v>3</v>
      </c>
      <c r="K43" s="73" t="s">
        <v>3</v>
      </c>
      <c r="L43" s="4" t="s">
        <v>0</v>
      </c>
      <c r="M43" s="4" t="s">
        <v>0</v>
      </c>
      <c r="N43" s="4" t="s">
        <v>0</v>
      </c>
      <c r="O43" s="16"/>
    </row>
    <row r="44" spans="1:15" ht="9.9" customHeight="1">
      <c r="A44" s="25"/>
      <c r="B44" s="45">
        <v>13</v>
      </c>
      <c r="C44" s="77" t="str">
        <f t="shared" si="1"/>
        <v>-</v>
      </c>
      <c r="D44" s="76">
        <v>14</v>
      </c>
      <c r="E44" s="78"/>
      <c r="F44" s="73" t="s">
        <v>3</v>
      </c>
      <c r="G44" s="73" t="s">
        <v>3</v>
      </c>
      <c r="H44" s="4" t="s">
        <v>0</v>
      </c>
      <c r="I44" s="17" t="s">
        <v>0</v>
      </c>
      <c r="J44" s="17" t="s">
        <v>0</v>
      </c>
      <c r="K44" s="73" t="s">
        <v>3</v>
      </c>
      <c r="L44" s="4" t="s">
        <v>0</v>
      </c>
      <c r="M44" s="4" t="s">
        <v>0</v>
      </c>
      <c r="N44" s="4" t="s">
        <v>0</v>
      </c>
      <c r="O44" s="16"/>
    </row>
    <row r="45" spans="1:15" s="66" customFormat="1" ht="15" customHeight="1">
      <c r="A45" s="74" t="s">
        <v>14</v>
      </c>
      <c r="B45" s="146"/>
      <c r="C45" s="146"/>
      <c r="D45" s="146"/>
      <c r="E45" s="83"/>
      <c r="F45" s="138" t="s">
        <v>447</v>
      </c>
      <c r="G45" s="73">
        <v>461</v>
      </c>
      <c r="H45" s="73">
        <v>354</v>
      </c>
      <c r="I45" s="73">
        <v>333</v>
      </c>
      <c r="J45" s="69">
        <v>493</v>
      </c>
      <c r="K45" s="308" t="s">
        <v>448</v>
      </c>
      <c r="L45" s="73" t="s">
        <v>0</v>
      </c>
      <c r="M45" s="73" t="s">
        <v>3</v>
      </c>
      <c r="N45" s="69">
        <v>15</v>
      </c>
      <c r="O45" s="85"/>
    </row>
    <row r="46" spans="1:15" s="66" customFormat="1" ht="15" customHeight="1">
      <c r="B46" s="356" t="s">
        <v>52</v>
      </c>
      <c r="C46" s="357"/>
      <c r="D46" s="357"/>
      <c r="E46" s="358"/>
      <c r="F46" s="143"/>
      <c r="G46" s="48"/>
      <c r="H46" s="48"/>
      <c r="I46" s="48"/>
      <c r="K46" s="48"/>
      <c r="O46" s="85"/>
    </row>
    <row r="47" spans="1:15" ht="9.9" customHeight="1">
      <c r="B47" s="424" t="s">
        <v>92</v>
      </c>
      <c r="C47" s="425"/>
      <c r="D47" s="76">
        <v>1</v>
      </c>
      <c r="E47" s="78"/>
      <c r="F47" s="17">
        <v>43</v>
      </c>
      <c r="G47" s="4">
        <v>19</v>
      </c>
      <c r="H47" s="4">
        <v>17</v>
      </c>
      <c r="I47" s="4">
        <v>7</v>
      </c>
      <c r="J47" s="4">
        <v>12</v>
      </c>
      <c r="K47" s="4">
        <v>37</v>
      </c>
      <c r="L47" s="4" t="s">
        <v>0</v>
      </c>
      <c r="M47" s="4" t="s">
        <v>0</v>
      </c>
      <c r="N47" s="73" t="s">
        <v>3</v>
      </c>
      <c r="O47" s="16"/>
    </row>
    <row r="48" spans="1:15" ht="9.9" customHeight="1">
      <c r="B48" s="76">
        <v>1</v>
      </c>
      <c r="C48" s="77" t="str">
        <f t="shared" ref="C48:C64" si="2">"-"</f>
        <v>-</v>
      </c>
      <c r="D48" s="76">
        <v>2</v>
      </c>
      <c r="E48" s="78"/>
      <c r="F48" s="17">
        <v>411</v>
      </c>
      <c r="G48" s="4">
        <v>139</v>
      </c>
      <c r="H48" s="4">
        <v>141</v>
      </c>
      <c r="I48" s="4">
        <v>131</v>
      </c>
      <c r="J48" s="303">
        <v>190</v>
      </c>
      <c r="K48" s="4">
        <v>395</v>
      </c>
      <c r="L48" s="17" t="s">
        <v>0</v>
      </c>
      <c r="M48" s="17" t="s">
        <v>0</v>
      </c>
      <c r="N48" s="73" t="s">
        <v>3</v>
      </c>
      <c r="O48" s="16"/>
    </row>
    <row r="49" spans="1:15" ht="9.9" customHeight="1">
      <c r="B49" s="76">
        <v>2</v>
      </c>
      <c r="C49" s="77" t="str">
        <f t="shared" si="2"/>
        <v>-</v>
      </c>
      <c r="D49" s="76">
        <v>3</v>
      </c>
      <c r="E49" s="78"/>
      <c r="F49" s="17">
        <v>460</v>
      </c>
      <c r="G49" s="17">
        <v>165</v>
      </c>
      <c r="H49" s="17">
        <v>149</v>
      </c>
      <c r="I49" s="15">
        <v>146</v>
      </c>
      <c r="J49" s="17">
        <v>226</v>
      </c>
      <c r="K49" s="17">
        <v>443</v>
      </c>
      <c r="L49" s="4" t="s">
        <v>0</v>
      </c>
      <c r="M49" s="17" t="s">
        <v>0</v>
      </c>
      <c r="N49" s="73" t="s">
        <v>3</v>
      </c>
      <c r="O49" s="16"/>
    </row>
    <row r="50" spans="1:15" ht="9.9" customHeight="1">
      <c r="B50" s="76">
        <v>3</v>
      </c>
      <c r="C50" s="77" t="str">
        <f t="shared" si="2"/>
        <v>-</v>
      </c>
      <c r="D50" s="76">
        <v>4</v>
      </c>
      <c r="E50" s="144" t="s">
        <v>118</v>
      </c>
      <c r="F50" s="17">
        <v>114</v>
      </c>
      <c r="G50" s="17">
        <v>37</v>
      </c>
      <c r="H50" s="17">
        <v>32</v>
      </c>
      <c r="I50" s="17">
        <v>45</v>
      </c>
      <c r="J50" s="17">
        <v>54</v>
      </c>
      <c r="K50" s="17">
        <v>108</v>
      </c>
      <c r="L50" s="4" t="s">
        <v>0</v>
      </c>
      <c r="M50" s="4" t="s">
        <v>0</v>
      </c>
      <c r="N50" s="17">
        <v>5</v>
      </c>
      <c r="O50" s="16"/>
    </row>
    <row r="51" spans="1:15" ht="9.9" customHeight="1">
      <c r="B51" s="76">
        <v>4</v>
      </c>
      <c r="C51" s="77" t="str">
        <f t="shared" si="2"/>
        <v>-</v>
      </c>
      <c r="D51" s="76">
        <v>5</v>
      </c>
      <c r="E51" s="144" t="s">
        <v>118</v>
      </c>
      <c r="F51" s="17">
        <v>15</v>
      </c>
      <c r="G51" s="17">
        <v>11</v>
      </c>
      <c r="H51" s="73" t="s">
        <v>3</v>
      </c>
      <c r="I51" s="73" t="s">
        <v>3</v>
      </c>
      <c r="J51" s="73" t="s">
        <v>3</v>
      </c>
      <c r="K51" s="17">
        <v>15</v>
      </c>
      <c r="L51" s="4" t="s">
        <v>0</v>
      </c>
      <c r="M51" s="4" t="s">
        <v>0</v>
      </c>
      <c r="N51" s="73" t="s">
        <v>3</v>
      </c>
      <c r="O51" s="16"/>
    </row>
    <row r="52" spans="1:15" ht="9.9" customHeight="1">
      <c r="B52" s="76">
        <v>5</v>
      </c>
      <c r="C52" s="77" t="str">
        <f t="shared" si="2"/>
        <v>-</v>
      </c>
      <c r="D52" s="76">
        <v>6</v>
      </c>
      <c r="E52" s="78"/>
      <c r="F52" s="17">
        <v>13</v>
      </c>
      <c r="G52" s="17">
        <v>9</v>
      </c>
      <c r="H52" s="17">
        <v>4</v>
      </c>
      <c r="I52" s="17" t="s">
        <v>0</v>
      </c>
      <c r="J52" s="73" t="s">
        <v>3</v>
      </c>
      <c r="K52" s="17">
        <v>11</v>
      </c>
      <c r="L52" s="4" t="s">
        <v>0</v>
      </c>
      <c r="M52" s="4" t="s">
        <v>0</v>
      </c>
      <c r="N52" s="4" t="s">
        <v>0</v>
      </c>
      <c r="O52" s="16"/>
    </row>
    <row r="53" spans="1:15" ht="9.9" customHeight="1">
      <c r="B53" s="76">
        <v>6</v>
      </c>
      <c r="C53" s="77" t="str">
        <f t="shared" si="2"/>
        <v>-</v>
      </c>
      <c r="D53" s="76">
        <v>7</v>
      </c>
      <c r="E53" s="78"/>
      <c r="F53" s="17">
        <v>8</v>
      </c>
      <c r="G53" s="73" t="s">
        <v>3</v>
      </c>
      <c r="H53" s="73" t="s">
        <v>3</v>
      </c>
      <c r="I53" s="17" t="s">
        <v>0</v>
      </c>
      <c r="J53" s="17" t="s">
        <v>0</v>
      </c>
      <c r="K53" s="17">
        <v>5</v>
      </c>
      <c r="L53" s="4" t="s">
        <v>0</v>
      </c>
      <c r="M53" s="4" t="s">
        <v>0</v>
      </c>
      <c r="N53" s="4" t="s">
        <v>0</v>
      </c>
      <c r="O53" s="16"/>
    </row>
    <row r="54" spans="1:15" ht="9.9" customHeight="1">
      <c r="B54" s="76">
        <v>7</v>
      </c>
      <c r="C54" s="145" t="s">
        <v>54</v>
      </c>
      <c r="D54" s="76"/>
      <c r="E54" s="78"/>
      <c r="F54" s="17" t="s">
        <v>0</v>
      </c>
      <c r="G54" s="17" t="s">
        <v>0</v>
      </c>
      <c r="H54" s="17" t="s">
        <v>0</v>
      </c>
      <c r="I54" s="17" t="s">
        <v>0</v>
      </c>
      <c r="J54" s="17" t="s">
        <v>0</v>
      </c>
      <c r="K54" s="17" t="s">
        <v>0</v>
      </c>
      <c r="L54" s="4" t="s">
        <v>0</v>
      </c>
      <c r="M54" s="4" t="s">
        <v>0</v>
      </c>
      <c r="N54" s="4" t="s">
        <v>0</v>
      </c>
      <c r="O54" s="16"/>
    </row>
    <row r="55" spans="1:15" s="66" customFormat="1" ht="15" customHeight="1">
      <c r="B55" s="146" t="s">
        <v>53</v>
      </c>
      <c r="C55" s="147"/>
      <c r="D55" s="82"/>
      <c r="E55" s="148"/>
      <c r="F55" s="306"/>
      <c r="G55" s="306"/>
      <c r="H55" s="306"/>
      <c r="I55" s="306"/>
      <c r="J55" s="306"/>
      <c r="K55" s="306"/>
      <c r="L55" s="304"/>
      <c r="M55" s="305"/>
      <c r="N55" s="305"/>
      <c r="O55" s="85"/>
    </row>
    <row r="56" spans="1:15" ht="9.9" customHeight="1">
      <c r="B56" s="76">
        <v>5</v>
      </c>
      <c r="C56" s="77" t="str">
        <f t="shared" si="2"/>
        <v>-</v>
      </c>
      <c r="D56" s="76">
        <v>6</v>
      </c>
      <c r="E56" s="144" t="s">
        <v>118</v>
      </c>
      <c r="F56" s="4" t="s">
        <v>0</v>
      </c>
      <c r="G56" s="4" t="s">
        <v>0</v>
      </c>
      <c r="H56" s="17" t="s">
        <v>0</v>
      </c>
      <c r="I56" s="17" t="s">
        <v>0</v>
      </c>
      <c r="J56" s="17" t="s">
        <v>0</v>
      </c>
      <c r="K56" s="17" t="s">
        <v>0</v>
      </c>
      <c r="L56" s="4" t="s">
        <v>0</v>
      </c>
      <c r="M56" s="17" t="s">
        <v>0</v>
      </c>
      <c r="N56" s="17" t="s">
        <v>0</v>
      </c>
      <c r="O56" s="16"/>
    </row>
    <row r="57" spans="1:15" ht="9.9" customHeight="1">
      <c r="A57" s="25"/>
      <c r="B57" s="45">
        <v>6</v>
      </c>
      <c r="C57" s="77" t="str">
        <f t="shared" si="2"/>
        <v>-</v>
      </c>
      <c r="D57" s="76">
        <v>7</v>
      </c>
      <c r="E57" s="144" t="s">
        <v>118</v>
      </c>
      <c r="F57" s="16">
        <v>13</v>
      </c>
      <c r="G57" s="16">
        <v>12</v>
      </c>
      <c r="H57" s="73" t="s">
        <v>3</v>
      </c>
      <c r="I57" s="17" t="s">
        <v>0</v>
      </c>
      <c r="J57" s="73" t="s">
        <v>3</v>
      </c>
      <c r="K57" s="4">
        <v>11</v>
      </c>
      <c r="L57" s="17" t="s">
        <v>0</v>
      </c>
      <c r="M57" s="17" t="s">
        <v>0</v>
      </c>
      <c r="N57" s="73" t="s">
        <v>3</v>
      </c>
      <c r="O57" s="16"/>
    </row>
    <row r="58" spans="1:15" ht="9.9" customHeight="1">
      <c r="A58" s="25"/>
      <c r="B58" s="45">
        <v>7</v>
      </c>
      <c r="C58" s="77" t="str">
        <f t="shared" si="2"/>
        <v>-</v>
      </c>
      <c r="D58" s="76">
        <v>8</v>
      </c>
      <c r="E58" s="78"/>
      <c r="F58" s="16">
        <v>14</v>
      </c>
      <c r="G58" s="16">
        <v>11</v>
      </c>
      <c r="H58" s="73" t="s">
        <v>3</v>
      </c>
      <c r="I58" s="17" t="s">
        <v>0</v>
      </c>
      <c r="J58" s="73" t="s">
        <v>3</v>
      </c>
      <c r="K58" s="17">
        <v>9</v>
      </c>
      <c r="L58" s="4" t="s">
        <v>0</v>
      </c>
      <c r="M58" s="17" t="s">
        <v>0</v>
      </c>
      <c r="N58" s="4" t="s">
        <v>0</v>
      </c>
      <c r="O58" s="16"/>
    </row>
    <row r="59" spans="1:15" ht="9.9" customHeight="1">
      <c r="A59" s="25"/>
      <c r="B59" s="45">
        <v>8</v>
      </c>
      <c r="C59" s="77" t="str">
        <f t="shared" si="2"/>
        <v>-</v>
      </c>
      <c r="D59" s="76">
        <v>9</v>
      </c>
      <c r="E59" s="78"/>
      <c r="F59" s="16">
        <v>13</v>
      </c>
      <c r="G59" s="16">
        <v>11</v>
      </c>
      <c r="H59" s="73" t="s">
        <v>3</v>
      </c>
      <c r="I59" s="73" t="s">
        <v>3</v>
      </c>
      <c r="J59" s="73" t="s">
        <v>3</v>
      </c>
      <c r="K59" s="17">
        <v>12</v>
      </c>
      <c r="L59" s="4" t="s">
        <v>0</v>
      </c>
      <c r="M59" s="17" t="s">
        <v>0</v>
      </c>
      <c r="N59" s="4" t="s">
        <v>0</v>
      </c>
      <c r="O59" s="16"/>
    </row>
    <row r="60" spans="1:15" ht="9.9" customHeight="1">
      <c r="A60" s="25"/>
      <c r="B60" s="45">
        <v>9</v>
      </c>
      <c r="C60" s="77" t="str">
        <f t="shared" si="2"/>
        <v>-</v>
      </c>
      <c r="D60" s="76">
        <v>10</v>
      </c>
      <c r="E60" s="78"/>
      <c r="F60" s="16">
        <v>12</v>
      </c>
      <c r="G60" s="16">
        <v>12</v>
      </c>
      <c r="H60" s="17" t="s">
        <v>0</v>
      </c>
      <c r="I60" s="17" t="s">
        <v>0</v>
      </c>
      <c r="J60" s="17" t="s">
        <v>0</v>
      </c>
      <c r="K60" s="17">
        <v>9</v>
      </c>
      <c r="L60" s="4" t="s">
        <v>0</v>
      </c>
      <c r="M60" s="17" t="s">
        <v>0</v>
      </c>
      <c r="N60" s="17" t="s">
        <v>0</v>
      </c>
      <c r="O60" s="16"/>
    </row>
    <row r="61" spans="1:15" ht="9.9" customHeight="1">
      <c r="A61" s="25"/>
      <c r="B61" s="45">
        <v>10</v>
      </c>
      <c r="C61" s="77" t="str">
        <f t="shared" si="2"/>
        <v>-</v>
      </c>
      <c r="D61" s="76">
        <v>11</v>
      </c>
      <c r="E61" s="78"/>
      <c r="F61" s="16">
        <v>10</v>
      </c>
      <c r="G61" s="16">
        <v>10</v>
      </c>
      <c r="H61" s="17" t="s">
        <v>0</v>
      </c>
      <c r="I61" s="17" t="s">
        <v>0</v>
      </c>
      <c r="J61" s="73" t="s">
        <v>3</v>
      </c>
      <c r="K61" s="17">
        <v>9</v>
      </c>
      <c r="L61" s="4" t="s">
        <v>0</v>
      </c>
      <c r="M61" s="17" t="s">
        <v>0</v>
      </c>
      <c r="N61" s="4" t="s">
        <v>0</v>
      </c>
      <c r="O61" s="16"/>
    </row>
    <row r="62" spans="1:15" ht="9.9" customHeight="1">
      <c r="A62" s="25"/>
      <c r="B62" s="45">
        <v>11</v>
      </c>
      <c r="C62" s="77" t="str">
        <f t="shared" si="2"/>
        <v>-</v>
      </c>
      <c r="D62" s="76">
        <v>12</v>
      </c>
      <c r="E62" s="78"/>
      <c r="F62" s="16">
        <v>11</v>
      </c>
      <c r="G62" s="16">
        <v>10</v>
      </c>
      <c r="H62" s="73" t="s">
        <v>3</v>
      </c>
      <c r="I62" s="17" t="s">
        <v>0</v>
      </c>
      <c r="J62" s="73" t="s">
        <v>3</v>
      </c>
      <c r="K62" s="17">
        <v>8</v>
      </c>
      <c r="L62" s="4" t="s">
        <v>0</v>
      </c>
      <c r="M62" s="73" t="s">
        <v>3</v>
      </c>
      <c r="N62" s="73" t="s">
        <v>3</v>
      </c>
      <c r="O62" s="16"/>
    </row>
    <row r="63" spans="1:15" ht="9.9" customHeight="1">
      <c r="A63" s="25"/>
      <c r="B63" s="45">
        <v>12</v>
      </c>
      <c r="C63" s="77" t="str">
        <f t="shared" si="2"/>
        <v>-</v>
      </c>
      <c r="D63" s="76">
        <v>13</v>
      </c>
      <c r="E63" s="78"/>
      <c r="F63" s="16">
        <v>7</v>
      </c>
      <c r="G63" s="17">
        <v>5</v>
      </c>
      <c r="H63" s="73" t="s">
        <v>3</v>
      </c>
      <c r="I63" s="73" t="s">
        <v>3</v>
      </c>
      <c r="J63" s="73" t="s">
        <v>3</v>
      </c>
      <c r="K63" s="17">
        <v>6</v>
      </c>
      <c r="L63" s="4" t="s">
        <v>0</v>
      </c>
      <c r="M63" s="17" t="s">
        <v>0</v>
      </c>
      <c r="N63" s="17" t="s">
        <v>0</v>
      </c>
      <c r="O63" s="16"/>
    </row>
    <row r="64" spans="1:15" ht="9.9" customHeight="1">
      <c r="A64" s="25"/>
      <c r="B64" s="45">
        <v>13</v>
      </c>
      <c r="C64" s="77" t="str">
        <f t="shared" si="2"/>
        <v>-</v>
      </c>
      <c r="D64" s="76">
        <v>14</v>
      </c>
      <c r="E64" s="78"/>
      <c r="F64" s="16">
        <v>4</v>
      </c>
      <c r="G64" s="17">
        <v>4</v>
      </c>
      <c r="H64" s="17" t="s">
        <v>0</v>
      </c>
      <c r="I64" s="17" t="s">
        <v>0</v>
      </c>
      <c r="J64" s="17" t="s">
        <v>0</v>
      </c>
      <c r="K64" s="73" t="s">
        <v>3</v>
      </c>
      <c r="L64" s="4" t="s">
        <v>0</v>
      </c>
      <c r="M64" s="17" t="s">
        <v>0</v>
      </c>
      <c r="N64" s="4" t="s">
        <v>0</v>
      </c>
      <c r="O64" s="16"/>
    </row>
    <row r="65" spans="1:12" ht="9.9" customHeight="1">
      <c r="A65" s="1" t="s">
        <v>154</v>
      </c>
      <c r="C65" s="27"/>
      <c r="E65" s="10"/>
      <c r="F65" s="3"/>
      <c r="G65" s="3"/>
      <c r="H65" s="3"/>
      <c r="I65" s="3"/>
      <c r="J65" s="3"/>
      <c r="K65" s="3"/>
      <c r="L65" s="3"/>
    </row>
    <row r="66" spans="1:12" ht="9.9" customHeight="1">
      <c r="A66" s="137" t="s">
        <v>161</v>
      </c>
      <c r="E66" s="18"/>
      <c r="F66" s="3"/>
      <c r="G66" s="3"/>
      <c r="H66" s="3"/>
      <c r="I66" s="3"/>
      <c r="J66" s="3"/>
      <c r="K66" s="3"/>
      <c r="L66" s="3"/>
    </row>
    <row r="67" spans="1:12" ht="9.9" customHeight="1">
      <c r="E67" s="18"/>
      <c r="F67" s="3"/>
      <c r="G67" s="3"/>
      <c r="H67" s="3"/>
      <c r="I67" s="3"/>
      <c r="J67" s="3"/>
      <c r="K67" s="3"/>
      <c r="L67" s="3"/>
    </row>
    <row r="68" spans="1:12" ht="9.9" customHeight="1">
      <c r="E68" s="18"/>
      <c r="F68" s="3"/>
      <c r="G68" s="3"/>
      <c r="H68" s="3"/>
      <c r="I68" s="3"/>
      <c r="J68" s="3"/>
      <c r="K68" s="3"/>
      <c r="L68" s="3"/>
    </row>
    <row r="69" spans="1:12" ht="9.9" customHeight="1">
      <c r="E69" s="18"/>
      <c r="F69" s="3"/>
      <c r="G69" s="3"/>
      <c r="H69" s="3"/>
      <c r="I69" s="3"/>
      <c r="J69" s="3"/>
      <c r="K69" s="3"/>
      <c r="L69" s="3"/>
    </row>
    <row r="70" spans="1:12" ht="9.9" customHeight="1">
      <c r="E70" s="18"/>
      <c r="F70" s="3"/>
      <c r="G70" s="3"/>
      <c r="H70" s="3"/>
      <c r="I70" s="3"/>
      <c r="J70" s="3"/>
      <c r="K70" s="3"/>
      <c r="L70" s="3"/>
    </row>
    <row r="71" spans="1:12" ht="9.9" customHeight="1">
      <c r="E71" s="18"/>
    </row>
    <row r="72" spans="1:12" ht="9.9" customHeight="1">
      <c r="E72" s="14"/>
      <c r="F72" s="2"/>
      <c r="G72" s="2"/>
      <c r="H72" s="2"/>
      <c r="I72" s="2"/>
      <c r="J72" s="2"/>
      <c r="K72" s="2"/>
      <c r="L72" s="2"/>
    </row>
  </sheetData>
  <mergeCells count="14">
    <mergeCell ref="B27:C27"/>
    <mergeCell ref="B46:E46"/>
    <mergeCell ref="B47:C47"/>
    <mergeCell ref="B6:E6"/>
    <mergeCell ref="B7:C7"/>
    <mergeCell ref="B26:E26"/>
    <mergeCell ref="A1:N1"/>
    <mergeCell ref="A3:E4"/>
    <mergeCell ref="F3:F4"/>
    <mergeCell ref="G3:I3"/>
    <mergeCell ref="J3:J4"/>
    <mergeCell ref="K3:K4"/>
    <mergeCell ref="L3:N3"/>
    <mergeCell ref="A2:N2"/>
  </mergeCells>
  <phoneticPr fontId="12" type="noConversion"/>
  <hyperlinks>
    <hyperlink ref="O1" location="Inhalt!A1" display="Inhalt"/>
  </hyperlinks>
  <pageMargins left="0.78740157480314965" right="0.78740157480314965" top="0.59055118110236227" bottom="0.59055118110236227" header="0.19685039370078741" footer="0.19685039370078741"/>
  <pageSetup paperSize="9" firstPageNumber="15" orientation="portrait" useFirstPageNumber="1" r:id="rId1"/>
  <headerFooter>
    <oddFooter>&amp;L&amp;7Statistisches Landesamt Bremen I Statistischer Bericht I Kindertagesbetreuung 2017&amp;R&amp;8&amp;P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zoomScale="125" zoomScaleNormal="125" workbookViewId="0">
      <selection activeCell="A45" sqref="A45"/>
    </sheetView>
  </sheetViews>
  <sheetFormatPr baseColWidth="10" defaultColWidth="11.44140625" defaultRowHeight="9.9" customHeight="1"/>
  <cols>
    <col min="1" max="1" width="0.88671875" style="1" customWidth="1"/>
    <col min="2" max="2" width="2.109375" style="25" customWidth="1"/>
    <col min="3" max="3" width="1.6640625" style="25" customWidth="1"/>
    <col min="4" max="4" width="2.6640625" style="25" customWidth="1"/>
    <col min="5" max="5" width="5.88671875" style="1" customWidth="1"/>
    <col min="6" max="6" width="5.5546875" style="1" customWidth="1"/>
    <col min="7" max="7" width="7.44140625" style="1" customWidth="1"/>
    <col min="8" max="8" width="8" style="1" customWidth="1"/>
    <col min="9" max="9" width="7.44140625" style="1" customWidth="1"/>
    <col min="10" max="10" width="10.33203125" style="1" customWidth="1"/>
    <col min="11" max="11" width="8.33203125" style="1" customWidth="1"/>
    <col min="12" max="13" width="8.6640625" style="1" customWidth="1"/>
    <col min="14" max="14" width="9.33203125" style="1" customWidth="1"/>
    <col min="15" max="16384" width="11.44140625" style="1"/>
  </cols>
  <sheetData>
    <row r="1" spans="1:15" ht="9.9" customHeight="1">
      <c r="A1" s="363" t="s">
        <v>215</v>
      </c>
      <c r="B1" s="426"/>
      <c r="C1" s="426"/>
      <c r="D1" s="426"/>
      <c r="E1" s="426"/>
      <c r="F1" s="426"/>
      <c r="G1" s="426"/>
      <c r="H1" s="426"/>
      <c r="I1" s="426"/>
      <c r="J1" s="426"/>
      <c r="K1" s="426"/>
      <c r="L1" s="426"/>
      <c r="M1" s="426"/>
      <c r="N1" s="426"/>
      <c r="O1" s="264" t="s">
        <v>204</v>
      </c>
    </row>
    <row r="2" spans="1:15" ht="30" customHeight="1">
      <c r="A2" s="338" t="s">
        <v>449</v>
      </c>
      <c r="B2" s="338"/>
      <c r="C2" s="338"/>
      <c r="D2" s="338"/>
      <c r="E2" s="338"/>
      <c r="F2" s="338"/>
      <c r="G2" s="338"/>
      <c r="H2" s="338"/>
      <c r="I2" s="338"/>
      <c r="J2" s="338"/>
      <c r="K2" s="338"/>
      <c r="L2" s="338"/>
      <c r="M2" s="338"/>
      <c r="N2" s="338"/>
    </row>
    <row r="3" spans="1:15" ht="24" customHeight="1">
      <c r="A3" s="364" t="s">
        <v>162</v>
      </c>
      <c r="B3" s="364"/>
      <c r="C3" s="364"/>
      <c r="D3" s="364"/>
      <c r="E3" s="377"/>
      <c r="F3" s="333" t="s">
        <v>35</v>
      </c>
      <c r="G3" s="335" t="s">
        <v>129</v>
      </c>
      <c r="H3" s="383"/>
      <c r="I3" s="422"/>
      <c r="J3" s="423" t="s">
        <v>234</v>
      </c>
      <c r="K3" s="371" t="s">
        <v>130</v>
      </c>
      <c r="L3" s="370" t="s">
        <v>131</v>
      </c>
      <c r="M3" s="383"/>
      <c r="N3" s="383"/>
    </row>
    <row r="4" spans="1:15" ht="36" customHeight="1">
      <c r="A4" s="379"/>
      <c r="B4" s="379"/>
      <c r="C4" s="379"/>
      <c r="D4" s="379"/>
      <c r="E4" s="380"/>
      <c r="F4" s="349"/>
      <c r="G4" s="22" t="s">
        <v>121</v>
      </c>
      <c r="H4" s="21" t="s">
        <v>122</v>
      </c>
      <c r="I4" s="21" t="s">
        <v>123</v>
      </c>
      <c r="J4" s="376"/>
      <c r="K4" s="372"/>
      <c r="L4" s="50" t="s">
        <v>127</v>
      </c>
      <c r="M4" s="22" t="s">
        <v>125</v>
      </c>
      <c r="N4" s="28" t="s">
        <v>126</v>
      </c>
    </row>
    <row r="5" spans="1:15" s="66" customFormat="1" ht="15" customHeight="1">
      <c r="A5" s="74" t="s">
        <v>51</v>
      </c>
      <c r="B5" s="80"/>
      <c r="C5" s="86"/>
      <c r="D5" s="86"/>
      <c r="E5" s="87"/>
      <c r="F5" s="138">
        <v>70</v>
      </c>
      <c r="G5" s="139">
        <v>37</v>
      </c>
      <c r="H5" s="139">
        <v>22</v>
      </c>
      <c r="I5" s="138">
        <v>11</v>
      </c>
      <c r="J5" s="140">
        <v>14</v>
      </c>
      <c r="K5" s="140">
        <v>66</v>
      </c>
      <c r="L5" s="140" t="s">
        <v>0</v>
      </c>
      <c r="M5" s="73" t="s">
        <v>0</v>
      </c>
      <c r="N5" s="73" t="s">
        <v>0</v>
      </c>
      <c r="O5" s="85"/>
    </row>
    <row r="6" spans="1:15" s="66" customFormat="1" ht="15" customHeight="1">
      <c r="B6" s="356" t="s">
        <v>52</v>
      </c>
      <c r="C6" s="357"/>
      <c r="D6" s="357"/>
      <c r="E6" s="358"/>
      <c r="F6" s="143"/>
      <c r="G6" s="143"/>
      <c r="H6" s="143"/>
      <c r="I6" s="143"/>
      <c r="J6" s="143"/>
      <c r="K6" s="143"/>
      <c r="L6" s="143"/>
      <c r="O6" s="85"/>
    </row>
    <row r="7" spans="1:15" ht="9.9" customHeight="1">
      <c r="B7" s="424" t="s">
        <v>92</v>
      </c>
      <c r="C7" s="425"/>
      <c r="D7" s="76">
        <v>1</v>
      </c>
      <c r="E7" s="78"/>
      <c r="F7" s="47" t="s">
        <v>3</v>
      </c>
      <c r="G7" s="47" t="s">
        <v>3</v>
      </c>
      <c r="H7" s="47" t="s">
        <v>3</v>
      </c>
      <c r="I7" s="47" t="s">
        <v>3</v>
      </c>
      <c r="J7" s="47" t="s">
        <v>3</v>
      </c>
      <c r="K7" s="4">
        <v>5</v>
      </c>
      <c r="L7" s="4" t="s">
        <v>0</v>
      </c>
      <c r="M7" s="4" t="s">
        <v>0</v>
      </c>
      <c r="N7" s="4" t="s">
        <v>0</v>
      </c>
      <c r="O7" s="16"/>
    </row>
    <row r="8" spans="1:15" ht="9.9" customHeight="1">
      <c r="B8" s="76">
        <v>1</v>
      </c>
      <c r="C8" s="77" t="str">
        <f t="shared" ref="C8:C24" si="0">"-"</f>
        <v>-</v>
      </c>
      <c r="D8" s="76">
        <v>2</v>
      </c>
      <c r="E8" s="78"/>
      <c r="F8" s="17">
        <v>15</v>
      </c>
      <c r="G8" s="17">
        <v>6</v>
      </c>
      <c r="H8" s="17">
        <v>8</v>
      </c>
      <c r="I8" s="47" t="s">
        <v>3</v>
      </c>
      <c r="J8" s="47" t="s">
        <v>3</v>
      </c>
      <c r="K8" s="17">
        <v>15</v>
      </c>
      <c r="L8" s="17" t="s">
        <v>0</v>
      </c>
      <c r="M8" s="17" t="s">
        <v>0</v>
      </c>
      <c r="N8" s="17" t="s">
        <v>0</v>
      </c>
      <c r="O8" s="16"/>
    </row>
    <row r="9" spans="1:15" ht="9.9" customHeight="1">
      <c r="B9" s="76">
        <v>2</v>
      </c>
      <c r="C9" s="77" t="str">
        <f t="shared" si="0"/>
        <v>-</v>
      </c>
      <c r="D9" s="76">
        <v>3</v>
      </c>
      <c r="E9" s="78"/>
      <c r="F9" s="17">
        <v>9</v>
      </c>
      <c r="G9" s="47" t="s">
        <v>3</v>
      </c>
      <c r="H9" s="17">
        <v>4</v>
      </c>
      <c r="I9" s="47" t="s">
        <v>3</v>
      </c>
      <c r="J9" s="47" t="s">
        <v>3</v>
      </c>
      <c r="K9" s="4">
        <v>9</v>
      </c>
      <c r="L9" s="4" t="s">
        <v>0</v>
      </c>
      <c r="M9" s="4" t="s">
        <v>0</v>
      </c>
      <c r="N9" s="4" t="s">
        <v>0</v>
      </c>
      <c r="O9" s="16"/>
    </row>
    <row r="10" spans="1:15" ht="9.9" customHeight="1">
      <c r="B10" s="76">
        <v>3</v>
      </c>
      <c r="C10" s="77" t="str">
        <f t="shared" si="0"/>
        <v>-</v>
      </c>
      <c r="D10" s="76">
        <v>4</v>
      </c>
      <c r="E10" s="144" t="s">
        <v>118</v>
      </c>
      <c r="F10" s="17">
        <v>7</v>
      </c>
      <c r="G10" s="47" t="s">
        <v>3</v>
      </c>
      <c r="H10" s="17" t="s">
        <v>0</v>
      </c>
      <c r="I10" s="47" t="s">
        <v>3</v>
      </c>
      <c r="J10" s="47" t="s">
        <v>3</v>
      </c>
      <c r="K10" s="4">
        <v>6</v>
      </c>
      <c r="L10" s="4" t="s">
        <v>0</v>
      </c>
      <c r="M10" s="4" t="s">
        <v>0</v>
      </c>
      <c r="N10" s="4" t="s">
        <v>0</v>
      </c>
      <c r="O10" s="16"/>
    </row>
    <row r="11" spans="1:15" ht="9.9" customHeight="1">
      <c r="B11" s="76">
        <v>4</v>
      </c>
      <c r="C11" s="77" t="str">
        <f t="shared" si="0"/>
        <v>-</v>
      </c>
      <c r="D11" s="76">
        <v>5</v>
      </c>
      <c r="E11" s="144" t="s">
        <v>118</v>
      </c>
      <c r="F11" s="47" t="s">
        <v>3</v>
      </c>
      <c r="G11" s="47" t="s">
        <v>3</v>
      </c>
      <c r="H11" s="17" t="s">
        <v>0</v>
      </c>
      <c r="I11" s="17" t="s">
        <v>0</v>
      </c>
      <c r="J11" s="4" t="s">
        <v>0</v>
      </c>
      <c r="K11" s="47" t="s">
        <v>3</v>
      </c>
      <c r="L11" s="4" t="s">
        <v>0</v>
      </c>
      <c r="M11" s="4" t="s">
        <v>0</v>
      </c>
      <c r="N11" s="4" t="s">
        <v>0</v>
      </c>
      <c r="O11" s="16"/>
    </row>
    <row r="12" spans="1:15" ht="9.9" customHeight="1">
      <c r="B12" s="76">
        <v>5</v>
      </c>
      <c r="C12" s="77" t="str">
        <f t="shared" si="0"/>
        <v>-</v>
      </c>
      <c r="D12" s="76">
        <v>6</v>
      </c>
      <c r="E12" s="78"/>
      <c r="F12" s="17">
        <v>6</v>
      </c>
      <c r="G12" s="47" t="s">
        <v>3</v>
      </c>
      <c r="H12" s="17">
        <v>4</v>
      </c>
      <c r="I12" s="47" t="s">
        <v>3</v>
      </c>
      <c r="J12" s="47" t="s">
        <v>3</v>
      </c>
      <c r="K12" s="4">
        <v>6</v>
      </c>
      <c r="L12" s="4" t="s">
        <v>0</v>
      </c>
      <c r="M12" s="4" t="s">
        <v>0</v>
      </c>
      <c r="N12" s="4" t="s">
        <v>0</v>
      </c>
      <c r="O12" s="16"/>
    </row>
    <row r="13" spans="1:15" ht="9.9" customHeight="1">
      <c r="B13" s="76">
        <v>6</v>
      </c>
      <c r="C13" s="77" t="str">
        <f t="shared" si="0"/>
        <v>-</v>
      </c>
      <c r="D13" s="76">
        <v>7</v>
      </c>
      <c r="E13" s="78"/>
      <c r="F13" s="47" t="s">
        <v>3</v>
      </c>
      <c r="G13" s="47" t="s">
        <v>3</v>
      </c>
      <c r="H13" s="17" t="s">
        <v>0</v>
      </c>
      <c r="I13" s="17" t="s">
        <v>0</v>
      </c>
      <c r="J13" s="47" t="s">
        <v>3</v>
      </c>
      <c r="K13" s="47" t="s">
        <v>3</v>
      </c>
      <c r="L13" s="4" t="s">
        <v>0</v>
      </c>
      <c r="M13" s="4" t="s">
        <v>0</v>
      </c>
      <c r="N13" s="4" t="s">
        <v>0</v>
      </c>
      <c r="O13" s="16"/>
    </row>
    <row r="14" spans="1:15" ht="9.9" customHeight="1">
      <c r="B14" s="76">
        <v>7</v>
      </c>
      <c r="C14" s="145" t="s">
        <v>54</v>
      </c>
      <c r="D14" s="76"/>
      <c r="E14" s="78"/>
      <c r="F14" s="47" t="s">
        <v>3</v>
      </c>
      <c r="G14" s="47" t="s">
        <v>3</v>
      </c>
      <c r="H14" s="17" t="s">
        <v>0</v>
      </c>
      <c r="I14" s="47" t="s">
        <v>3</v>
      </c>
      <c r="J14" s="47" t="s">
        <v>3</v>
      </c>
      <c r="K14" s="47" t="s">
        <v>3</v>
      </c>
      <c r="L14" s="4" t="s">
        <v>0</v>
      </c>
      <c r="M14" s="4" t="s">
        <v>0</v>
      </c>
      <c r="N14" s="4" t="s">
        <v>0</v>
      </c>
      <c r="O14" s="16"/>
    </row>
    <row r="15" spans="1:15" s="66" customFormat="1" ht="15" customHeight="1">
      <c r="B15" s="146" t="s">
        <v>53</v>
      </c>
      <c r="C15" s="147"/>
      <c r="D15" s="82"/>
      <c r="E15" s="148"/>
      <c r="F15" s="304"/>
      <c r="G15" s="304"/>
      <c r="H15" s="304"/>
      <c r="I15" s="304"/>
      <c r="J15" s="305"/>
      <c r="K15" s="305"/>
      <c r="L15" s="305"/>
      <c r="M15" s="305"/>
      <c r="N15" s="305"/>
      <c r="O15" s="85"/>
    </row>
    <row r="16" spans="1:15" ht="9.9" customHeight="1">
      <c r="B16" s="76">
        <v>5</v>
      </c>
      <c r="C16" s="77" t="str">
        <f t="shared" si="0"/>
        <v>-</v>
      </c>
      <c r="D16" s="76">
        <v>6</v>
      </c>
      <c r="E16" s="144" t="s">
        <v>118</v>
      </c>
      <c r="F16" s="17" t="s">
        <v>0</v>
      </c>
      <c r="G16" s="17" t="s">
        <v>0</v>
      </c>
      <c r="H16" s="17" t="s">
        <v>0</v>
      </c>
      <c r="I16" s="17" t="s">
        <v>0</v>
      </c>
      <c r="J16" s="4" t="s">
        <v>0</v>
      </c>
      <c r="K16" s="4" t="s">
        <v>0</v>
      </c>
      <c r="L16" s="17" t="s">
        <v>0</v>
      </c>
      <c r="M16" s="4" t="s">
        <v>0</v>
      </c>
      <c r="N16" s="4" t="s">
        <v>0</v>
      </c>
      <c r="O16" s="16"/>
    </row>
    <row r="17" spans="1:15" ht="9.9" customHeight="1">
      <c r="A17" s="25"/>
      <c r="B17" s="45">
        <v>6</v>
      </c>
      <c r="C17" s="77" t="str">
        <f t="shared" si="0"/>
        <v>-</v>
      </c>
      <c r="D17" s="76">
        <v>7</v>
      </c>
      <c r="E17" s="144" t="s">
        <v>118</v>
      </c>
      <c r="F17" s="47" t="s">
        <v>3</v>
      </c>
      <c r="G17" s="47" t="s">
        <v>3</v>
      </c>
      <c r="H17" s="17" t="s">
        <v>0</v>
      </c>
      <c r="I17" s="17" t="s">
        <v>0</v>
      </c>
      <c r="J17" s="4" t="s">
        <v>0</v>
      </c>
      <c r="K17" s="47" t="s">
        <v>3</v>
      </c>
      <c r="L17" s="4" t="s">
        <v>0</v>
      </c>
      <c r="M17" s="4" t="s">
        <v>0</v>
      </c>
      <c r="N17" s="4" t="s">
        <v>0</v>
      </c>
      <c r="O17" s="16"/>
    </row>
    <row r="18" spans="1:15" ht="9.9" customHeight="1">
      <c r="A18" s="25"/>
      <c r="B18" s="45">
        <v>7</v>
      </c>
      <c r="C18" s="77" t="str">
        <f t="shared" si="0"/>
        <v>-</v>
      </c>
      <c r="D18" s="76">
        <v>8</v>
      </c>
      <c r="E18" s="78"/>
      <c r="F18" s="17" t="s">
        <v>0</v>
      </c>
      <c r="G18" s="17" t="s">
        <v>0</v>
      </c>
      <c r="H18" s="17" t="s">
        <v>0</v>
      </c>
      <c r="I18" s="17" t="s">
        <v>0</v>
      </c>
      <c r="J18" s="17" t="s">
        <v>0</v>
      </c>
      <c r="K18" s="4" t="s">
        <v>0</v>
      </c>
      <c r="L18" s="4" t="s">
        <v>0</v>
      </c>
      <c r="M18" s="4" t="s">
        <v>0</v>
      </c>
      <c r="N18" s="4" t="s">
        <v>0</v>
      </c>
      <c r="O18" s="16"/>
    </row>
    <row r="19" spans="1:15" ht="9.9" customHeight="1">
      <c r="A19" s="25"/>
      <c r="B19" s="45">
        <v>8</v>
      </c>
      <c r="C19" s="77" t="str">
        <f t="shared" si="0"/>
        <v>-</v>
      </c>
      <c r="D19" s="76">
        <v>9</v>
      </c>
      <c r="E19" s="78"/>
      <c r="F19" s="17">
        <v>8</v>
      </c>
      <c r="G19" s="47" t="s">
        <v>3</v>
      </c>
      <c r="H19" s="47" t="s">
        <v>3</v>
      </c>
      <c r="I19" s="17" t="s">
        <v>0</v>
      </c>
      <c r="J19" s="47" t="s">
        <v>3</v>
      </c>
      <c r="K19" s="17">
        <v>7</v>
      </c>
      <c r="L19" s="4" t="s">
        <v>0</v>
      </c>
      <c r="M19" s="4" t="s">
        <v>0</v>
      </c>
      <c r="N19" s="4" t="s">
        <v>0</v>
      </c>
      <c r="O19" s="16"/>
    </row>
    <row r="20" spans="1:15" ht="9.9" customHeight="1">
      <c r="A20" s="25"/>
      <c r="B20" s="45">
        <v>9</v>
      </c>
      <c r="C20" s="77" t="str">
        <f t="shared" si="0"/>
        <v>-</v>
      </c>
      <c r="D20" s="76">
        <v>10</v>
      </c>
      <c r="E20" s="78"/>
      <c r="F20" s="17">
        <v>4</v>
      </c>
      <c r="G20" s="47" t="s">
        <v>3</v>
      </c>
      <c r="H20" s="47" t="s">
        <v>3</v>
      </c>
      <c r="I20" s="47" t="s">
        <v>3</v>
      </c>
      <c r="J20" s="47" t="s">
        <v>3</v>
      </c>
      <c r="K20" s="17">
        <v>4</v>
      </c>
      <c r="L20" s="4" t="s">
        <v>0</v>
      </c>
      <c r="M20" s="4" t="s">
        <v>0</v>
      </c>
      <c r="N20" s="4" t="s">
        <v>0</v>
      </c>
      <c r="O20" s="16"/>
    </row>
    <row r="21" spans="1:15" ht="9.9" customHeight="1">
      <c r="A21" s="25"/>
      <c r="B21" s="45">
        <v>10</v>
      </c>
      <c r="C21" s="77" t="str">
        <f t="shared" si="0"/>
        <v>-</v>
      </c>
      <c r="D21" s="76">
        <v>11</v>
      </c>
      <c r="E21" s="78"/>
      <c r="F21" s="47" t="s">
        <v>3</v>
      </c>
      <c r="G21" s="47" t="s">
        <v>3</v>
      </c>
      <c r="H21" s="17" t="s">
        <v>0</v>
      </c>
      <c r="I21" s="17" t="s">
        <v>0</v>
      </c>
      <c r="J21" s="4" t="s">
        <v>0</v>
      </c>
      <c r="K21" s="47" t="s">
        <v>3</v>
      </c>
      <c r="L21" s="4" t="s">
        <v>0</v>
      </c>
      <c r="M21" s="4" t="s">
        <v>0</v>
      </c>
      <c r="N21" s="4" t="s">
        <v>0</v>
      </c>
      <c r="O21" s="16"/>
    </row>
    <row r="22" spans="1:15" ht="9.9" customHeight="1">
      <c r="A22" s="25"/>
      <c r="B22" s="45">
        <v>11</v>
      </c>
      <c r="C22" s="77" t="str">
        <f t="shared" si="0"/>
        <v>-</v>
      </c>
      <c r="D22" s="76">
        <v>12</v>
      </c>
      <c r="E22" s="78"/>
      <c r="F22" s="47" t="s">
        <v>3</v>
      </c>
      <c r="G22" s="47" t="s">
        <v>3</v>
      </c>
      <c r="H22" s="17" t="s">
        <v>0</v>
      </c>
      <c r="I22" s="17" t="s">
        <v>0</v>
      </c>
      <c r="J22" s="4" t="s">
        <v>0</v>
      </c>
      <c r="K22" s="17" t="s">
        <v>0</v>
      </c>
      <c r="L22" s="4" t="s">
        <v>0</v>
      </c>
      <c r="M22" s="4" t="s">
        <v>0</v>
      </c>
      <c r="N22" s="4" t="s">
        <v>0</v>
      </c>
      <c r="O22" s="16"/>
    </row>
    <row r="23" spans="1:15" ht="9.9" customHeight="1">
      <c r="A23" s="25"/>
      <c r="B23" s="45">
        <v>12</v>
      </c>
      <c r="C23" s="77" t="str">
        <f t="shared" si="0"/>
        <v>-</v>
      </c>
      <c r="D23" s="76">
        <v>13</v>
      </c>
      <c r="E23" s="78"/>
      <c r="F23" s="17" t="s">
        <v>0</v>
      </c>
      <c r="G23" s="17" t="s">
        <v>0</v>
      </c>
      <c r="H23" s="17" t="s">
        <v>0</v>
      </c>
      <c r="I23" s="17" t="s">
        <v>0</v>
      </c>
      <c r="J23" s="4" t="s">
        <v>0</v>
      </c>
      <c r="K23" s="4" t="s">
        <v>0</v>
      </c>
      <c r="L23" s="4" t="s">
        <v>0</v>
      </c>
      <c r="M23" s="4" t="s">
        <v>0</v>
      </c>
      <c r="N23" s="4" t="s">
        <v>0</v>
      </c>
      <c r="O23" s="16"/>
    </row>
    <row r="24" spans="1:15" ht="9.9" customHeight="1">
      <c r="A24" s="25"/>
      <c r="B24" s="45">
        <v>13</v>
      </c>
      <c r="C24" s="77" t="str">
        <f t="shared" si="0"/>
        <v>-</v>
      </c>
      <c r="D24" s="76">
        <v>14</v>
      </c>
      <c r="E24" s="78"/>
      <c r="F24" s="17" t="s">
        <v>0</v>
      </c>
      <c r="G24" s="17" t="s">
        <v>0</v>
      </c>
      <c r="H24" s="17" t="s">
        <v>0</v>
      </c>
      <c r="I24" s="17" t="s">
        <v>0</v>
      </c>
      <c r="J24" s="4" t="s">
        <v>0</v>
      </c>
      <c r="K24" s="4" t="s">
        <v>0</v>
      </c>
      <c r="L24" s="4" t="s">
        <v>0</v>
      </c>
      <c r="M24" s="4" t="s">
        <v>0</v>
      </c>
      <c r="N24" s="4" t="s">
        <v>0</v>
      </c>
      <c r="O24" s="16"/>
    </row>
    <row r="25" spans="1:15" s="66" customFormat="1" ht="15" customHeight="1">
      <c r="A25" s="74" t="s">
        <v>55</v>
      </c>
      <c r="B25" s="146"/>
      <c r="C25" s="146"/>
      <c r="D25" s="146"/>
      <c r="E25" s="83"/>
      <c r="F25" s="138">
        <v>73</v>
      </c>
      <c r="G25" s="73">
        <v>39</v>
      </c>
      <c r="H25" s="73">
        <v>20</v>
      </c>
      <c r="I25" s="73">
        <v>14</v>
      </c>
      <c r="J25" s="73">
        <v>15</v>
      </c>
      <c r="K25" s="73">
        <v>69</v>
      </c>
      <c r="L25" s="73" t="s">
        <v>0</v>
      </c>
      <c r="M25" s="73" t="s">
        <v>0</v>
      </c>
      <c r="N25" s="73" t="s">
        <v>0</v>
      </c>
      <c r="O25" s="85"/>
    </row>
    <row r="26" spans="1:15" s="66" customFormat="1" ht="15" customHeight="1">
      <c r="B26" s="356" t="s">
        <v>52</v>
      </c>
      <c r="C26" s="357"/>
      <c r="D26" s="357"/>
      <c r="E26" s="358"/>
      <c r="F26" s="143"/>
      <c r="G26" s="31"/>
      <c r="H26" s="31"/>
      <c r="I26" s="31"/>
      <c r="J26" s="31"/>
      <c r="K26" s="31"/>
      <c r="L26" s="31"/>
      <c r="N26" s="48"/>
      <c r="O26" s="85"/>
    </row>
    <row r="27" spans="1:15" ht="9.9" customHeight="1">
      <c r="B27" s="424" t="s">
        <v>92</v>
      </c>
      <c r="C27" s="425"/>
      <c r="D27" s="76">
        <v>1</v>
      </c>
      <c r="E27" s="78"/>
      <c r="F27" s="47" t="s">
        <v>3</v>
      </c>
      <c r="G27" s="17" t="s">
        <v>0</v>
      </c>
      <c r="H27" s="47" t="s">
        <v>3</v>
      </c>
      <c r="I27" s="2" t="s">
        <v>0</v>
      </c>
      <c r="J27" s="2" t="s">
        <v>0</v>
      </c>
      <c r="K27" s="47" t="s">
        <v>3</v>
      </c>
      <c r="L27" s="4" t="s">
        <v>0</v>
      </c>
      <c r="M27" s="4" t="s">
        <v>0</v>
      </c>
      <c r="N27" s="4" t="s">
        <v>0</v>
      </c>
      <c r="O27" s="16"/>
    </row>
    <row r="28" spans="1:15" ht="9.9" customHeight="1">
      <c r="B28" s="76">
        <v>1</v>
      </c>
      <c r="C28" s="77" t="str">
        <f t="shared" ref="C28:C44" si="1">"-"</f>
        <v>-</v>
      </c>
      <c r="D28" s="76">
        <v>2</v>
      </c>
      <c r="E28" s="78"/>
      <c r="F28" s="16">
        <v>10</v>
      </c>
      <c r="G28" s="4">
        <v>4</v>
      </c>
      <c r="H28" s="303">
        <v>6</v>
      </c>
      <c r="I28" s="17" t="s">
        <v>0</v>
      </c>
      <c r="J28" s="17" t="s">
        <v>0</v>
      </c>
      <c r="K28" s="2">
        <v>10</v>
      </c>
      <c r="L28" s="4" t="s">
        <v>0</v>
      </c>
      <c r="M28" s="4" t="s">
        <v>0</v>
      </c>
      <c r="N28" s="4" t="s">
        <v>0</v>
      </c>
      <c r="O28" s="16"/>
    </row>
    <row r="29" spans="1:15" ht="9.9" customHeight="1">
      <c r="B29" s="76">
        <v>2</v>
      </c>
      <c r="C29" s="77" t="str">
        <f t="shared" si="1"/>
        <v>-</v>
      </c>
      <c r="D29" s="76">
        <v>3</v>
      </c>
      <c r="E29" s="78"/>
      <c r="F29" s="16">
        <v>18</v>
      </c>
      <c r="G29" s="47" t="s">
        <v>3</v>
      </c>
      <c r="H29" s="17">
        <v>9</v>
      </c>
      <c r="I29" s="47" t="s">
        <v>3</v>
      </c>
      <c r="J29" s="47" t="s">
        <v>3</v>
      </c>
      <c r="K29" s="2">
        <v>16</v>
      </c>
      <c r="L29" s="4" t="s">
        <v>0</v>
      </c>
      <c r="M29" s="4" t="s">
        <v>0</v>
      </c>
      <c r="N29" s="4" t="s">
        <v>0</v>
      </c>
      <c r="O29" s="16"/>
    </row>
    <row r="30" spans="1:15" ht="9.9" customHeight="1">
      <c r="B30" s="76">
        <v>3</v>
      </c>
      <c r="C30" s="77" t="str">
        <f t="shared" si="1"/>
        <v>-</v>
      </c>
      <c r="D30" s="76">
        <v>4</v>
      </c>
      <c r="E30" s="144" t="s">
        <v>118</v>
      </c>
      <c r="F30" s="17">
        <v>9</v>
      </c>
      <c r="G30" s="47" t="s">
        <v>3</v>
      </c>
      <c r="H30" s="47" t="s">
        <v>3</v>
      </c>
      <c r="I30" s="47" t="s">
        <v>3</v>
      </c>
      <c r="J30" s="47" t="s">
        <v>3</v>
      </c>
      <c r="K30" s="17">
        <v>9</v>
      </c>
      <c r="L30" s="4" t="s">
        <v>0</v>
      </c>
      <c r="M30" s="4" t="s">
        <v>0</v>
      </c>
      <c r="N30" s="4" t="s">
        <v>0</v>
      </c>
      <c r="O30" s="16"/>
    </row>
    <row r="31" spans="1:15" ht="9.9" customHeight="1">
      <c r="B31" s="76">
        <v>4</v>
      </c>
      <c r="C31" s="77" t="str">
        <f t="shared" si="1"/>
        <v>-</v>
      </c>
      <c r="D31" s="76">
        <v>5</v>
      </c>
      <c r="E31" s="144" t="s">
        <v>118</v>
      </c>
      <c r="F31" s="47" t="s">
        <v>3</v>
      </c>
      <c r="G31" s="47" t="s">
        <v>3</v>
      </c>
      <c r="H31" s="17" t="s">
        <v>0</v>
      </c>
      <c r="I31" s="47" t="s">
        <v>3</v>
      </c>
      <c r="J31" s="47" t="s">
        <v>3</v>
      </c>
      <c r="K31" s="47" t="s">
        <v>3</v>
      </c>
      <c r="L31" s="4" t="s">
        <v>0</v>
      </c>
      <c r="M31" s="4" t="s">
        <v>0</v>
      </c>
      <c r="N31" s="4" t="s">
        <v>0</v>
      </c>
      <c r="O31" s="16"/>
    </row>
    <row r="32" spans="1:15" ht="9.9" customHeight="1">
      <c r="B32" s="76">
        <v>5</v>
      </c>
      <c r="C32" s="77" t="str">
        <f t="shared" si="1"/>
        <v>-</v>
      </c>
      <c r="D32" s="76">
        <v>6</v>
      </c>
      <c r="E32" s="78"/>
      <c r="F32" s="16">
        <v>7</v>
      </c>
      <c r="G32" s="47" t="s">
        <v>3</v>
      </c>
      <c r="H32" s="17" t="s">
        <v>0</v>
      </c>
      <c r="I32" s="47" t="s">
        <v>3</v>
      </c>
      <c r="J32" s="47" t="s">
        <v>3</v>
      </c>
      <c r="K32" s="17">
        <v>7</v>
      </c>
      <c r="L32" s="4" t="s">
        <v>0</v>
      </c>
      <c r="M32" s="4" t="s">
        <v>0</v>
      </c>
      <c r="N32" s="4" t="s">
        <v>0</v>
      </c>
      <c r="O32" s="16"/>
    </row>
    <row r="33" spans="1:15" ht="9.9" customHeight="1">
      <c r="B33" s="76">
        <v>6</v>
      </c>
      <c r="C33" s="77" t="str">
        <f t="shared" si="1"/>
        <v>-</v>
      </c>
      <c r="D33" s="76">
        <v>7</v>
      </c>
      <c r="E33" s="78"/>
      <c r="F33" s="47" t="s">
        <v>3</v>
      </c>
      <c r="G33" s="47" t="s">
        <v>3</v>
      </c>
      <c r="H33" s="17" t="s">
        <v>0</v>
      </c>
      <c r="I33" s="47" t="s">
        <v>3</v>
      </c>
      <c r="J33" s="47" t="s">
        <v>3</v>
      </c>
      <c r="K33" s="47" t="s">
        <v>3</v>
      </c>
      <c r="L33" s="4" t="s">
        <v>0</v>
      </c>
      <c r="M33" s="4" t="s">
        <v>0</v>
      </c>
      <c r="N33" s="4" t="s">
        <v>0</v>
      </c>
      <c r="O33" s="16"/>
    </row>
    <row r="34" spans="1:15" ht="9.9" customHeight="1">
      <c r="B34" s="76">
        <v>7</v>
      </c>
      <c r="C34" s="145" t="s">
        <v>54</v>
      </c>
      <c r="D34" s="76"/>
      <c r="E34" s="78"/>
      <c r="F34" s="47" t="s">
        <v>3</v>
      </c>
      <c r="G34" s="47" t="s">
        <v>3</v>
      </c>
      <c r="H34" s="17" t="s">
        <v>0</v>
      </c>
      <c r="I34" s="17" t="s">
        <v>0</v>
      </c>
      <c r="J34" s="2" t="s">
        <v>0</v>
      </c>
      <c r="K34" s="47" t="s">
        <v>3</v>
      </c>
      <c r="L34" s="4" t="s">
        <v>0</v>
      </c>
      <c r="M34" s="4" t="s">
        <v>0</v>
      </c>
      <c r="N34" s="4" t="s">
        <v>0</v>
      </c>
      <c r="O34" s="16"/>
    </row>
    <row r="35" spans="1:15" s="66" customFormat="1" ht="15" customHeight="1">
      <c r="B35" s="146" t="s">
        <v>53</v>
      </c>
      <c r="C35" s="147"/>
      <c r="D35" s="82"/>
      <c r="E35" s="148"/>
      <c r="F35" s="306"/>
      <c r="G35" s="306"/>
      <c r="H35" s="306"/>
      <c r="I35" s="306"/>
      <c r="J35" s="307"/>
      <c r="K35" s="307"/>
      <c r="L35" s="307"/>
      <c r="M35" s="307"/>
      <c r="N35" s="307"/>
      <c r="O35" s="85"/>
    </row>
    <row r="36" spans="1:15" ht="9.9" customHeight="1">
      <c r="B36" s="76">
        <v>5</v>
      </c>
      <c r="C36" s="77" t="str">
        <f t="shared" si="1"/>
        <v>-</v>
      </c>
      <c r="D36" s="76">
        <v>6</v>
      </c>
      <c r="E36" s="144" t="s">
        <v>118</v>
      </c>
      <c r="F36" s="17" t="s">
        <v>0</v>
      </c>
      <c r="G36" s="17" t="s">
        <v>0</v>
      </c>
      <c r="H36" s="17" t="s">
        <v>0</v>
      </c>
      <c r="I36" s="17" t="s">
        <v>0</v>
      </c>
      <c r="J36" s="2" t="s">
        <v>0</v>
      </c>
      <c r="K36" s="2" t="s">
        <v>0</v>
      </c>
      <c r="L36" s="4" t="s">
        <v>0</v>
      </c>
      <c r="M36" s="4" t="s">
        <v>0</v>
      </c>
      <c r="N36" s="4" t="s">
        <v>0</v>
      </c>
      <c r="O36" s="16"/>
    </row>
    <row r="37" spans="1:15" ht="9.9" customHeight="1">
      <c r="A37" s="25"/>
      <c r="B37" s="45">
        <v>6</v>
      </c>
      <c r="C37" s="77" t="str">
        <f t="shared" si="1"/>
        <v>-</v>
      </c>
      <c r="D37" s="76">
        <v>7</v>
      </c>
      <c r="E37" s="144" t="s">
        <v>118</v>
      </c>
      <c r="F37" s="47" t="s">
        <v>3</v>
      </c>
      <c r="G37" s="47" t="s">
        <v>3</v>
      </c>
      <c r="H37" s="17" t="s">
        <v>0</v>
      </c>
      <c r="I37" s="17" t="s">
        <v>0</v>
      </c>
      <c r="J37" s="2" t="s">
        <v>0</v>
      </c>
      <c r="K37" s="17" t="s">
        <v>0</v>
      </c>
      <c r="L37" s="4" t="s">
        <v>0</v>
      </c>
      <c r="M37" s="4" t="s">
        <v>0</v>
      </c>
      <c r="N37" s="4" t="s">
        <v>0</v>
      </c>
      <c r="O37" s="16"/>
    </row>
    <row r="38" spans="1:15" ht="9.9" customHeight="1">
      <c r="A38" s="25"/>
      <c r="B38" s="45">
        <v>7</v>
      </c>
      <c r="C38" s="77" t="str">
        <f t="shared" si="1"/>
        <v>-</v>
      </c>
      <c r="D38" s="76">
        <v>8</v>
      </c>
      <c r="E38" s="78"/>
      <c r="F38" s="47" t="s">
        <v>3</v>
      </c>
      <c r="G38" s="47" t="s">
        <v>3</v>
      </c>
      <c r="H38" s="17" t="s">
        <v>0</v>
      </c>
      <c r="I38" s="47" t="s">
        <v>3</v>
      </c>
      <c r="J38" s="47" t="s">
        <v>3</v>
      </c>
      <c r="K38" s="47" t="s">
        <v>3</v>
      </c>
      <c r="L38" s="4" t="s">
        <v>0</v>
      </c>
      <c r="M38" s="4" t="s">
        <v>0</v>
      </c>
      <c r="N38" s="4" t="s">
        <v>0</v>
      </c>
      <c r="O38" s="16"/>
    </row>
    <row r="39" spans="1:15" ht="9.9" customHeight="1">
      <c r="A39" s="25"/>
      <c r="B39" s="45">
        <v>8</v>
      </c>
      <c r="C39" s="77" t="str">
        <f t="shared" si="1"/>
        <v>-</v>
      </c>
      <c r="D39" s="76">
        <v>9</v>
      </c>
      <c r="E39" s="78"/>
      <c r="F39" s="17">
        <v>5</v>
      </c>
      <c r="G39" s="17">
        <v>5</v>
      </c>
      <c r="H39" s="17" t="s">
        <v>0</v>
      </c>
      <c r="I39" s="17" t="s">
        <v>0</v>
      </c>
      <c r="J39" s="17" t="s">
        <v>0</v>
      </c>
      <c r="K39" s="17">
        <v>5</v>
      </c>
      <c r="L39" s="4" t="s">
        <v>0</v>
      </c>
      <c r="M39" s="4" t="s">
        <v>0</v>
      </c>
      <c r="N39" s="4" t="s">
        <v>0</v>
      </c>
      <c r="O39" s="16"/>
    </row>
    <row r="40" spans="1:15" ht="9.9" customHeight="1">
      <c r="A40" s="25"/>
      <c r="B40" s="45">
        <v>9</v>
      </c>
      <c r="C40" s="77" t="str">
        <f t="shared" si="1"/>
        <v>-</v>
      </c>
      <c r="D40" s="76">
        <v>10</v>
      </c>
      <c r="E40" s="78"/>
      <c r="F40" s="47" t="s">
        <v>3</v>
      </c>
      <c r="G40" s="17" t="s">
        <v>0</v>
      </c>
      <c r="H40" s="17" t="s">
        <v>0</v>
      </c>
      <c r="I40" s="47" t="s">
        <v>3</v>
      </c>
      <c r="J40" s="47" t="s">
        <v>3</v>
      </c>
      <c r="K40" s="47" t="s">
        <v>3</v>
      </c>
      <c r="L40" s="4" t="s">
        <v>0</v>
      </c>
      <c r="M40" s="4" t="s">
        <v>0</v>
      </c>
      <c r="N40" s="4" t="s">
        <v>0</v>
      </c>
      <c r="O40" s="16"/>
    </row>
    <row r="41" spans="1:15" ht="9.9" customHeight="1">
      <c r="A41" s="25"/>
      <c r="B41" s="45">
        <v>10</v>
      </c>
      <c r="C41" s="77" t="str">
        <f t="shared" si="1"/>
        <v>-</v>
      </c>
      <c r="D41" s="76">
        <v>11</v>
      </c>
      <c r="E41" s="78"/>
      <c r="F41" s="17" t="s">
        <v>0</v>
      </c>
      <c r="G41" s="17" t="s">
        <v>0</v>
      </c>
      <c r="H41" s="4" t="s">
        <v>0</v>
      </c>
      <c r="I41" s="17" t="s">
        <v>0</v>
      </c>
      <c r="J41" s="17" t="s">
        <v>0</v>
      </c>
      <c r="K41" s="17" t="s">
        <v>0</v>
      </c>
      <c r="L41" s="4" t="s">
        <v>0</v>
      </c>
      <c r="M41" s="4" t="s">
        <v>0</v>
      </c>
      <c r="N41" s="4" t="s">
        <v>0</v>
      </c>
      <c r="O41" s="16"/>
    </row>
    <row r="42" spans="1:15" ht="9.9" customHeight="1">
      <c r="A42" s="25"/>
      <c r="B42" s="45">
        <v>11</v>
      </c>
      <c r="C42" s="77" t="str">
        <f t="shared" si="1"/>
        <v>-</v>
      </c>
      <c r="D42" s="76">
        <v>12</v>
      </c>
      <c r="E42" s="78"/>
      <c r="F42" s="47" t="s">
        <v>3</v>
      </c>
      <c r="G42" s="47" t="s">
        <v>3</v>
      </c>
      <c r="H42" s="4" t="s">
        <v>0</v>
      </c>
      <c r="I42" s="47" t="s">
        <v>3</v>
      </c>
      <c r="J42" s="47" t="s">
        <v>3</v>
      </c>
      <c r="K42" s="17">
        <v>4</v>
      </c>
      <c r="L42" s="4" t="s">
        <v>0</v>
      </c>
      <c r="M42" s="4" t="s">
        <v>0</v>
      </c>
      <c r="N42" s="4" t="s">
        <v>0</v>
      </c>
      <c r="O42" s="16"/>
    </row>
    <row r="43" spans="1:15" ht="9.9" customHeight="1">
      <c r="A43" s="25"/>
      <c r="B43" s="45">
        <v>12</v>
      </c>
      <c r="C43" s="77" t="str">
        <f t="shared" si="1"/>
        <v>-</v>
      </c>
      <c r="D43" s="76">
        <v>13</v>
      </c>
      <c r="E43" s="78"/>
      <c r="F43" s="17" t="s">
        <v>0</v>
      </c>
      <c r="G43" s="17" t="s">
        <v>0</v>
      </c>
      <c r="H43" s="17" t="s">
        <v>0</v>
      </c>
      <c r="I43" s="17" t="s">
        <v>0</v>
      </c>
      <c r="J43" s="2" t="s">
        <v>0</v>
      </c>
      <c r="K43" s="17" t="s">
        <v>0</v>
      </c>
      <c r="L43" s="4" t="s">
        <v>0</v>
      </c>
      <c r="M43" s="4" t="s">
        <v>0</v>
      </c>
      <c r="N43" s="4" t="s">
        <v>0</v>
      </c>
      <c r="O43" s="16"/>
    </row>
    <row r="44" spans="1:15" ht="9.9" customHeight="1">
      <c r="A44" s="25"/>
      <c r="B44" s="45">
        <v>13</v>
      </c>
      <c r="C44" s="77" t="str">
        <f t="shared" si="1"/>
        <v>-</v>
      </c>
      <c r="D44" s="76">
        <v>14</v>
      </c>
      <c r="E44" s="78"/>
      <c r="F44" s="47" t="s">
        <v>3</v>
      </c>
      <c r="G44" s="47" t="s">
        <v>3</v>
      </c>
      <c r="H44" s="4" t="s">
        <v>0</v>
      </c>
      <c r="I44" s="47" t="s">
        <v>3</v>
      </c>
      <c r="J44" s="47" t="s">
        <v>3</v>
      </c>
      <c r="K44" s="47" t="s">
        <v>3</v>
      </c>
      <c r="L44" s="4" t="s">
        <v>0</v>
      </c>
      <c r="M44" s="4" t="s">
        <v>0</v>
      </c>
      <c r="N44" s="4" t="s">
        <v>0</v>
      </c>
      <c r="O44" s="16"/>
    </row>
    <row r="45" spans="1:15" s="66" customFormat="1" ht="15" customHeight="1">
      <c r="A45" s="74" t="s">
        <v>14</v>
      </c>
      <c r="B45" s="146"/>
      <c r="C45" s="146"/>
      <c r="D45" s="146"/>
      <c r="E45" s="83"/>
      <c r="F45" s="141">
        <v>143</v>
      </c>
      <c r="G45" s="69">
        <v>76</v>
      </c>
      <c r="H45" s="69">
        <v>42</v>
      </c>
      <c r="I45" s="69">
        <v>25</v>
      </c>
      <c r="J45" s="69">
        <v>29</v>
      </c>
      <c r="K45" s="69">
        <v>135</v>
      </c>
      <c r="L45" s="73" t="s">
        <v>0</v>
      </c>
      <c r="M45" s="73" t="s">
        <v>0</v>
      </c>
      <c r="N45" s="73" t="s">
        <v>0</v>
      </c>
      <c r="O45" s="85"/>
    </row>
    <row r="46" spans="1:15" s="66" customFormat="1" ht="15" customHeight="1">
      <c r="B46" s="356" t="s">
        <v>52</v>
      </c>
      <c r="C46" s="357"/>
      <c r="D46" s="357"/>
      <c r="E46" s="358"/>
      <c r="F46" s="85"/>
      <c r="O46" s="85"/>
    </row>
    <row r="47" spans="1:15" ht="9.9" customHeight="1">
      <c r="B47" s="424" t="s">
        <v>92</v>
      </c>
      <c r="C47" s="425"/>
      <c r="D47" s="76">
        <v>1</v>
      </c>
      <c r="E47" s="78"/>
      <c r="F47" s="16">
        <v>7</v>
      </c>
      <c r="G47" s="47" t="s">
        <v>3</v>
      </c>
      <c r="H47" s="47" t="s">
        <v>3</v>
      </c>
      <c r="I47" s="47" t="s">
        <v>3</v>
      </c>
      <c r="J47" s="47" t="s">
        <v>3</v>
      </c>
      <c r="K47" s="4">
        <v>7</v>
      </c>
      <c r="L47" s="4" t="s">
        <v>0</v>
      </c>
      <c r="M47" s="4" t="s">
        <v>0</v>
      </c>
      <c r="N47" s="4" t="s">
        <v>0</v>
      </c>
      <c r="O47" s="16"/>
    </row>
    <row r="48" spans="1:15" ht="9.9" customHeight="1">
      <c r="B48" s="76">
        <v>1</v>
      </c>
      <c r="C48" s="77" t="str">
        <f t="shared" ref="C48:C64" si="2">"-"</f>
        <v>-</v>
      </c>
      <c r="D48" s="76">
        <v>2</v>
      </c>
      <c r="E48" s="78"/>
      <c r="F48" s="16">
        <v>25</v>
      </c>
      <c r="G48" s="47" t="s">
        <v>3</v>
      </c>
      <c r="H48" s="303">
        <v>14</v>
      </c>
      <c r="I48" s="47" t="s">
        <v>3</v>
      </c>
      <c r="J48" s="47" t="s">
        <v>3</v>
      </c>
      <c r="K48" s="303">
        <v>25</v>
      </c>
      <c r="L48" s="4" t="s">
        <v>0</v>
      </c>
      <c r="M48" s="4" t="s">
        <v>0</v>
      </c>
      <c r="N48" s="4" t="s">
        <v>0</v>
      </c>
      <c r="O48" s="16"/>
    </row>
    <row r="49" spans="1:15" ht="9.9" customHeight="1">
      <c r="B49" s="76">
        <v>2</v>
      </c>
      <c r="C49" s="77" t="str">
        <f t="shared" si="2"/>
        <v>-</v>
      </c>
      <c r="D49" s="76">
        <v>3</v>
      </c>
      <c r="E49" s="78"/>
      <c r="F49" s="16">
        <v>27</v>
      </c>
      <c r="G49" s="16">
        <v>10</v>
      </c>
      <c r="H49" s="17">
        <v>13</v>
      </c>
      <c r="I49" s="17">
        <v>4</v>
      </c>
      <c r="J49" s="17">
        <v>4</v>
      </c>
      <c r="K49" s="17">
        <v>25</v>
      </c>
      <c r="L49" s="4" t="s">
        <v>0</v>
      </c>
      <c r="M49" s="4" t="s">
        <v>0</v>
      </c>
      <c r="N49" s="4" t="s">
        <v>0</v>
      </c>
      <c r="O49" s="16"/>
    </row>
    <row r="50" spans="1:15" ht="9.9" customHeight="1">
      <c r="B50" s="76">
        <v>3</v>
      </c>
      <c r="C50" s="77" t="str">
        <f t="shared" si="2"/>
        <v>-</v>
      </c>
      <c r="D50" s="76">
        <v>4</v>
      </c>
      <c r="E50" s="144" t="s">
        <v>118</v>
      </c>
      <c r="F50" s="16">
        <v>16</v>
      </c>
      <c r="G50" s="16">
        <v>7</v>
      </c>
      <c r="H50" s="47" t="s">
        <v>3</v>
      </c>
      <c r="I50" s="47" t="s">
        <v>3</v>
      </c>
      <c r="J50" s="17">
        <v>7</v>
      </c>
      <c r="K50" s="17">
        <v>15</v>
      </c>
      <c r="L50" s="4" t="s">
        <v>0</v>
      </c>
      <c r="M50" s="4" t="s">
        <v>0</v>
      </c>
      <c r="N50" s="4" t="s">
        <v>0</v>
      </c>
      <c r="O50" s="16"/>
    </row>
    <row r="51" spans="1:15" ht="9.9" customHeight="1">
      <c r="B51" s="76">
        <v>4</v>
      </c>
      <c r="C51" s="77" t="str">
        <f t="shared" si="2"/>
        <v>-</v>
      </c>
      <c r="D51" s="76">
        <v>5</v>
      </c>
      <c r="E51" s="144" t="s">
        <v>118</v>
      </c>
      <c r="F51" s="16">
        <v>10</v>
      </c>
      <c r="G51" s="47" t="s">
        <v>3</v>
      </c>
      <c r="H51" s="17" t="s">
        <v>0</v>
      </c>
      <c r="I51" s="47" t="s">
        <v>3</v>
      </c>
      <c r="J51" s="47" t="s">
        <v>3</v>
      </c>
      <c r="K51" s="17">
        <v>8</v>
      </c>
      <c r="L51" s="4" t="s">
        <v>0</v>
      </c>
      <c r="M51" s="4" t="s">
        <v>0</v>
      </c>
      <c r="N51" s="4" t="s">
        <v>0</v>
      </c>
      <c r="O51" s="16"/>
    </row>
    <row r="52" spans="1:15" ht="9.9" customHeight="1">
      <c r="B52" s="76">
        <v>5</v>
      </c>
      <c r="C52" s="77" t="str">
        <f t="shared" si="2"/>
        <v>-</v>
      </c>
      <c r="D52" s="76">
        <v>6</v>
      </c>
      <c r="E52" s="78"/>
      <c r="F52" s="16">
        <v>13</v>
      </c>
      <c r="G52" s="16">
        <v>6</v>
      </c>
      <c r="H52" s="47" t="s">
        <v>3</v>
      </c>
      <c r="I52" s="47" t="s">
        <v>3</v>
      </c>
      <c r="J52" s="47" t="s">
        <v>3</v>
      </c>
      <c r="K52" s="17">
        <v>13</v>
      </c>
      <c r="L52" s="4" t="s">
        <v>0</v>
      </c>
      <c r="M52" s="4" t="s">
        <v>0</v>
      </c>
      <c r="N52" s="4" t="s">
        <v>0</v>
      </c>
      <c r="O52" s="16"/>
    </row>
    <row r="53" spans="1:15" ht="9.9" customHeight="1">
      <c r="B53" s="76">
        <v>6</v>
      </c>
      <c r="C53" s="77" t="str">
        <f t="shared" si="2"/>
        <v>-</v>
      </c>
      <c r="D53" s="76">
        <v>7</v>
      </c>
      <c r="E53" s="78"/>
      <c r="F53" s="16">
        <v>7</v>
      </c>
      <c r="G53" s="47" t="s">
        <v>3</v>
      </c>
      <c r="H53" s="4" t="s">
        <v>0</v>
      </c>
      <c r="I53" s="47" t="s">
        <v>3</v>
      </c>
      <c r="J53" s="47" t="s">
        <v>3</v>
      </c>
      <c r="K53" s="17">
        <v>7</v>
      </c>
      <c r="L53" s="4" t="s">
        <v>0</v>
      </c>
      <c r="M53" s="4" t="s">
        <v>0</v>
      </c>
      <c r="N53" s="4" t="s">
        <v>0</v>
      </c>
      <c r="O53" s="16"/>
    </row>
    <row r="54" spans="1:15" ht="9.9" customHeight="1">
      <c r="B54" s="76">
        <v>7</v>
      </c>
      <c r="C54" s="145" t="s">
        <v>54</v>
      </c>
      <c r="D54" s="76"/>
      <c r="E54" s="78"/>
      <c r="F54" s="17">
        <v>5</v>
      </c>
      <c r="G54" s="47" t="s">
        <v>3</v>
      </c>
      <c r="H54" s="17" t="s">
        <v>0</v>
      </c>
      <c r="I54" s="47" t="s">
        <v>3</v>
      </c>
      <c r="J54" s="47" t="s">
        <v>3</v>
      </c>
      <c r="K54" s="17">
        <v>5</v>
      </c>
      <c r="L54" s="4" t="s">
        <v>0</v>
      </c>
      <c r="M54" s="4" t="s">
        <v>0</v>
      </c>
      <c r="N54" s="4" t="s">
        <v>0</v>
      </c>
      <c r="O54" s="16"/>
    </row>
    <row r="55" spans="1:15" s="66" customFormat="1" ht="15" customHeight="1">
      <c r="B55" s="146" t="s">
        <v>53</v>
      </c>
      <c r="C55" s="147"/>
      <c r="D55" s="82"/>
      <c r="E55" s="148"/>
      <c r="F55" s="306"/>
      <c r="G55" s="306"/>
      <c r="H55" s="306"/>
      <c r="I55" s="306"/>
      <c r="J55" s="306"/>
      <c r="K55" s="306"/>
      <c r="L55" s="304"/>
      <c r="M55" s="304"/>
      <c r="N55" s="304"/>
      <c r="O55" s="85"/>
    </row>
    <row r="56" spans="1:15" ht="9.9" customHeight="1">
      <c r="B56" s="76">
        <v>5</v>
      </c>
      <c r="C56" s="77" t="str">
        <f t="shared" si="2"/>
        <v>-</v>
      </c>
      <c r="D56" s="76">
        <v>6</v>
      </c>
      <c r="E56" s="144" t="s">
        <v>118</v>
      </c>
      <c r="F56" s="17" t="s">
        <v>0</v>
      </c>
      <c r="G56" s="17" t="s">
        <v>0</v>
      </c>
      <c r="H56" s="17" t="s">
        <v>0</v>
      </c>
      <c r="I56" s="17" t="s">
        <v>0</v>
      </c>
      <c r="J56" s="17" t="s">
        <v>0</v>
      </c>
      <c r="K56" s="17" t="s">
        <v>0</v>
      </c>
      <c r="L56" s="4" t="s">
        <v>0</v>
      </c>
      <c r="M56" s="4" t="s">
        <v>0</v>
      </c>
      <c r="N56" s="4" t="s">
        <v>0</v>
      </c>
      <c r="O56" s="16"/>
    </row>
    <row r="57" spans="1:15" ht="9.9" customHeight="1">
      <c r="A57" s="25"/>
      <c r="B57" s="45">
        <v>6</v>
      </c>
      <c r="C57" s="77" t="str">
        <f t="shared" si="2"/>
        <v>-</v>
      </c>
      <c r="D57" s="76">
        <v>7</v>
      </c>
      <c r="E57" s="144" t="s">
        <v>118</v>
      </c>
      <c r="F57" s="47" t="s">
        <v>3</v>
      </c>
      <c r="G57" s="47" t="s">
        <v>3</v>
      </c>
      <c r="H57" s="17" t="s">
        <v>0</v>
      </c>
      <c r="I57" s="17" t="s">
        <v>0</v>
      </c>
      <c r="J57" s="17" t="s">
        <v>0</v>
      </c>
      <c r="K57" s="47" t="s">
        <v>3</v>
      </c>
      <c r="L57" s="4" t="s">
        <v>0</v>
      </c>
      <c r="M57" s="4" t="s">
        <v>0</v>
      </c>
      <c r="N57" s="4" t="s">
        <v>0</v>
      </c>
      <c r="O57" s="16"/>
    </row>
    <row r="58" spans="1:15" ht="9.9" customHeight="1">
      <c r="A58" s="25"/>
      <c r="B58" s="45">
        <v>7</v>
      </c>
      <c r="C58" s="77" t="str">
        <f t="shared" si="2"/>
        <v>-</v>
      </c>
      <c r="D58" s="76">
        <v>8</v>
      </c>
      <c r="E58" s="78"/>
      <c r="F58" s="47" t="s">
        <v>3</v>
      </c>
      <c r="G58" s="47" t="s">
        <v>3</v>
      </c>
      <c r="H58" s="17" t="s">
        <v>0</v>
      </c>
      <c r="I58" s="47" t="s">
        <v>3</v>
      </c>
      <c r="J58" s="47" t="s">
        <v>3</v>
      </c>
      <c r="K58" s="47" t="s">
        <v>3</v>
      </c>
      <c r="L58" s="4" t="s">
        <v>0</v>
      </c>
      <c r="M58" s="4" t="s">
        <v>0</v>
      </c>
      <c r="N58" s="4" t="s">
        <v>0</v>
      </c>
      <c r="O58" s="16"/>
    </row>
    <row r="59" spans="1:15" ht="9.9" customHeight="1">
      <c r="A59" s="25"/>
      <c r="B59" s="45">
        <v>8</v>
      </c>
      <c r="C59" s="77" t="str">
        <f t="shared" si="2"/>
        <v>-</v>
      </c>
      <c r="D59" s="76">
        <v>9</v>
      </c>
      <c r="E59" s="78"/>
      <c r="F59" s="17">
        <v>13</v>
      </c>
      <c r="G59" s="47" t="s">
        <v>3</v>
      </c>
      <c r="H59" s="47" t="s">
        <v>3</v>
      </c>
      <c r="I59" s="17" t="s">
        <v>0</v>
      </c>
      <c r="J59" s="47" t="s">
        <v>3</v>
      </c>
      <c r="K59" s="17">
        <v>12</v>
      </c>
      <c r="L59" s="4" t="s">
        <v>0</v>
      </c>
      <c r="M59" s="4" t="s">
        <v>0</v>
      </c>
      <c r="N59" s="4" t="s">
        <v>0</v>
      </c>
      <c r="O59" s="16"/>
    </row>
    <row r="60" spans="1:15" ht="9.9" customHeight="1">
      <c r="A60" s="25"/>
      <c r="B60" s="45">
        <v>9</v>
      </c>
      <c r="C60" s="77" t="str">
        <f t="shared" si="2"/>
        <v>-</v>
      </c>
      <c r="D60" s="76">
        <v>10</v>
      </c>
      <c r="E60" s="78"/>
      <c r="F60" s="17">
        <v>6</v>
      </c>
      <c r="G60" s="47" t="s">
        <v>3</v>
      </c>
      <c r="H60" s="47" t="s">
        <v>3</v>
      </c>
      <c r="I60" s="47" t="s">
        <v>3</v>
      </c>
      <c r="J60" s="47" t="s">
        <v>3</v>
      </c>
      <c r="K60" s="17">
        <v>6</v>
      </c>
      <c r="L60" s="4" t="s">
        <v>0</v>
      </c>
      <c r="M60" s="4" t="s">
        <v>0</v>
      </c>
      <c r="N60" s="4" t="s">
        <v>0</v>
      </c>
      <c r="O60" s="16"/>
    </row>
    <row r="61" spans="1:15" ht="9.9" customHeight="1">
      <c r="A61" s="25"/>
      <c r="B61" s="45">
        <v>10</v>
      </c>
      <c r="C61" s="77" t="str">
        <f t="shared" si="2"/>
        <v>-</v>
      </c>
      <c r="D61" s="76">
        <v>11</v>
      </c>
      <c r="E61" s="78"/>
      <c r="F61" s="47" t="s">
        <v>3</v>
      </c>
      <c r="G61" s="47" t="s">
        <v>3</v>
      </c>
      <c r="H61" s="4" t="s">
        <v>0</v>
      </c>
      <c r="I61" s="17" t="s">
        <v>0</v>
      </c>
      <c r="J61" s="17" t="s">
        <v>0</v>
      </c>
      <c r="K61" s="47" t="s">
        <v>3</v>
      </c>
      <c r="L61" s="4" t="s">
        <v>0</v>
      </c>
      <c r="M61" s="4" t="s">
        <v>0</v>
      </c>
      <c r="N61" s="4" t="s">
        <v>0</v>
      </c>
      <c r="O61" s="16"/>
    </row>
    <row r="62" spans="1:15" ht="9.9" customHeight="1">
      <c r="A62" s="25"/>
      <c r="B62" s="45">
        <v>11</v>
      </c>
      <c r="C62" s="77" t="str">
        <f t="shared" si="2"/>
        <v>-</v>
      </c>
      <c r="D62" s="76">
        <v>12</v>
      </c>
      <c r="E62" s="78"/>
      <c r="F62" s="17">
        <v>5</v>
      </c>
      <c r="G62" s="47" t="s">
        <v>3</v>
      </c>
      <c r="H62" s="17" t="s">
        <v>0</v>
      </c>
      <c r="I62" s="47" t="s">
        <v>3</v>
      </c>
      <c r="J62" s="47" t="s">
        <v>3</v>
      </c>
      <c r="K62" s="17">
        <v>4</v>
      </c>
      <c r="L62" s="4" t="s">
        <v>0</v>
      </c>
      <c r="M62" s="4" t="s">
        <v>0</v>
      </c>
      <c r="N62" s="4" t="s">
        <v>0</v>
      </c>
      <c r="O62" s="16"/>
    </row>
    <row r="63" spans="1:15" ht="9.9" customHeight="1">
      <c r="A63" s="25"/>
      <c r="B63" s="45">
        <v>12</v>
      </c>
      <c r="C63" s="77" t="str">
        <f t="shared" si="2"/>
        <v>-</v>
      </c>
      <c r="D63" s="76">
        <v>13</v>
      </c>
      <c r="E63" s="78"/>
      <c r="F63" s="17" t="s">
        <v>0</v>
      </c>
      <c r="G63" s="17" t="s">
        <v>0</v>
      </c>
      <c r="H63" s="17" t="s">
        <v>0</v>
      </c>
      <c r="I63" s="17" t="s">
        <v>0</v>
      </c>
      <c r="J63" s="17" t="s">
        <v>0</v>
      </c>
      <c r="K63" s="17" t="s">
        <v>0</v>
      </c>
      <c r="L63" s="4" t="s">
        <v>0</v>
      </c>
      <c r="M63" s="4" t="s">
        <v>0</v>
      </c>
      <c r="N63" s="4" t="s">
        <v>0</v>
      </c>
      <c r="O63" s="16"/>
    </row>
    <row r="64" spans="1:15" ht="9.9" customHeight="1">
      <c r="A64" s="25"/>
      <c r="B64" s="45">
        <v>13</v>
      </c>
      <c r="C64" s="77" t="str">
        <f t="shared" si="2"/>
        <v>-</v>
      </c>
      <c r="D64" s="76">
        <v>14</v>
      </c>
      <c r="E64" s="78"/>
      <c r="F64" s="47" t="s">
        <v>3</v>
      </c>
      <c r="G64" s="47" t="s">
        <v>3</v>
      </c>
      <c r="H64" s="17" t="s">
        <v>0</v>
      </c>
      <c r="I64" s="47" t="s">
        <v>3</v>
      </c>
      <c r="J64" s="47" t="s">
        <v>3</v>
      </c>
      <c r="K64" s="47" t="s">
        <v>3</v>
      </c>
      <c r="L64" s="4" t="s">
        <v>0</v>
      </c>
      <c r="M64" s="4" t="s">
        <v>0</v>
      </c>
      <c r="N64" s="4" t="s">
        <v>0</v>
      </c>
      <c r="O64" s="16"/>
    </row>
    <row r="65" spans="1:14" ht="9.9" customHeight="1">
      <c r="A65" s="1" t="s">
        <v>154</v>
      </c>
      <c r="C65" s="27"/>
      <c r="E65" s="24"/>
      <c r="F65" s="55"/>
      <c r="G65" s="55"/>
      <c r="H65" s="55"/>
      <c r="I65" s="55"/>
      <c r="J65" s="55"/>
      <c r="K65" s="55"/>
      <c r="L65" s="55"/>
      <c r="M65" s="55"/>
      <c r="N65" s="55"/>
    </row>
    <row r="66" spans="1:14" ht="9.9" customHeight="1">
      <c r="A66" s="137" t="s">
        <v>161</v>
      </c>
      <c r="E66" s="18"/>
      <c r="F66" s="3"/>
      <c r="G66" s="3"/>
      <c r="H66" s="3"/>
      <c r="I66" s="3"/>
      <c r="J66" s="3"/>
      <c r="K66" s="3"/>
      <c r="L66" s="3"/>
    </row>
    <row r="67" spans="1:14" ht="9.9" customHeight="1">
      <c r="E67" s="18"/>
      <c r="F67" s="3"/>
      <c r="G67" s="3"/>
      <c r="H67" s="3"/>
      <c r="I67" s="3"/>
      <c r="J67" s="3"/>
      <c r="K67" s="3"/>
      <c r="L67" s="3"/>
    </row>
    <row r="68" spans="1:14" ht="9.9" customHeight="1">
      <c r="E68" s="18"/>
      <c r="F68" s="3"/>
      <c r="G68" s="3"/>
      <c r="H68" s="3"/>
      <c r="I68" s="3"/>
      <c r="J68" s="3"/>
      <c r="K68" s="3"/>
      <c r="L68" s="3"/>
    </row>
    <row r="69" spans="1:14" ht="9.9" customHeight="1">
      <c r="E69" s="18"/>
      <c r="F69" s="3"/>
      <c r="G69" s="3"/>
      <c r="H69" s="3"/>
      <c r="I69" s="3"/>
      <c r="J69" s="3"/>
      <c r="K69" s="3"/>
      <c r="L69" s="3"/>
    </row>
    <row r="70" spans="1:14" ht="9.9" customHeight="1">
      <c r="E70" s="18"/>
      <c r="F70" s="3"/>
      <c r="G70" s="3"/>
      <c r="H70" s="3"/>
      <c r="I70" s="3"/>
      <c r="J70" s="3"/>
      <c r="K70" s="3"/>
      <c r="L70" s="3"/>
    </row>
    <row r="71" spans="1:14" ht="9.9" customHeight="1">
      <c r="E71" s="18"/>
    </row>
    <row r="72" spans="1:14" ht="9.9" customHeight="1">
      <c r="E72" s="14"/>
      <c r="F72" s="2"/>
      <c r="G72" s="2"/>
      <c r="H72" s="2"/>
      <c r="I72" s="2"/>
      <c r="J72" s="2"/>
      <c r="K72" s="2"/>
      <c r="L72" s="2"/>
    </row>
  </sheetData>
  <mergeCells count="14">
    <mergeCell ref="A1:N1"/>
    <mergeCell ref="G3:I3"/>
    <mergeCell ref="J3:J4"/>
    <mergeCell ref="B46:E46"/>
    <mergeCell ref="L3:N3"/>
    <mergeCell ref="A2:N2"/>
    <mergeCell ref="B47:C47"/>
    <mergeCell ref="B6:E6"/>
    <mergeCell ref="B7:C7"/>
    <mergeCell ref="K3:K4"/>
    <mergeCell ref="B26:E26"/>
    <mergeCell ref="B27:C27"/>
    <mergeCell ref="A3:E4"/>
    <mergeCell ref="F3:F4"/>
  </mergeCells>
  <phoneticPr fontId="12" type="noConversion"/>
  <hyperlinks>
    <hyperlink ref="O1" location="Inhalt!A1" display="Inhalt"/>
  </hyperlinks>
  <pageMargins left="0.78740157480314965" right="0.78740157480314965" top="0.59055118110236227" bottom="0.59055118110236227" header="0.19685039370078741" footer="0.19685039370078741"/>
  <pageSetup paperSize="9" firstPageNumber="16" orientation="portrait" useFirstPageNumber="1" r:id="rId1"/>
  <headerFooter>
    <oddFooter>&amp;L&amp;8&amp;P&amp;R&amp;7Statistisches Landesamt Bremen I Statistischer Bericht I Kindertagesbetreuung 2017</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zoomScale="125" zoomScaleNormal="125" workbookViewId="0">
      <selection activeCell="A45" sqref="A45"/>
    </sheetView>
  </sheetViews>
  <sheetFormatPr baseColWidth="10" defaultColWidth="11.44140625" defaultRowHeight="9.9" customHeight="1"/>
  <cols>
    <col min="1" max="1" width="0.88671875" style="1" customWidth="1"/>
    <col min="2" max="2" width="2.109375" style="25" customWidth="1"/>
    <col min="3" max="3" width="1.6640625" style="25" customWidth="1"/>
    <col min="4" max="4" width="2.6640625" style="25" customWidth="1"/>
    <col min="5" max="5" width="5.88671875" style="1" customWidth="1"/>
    <col min="6" max="6" width="5.5546875" style="1" customWidth="1"/>
    <col min="7" max="7" width="7.44140625" style="1" customWidth="1"/>
    <col min="8" max="8" width="8" style="1" customWidth="1"/>
    <col min="9" max="9" width="7.44140625" style="1" customWidth="1"/>
    <col min="10" max="10" width="10.33203125" style="1" customWidth="1"/>
    <col min="11" max="11" width="8.33203125" style="1" customWidth="1"/>
    <col min="12" max="13" width="8.6640625" style="1" customWidth="1"/>
    <col min="14" max="14" width="9.33203125" style="1" customWidth="1"/>
    <col min="15" max="16384" width="11.44140625" style="1"/>
  </cols>
  <sheetData>
    <row r="1" spans="1:15" ht="9.9" customHeight="1">
      <c r="A1" s="363" t="s">
        <v>216</v>
      </c>
      <c r="B1" s="393"/>
      <c r="C1" s="393"/>
      <c r="D1" s="393"/>
      <c r="E1" s="393"/>
      <c r="F1" s="393"/>
      <c r="G1" s="393"/>
      <c r="H1" s="393"/>
      <c r="I1" s="393"/>
      <c r="J1" s="393"/>
      <c r="K1" s="393"/>
      <c r="L1" s="393"/>
      <c r="M1" s="393"/>
      <c r="N1" s="393"/>
      <c r="O1" s="264" t="s">
        <v>204</v>
      </c>
    </row>
    <row r="2" spans="1:15" ht="30" customHeight="1">
      <c r="A2" s="338" t="s">
        <v>450</v>
      </c>
      <c r="B2" s="338"/>
      <c r="C2" s="338"/>
      <c r="D2" s="338"/>
      <c r="E2" s="338"/>
      <c r="F2" s="338"/>
      <c r="G2" s="338"/>
      <c r="H2" s="338"/>
      <c r="I2" s="338"/>
      <c r="J2" s="338"/>
      <c r="K2" s="338"/>
      <c r="L2" s="338"/>
      <c r="M2" s="338"/>
      <c r="N2" s="338"/>
    </row>
    <row r="3" spans="1:15" ht="24" customHeight="1">
      <c r="A3" s="364" t="s">
        <v>162</v>
      </c>
      <c r="B3" s="364"/>
      <c r="C3" s="364"/>
      <c r="D3" s="364"/>
      <c r="E3" s="377"/>
      <c r="F3" s="333" t="s">
        <v>35</v>
      </c>
      <c r="G3" s="335" t="s">
        <v>129</v>
      </c>
      <c r="H3" s="383"/>
      <c r="I3" s="422"/>
      <c r="J3" s="423" t="s">
        <v>234</v>
      </c>
      <c r="K3" s="371" t="s">
        <v>130</v>
      </c>
      <c r="L3" s="370" t="s">
        <v>131</v>
      </c>
      <c r="M3" s="383"/>
      <c r="N3" s="383"/>
    </row>
    <row r="4" spans="1:15" ht="36" customHeight="1">
      <c r="A4" s="379"/>
      <c r="B4" s="379"/>
      <c r="C4" s="379"/>
      <c r="D4" s="379"/>
      <c r="E4" s="380"/>
      <c r="F4" s="349"/>
      <c r="G4" s="22" t="s">
        <v>121</v>
      </c>
      <c r="H4" s="21" t="s">
        <v>122</v>
      </c>
      <c r="I4" s="21" t="s">
        <v>123</v>
      </c>
      <c r="J4" s="376"/>
      <c r="K4" s="372"/>
      <c r="L4" s="50" t="s">
        <v>127</v>
      </c>
      <c r="M4" s="22" t="s">
        <v>125</v>
      </c>
      <c r="N4" s="28" t="s">
        <v>126</v>
      </c>
    </row>
    <row r="5" spans="1:15" s="66" customFormat="1" ht="15" customHeight="1">
      <c r="A5" s="74" t="s">
        <v>51</v>
      </c>
      <c r="B5" s="80"/>
      <c r="C5" s="86"/>
      <c r="D5" s="86"/>
      <c r="E5" s="87"/>
      <c r="F5" s="138">
        <v>663</v>
      </c>
      <c r="G5" s="139">
        <v>283</v>
      </c>
      <c r="H5" s="139">
        <v>202</v>
      </c>
      <c r="I5" s="138">
        <v>178</v>
      </c>
      <c r="J5" s="140">
        <v>264</v>
      </c>
      <c r="K5" s="140">
        <v>627</v>
      </c>
      <c r="L5" s="140" t="s">
        <v>0</v>
      </c>
      <c r="M5" s="47" t="s">
        <v>3</v>
      </c>
      <c r="N5" s="73">
        <v>12</v>
      </c>
      <c r="O5" s="85"/>
    </row>
    <row r="6" spans="1:15" s="66" customFormat="1" ht="15" customHeight="1">
      <c r="B6" s="356" t="s">
        <v>52</v>
      </c>
      <c r="C6" s="357"/>
      <c r="D6" s="357"/>
      <c r="E6" s="358"/>
      <c r="F6" s="143"/>
      <c r="G6" s="143"/>
      <c r="H6" s="143"/>
      <c r="I6" s="143"/>
      <c r="J6" s="143"/>
      <c r="K6" s="143"/>
      <c r="L6" s="143"/>
      <c r="O6" s="85"/>
    </row>
    <row r="7" spans="1:15" ht="9.9" customHeight="1">
      <c r="B7" s="424" t="s">
        <v>92</v>
      </c>
      <c r="C7" s="425"/>
      <c r="D7" s="76">
        <v>1</v>
      </c>
      <c r="E7" s="78"/>
      <c r="F7" s="17">
        <v>27</v>
      </c>
      <c r="G7" s="17">
        <v>9</v>
      </c>
      <c r="H7" s="17">
        <v>11</v>
      </c>
      <c r="I7" s="47" t="s">
        <v>3</v>
      </c>
      <c r="J7" s="47" t="s">
        <v>3</v>
      </c>
      <c r="K7" s="4">
        <v>23</v>
      </c>
      <c r="L7" s="4" t="s">
        <v>0</v>
      </c>
      <c r="M7" s="4" t="s">
        <v>0</v>
      </c>
      <c r="N7" s="47" t="s">
        <v>3</v>
      </c>
      <c r="O7" s="16"/>
    </row>
    <row r="8" spans="1:15" ht="9.9" customHeight="1">
      <c r="B8" s="76">
        <v>1</v>
      </c>
      <c r="C8" s="77" t="str">
        <f t="shared" ref="C8:C24" si="0">"-"</f>
        <v>-</v>
      </c>
      <c r="D8" s="76">
        <v>2</v>
      </c>
      <c r="E8" s="78"/>
      <c r="F8" s="17">
        <v>218</v>
      </c>
      <c r="G8" s="17">
        <v>74</v>
      </c>
      <c r="H8" s="17">
        <v>78</v>
      </c>
      <c r="I8" s="17">
        <v>66</v>
      </c>
      <c r="J8" s="17">
        <v>89</v>
      </c>
      <c r="K8" s="17">
        <v>211</v>
      </c>
      <c r="L8" s="17" t="s">
        <v>0</v>
      </c>
      <c r="M8" s="17" t="s">
        <v>0</v>
      </c>
      <c r="N8" s="47" t="s">
        <v>3</v>
      </c>
      <c r="O8" s="16"/>
    </row>
    <row r="9" spans="1:15" ht="9.9" customHeight="1">
      <c r="B9" s="76">
        <v>2</v>
      </c>
      <c r="C9" s="77" t="str">
        <f t="shared" si="0"/>
        <v>-</v>
      </c>
      <c r="D9" s="76">
        <v>3</v>
      </c>
      <c r="E9" s="78"/>
      <c r="F9" s="17">
        <v>248</v>
      </c>
      <c r="G9" s="17">
        <v>100</v>
      </c>
      <c r="H9" s="17">
        <v>80</v>
      </c>
      <c r="I9" s="17">
        <v>68</v>
      </c>
      <c r="J9" s="4">
        <v>118</v>
      </c>
      <c r="K9" s="4">
        <v>235</v>
      </c>
      <c r="L9" s="4" t="s">
        <v>0</v>
      </c>
      <c r="M9" s="4" t="s">
        <v>0</v>
      </c>
      <c r="N9" s="47" t="s">
        <v>3</v>
      </c>
      <c r="O9" s="16"/>
    </row>
    <row r="10" spans="1:15" ht="9.9" customHeight="1">
      <c r="B10" s="76">
        <v>3</v>
      </c>
      <c r="C10" s="77" t="str">
        <f t="shared" si="0"/>
        <v>-</v>
      </c>
      <c r="D10" s="76">
        <v>4</v>
      </c>
      <c r="E10" s="144" t="s">
        <v>118</v>
      </c>
      <c r="F10" s="17">
        <v>70</v>
      </c>
      <c r="G10" s="17">
        <v>21</v>
      </c>
      <c r="H10" s="17">
        <v>18</v>
      </c>
      <c r="I10" s="17">
        <v>31</v>
      </c>
      <c r="J10" s="4">
        <v>37</v>
      </c>
      <c r="K10" s="4">
        <v>66</v>
      </c>
      <c r="L10" s="4" t="s">
        <v>0</v>
      </c>
      <c r="M10" s="4" t="s">
        <v>0</v>
      </c>
      <c r="N10" s="47" t="s">
        <v>3</v>
      </c>
      <c r="O10" s="16"/>
    </row>
    <row r="11" spans="1:15" ht="9.9" customHeight="1">
      <c r="B11" s="76">
        <v>4</v>
      </c>
      <c r="C11" s="77" t="str">
        <f t="shared" si="0"/>
        <v>-</v>
      </c>
      <c r="D11" s="76">
        <v>5</v>
      </c>
      <c r="E11" s="144" t="s">
        <v>118</v>
      </c>
      <c r="F11" s="17">
        <v>17</v>
      </c>
      <c r="G11" s="17">
        <v>13</v>
      </c>
      <c r="H11" s="47" t="s">
        <v>3</v>
      </c>
      <c r="I11" s="47" t="s">
        <v>3</v>
      </c>
      <c r="J11" s="47" t="s">
        <v>3</v>
      </c>
      <c r="K11" s="4">
        <v>16</v>
      </c>
      <c r="L11" s="4" t="s">
        <v>0</v>
      </c>
      <c r="M11" s="4" t="s">
        <v>0</v>
      </c>
      <c r="N11" s="47" t="s">
        <v>3</v>
      </c>
      <c r="O11" s="16"/>
    </row>
    <row r="12" spans="1:15" ht="9.9" customHeight="1">
      <c r="B12" s="76">
        <v>5</v>
      </c>
      <c r="C12" s="77" t="str">
        <f t="shared" si="0"/>
        <v>-</v>
      </c>
      <c r="D12" s="76">
        <v>6</v>
      </c>
      <c r="E12" s="78"/>
      <c r="F12" s="17">
        <v>11</v>
      </c>
      <c r="G12" s="17">
        <v>5</v>
      </c>
      <c r="H12" s="47" t="s">
        <v>3</v>
      </c>
      <c r="I12" s="47" t="s">
        <v>3</v>
      </c>
      <c r="J12" s="47" t="s">
        <v>3</v>
      </c>
      <c r="K12" s="4">
        <v>11</v>
      </c>
      <c r="L12" s="4" t="s">
        <v>0</v>
      </c>
      <c r="M12" s="4" t="s">
        <v>0</v>
      </c>
      <c r="N12" s="4" t="s">
        <v>0</v>
      </c>
      <c r="O12" s="16"/>
    </row>
    <row r="13" spans="1:15" ht="9.9" customHeight="1">
      <c r="B13" s="76">
        <v>6</v>
      </c>
      <c r="C13" s="77" t="str">
        <f t="shared" si="0"/>
        <v>-</v>
      </c>
      <c r="D13" s="76">
        <v>7</v>
      </c>
      <c r="E13" s="78"/>
      <c r="F13" s="17">
        <v>10</v>
      </c>
      <c r="G13" s="17">
        <v>8</v>
      </c>
      <c r="H13" s="47" t="s">
        <v>3</v>
      </c>
      <c r="I13" s="17" t="s">
        <v>0</v>
      </c>
      <c r="J13" s="47" t="s">
        <v>3</v>
      </c>
      <c r="K13" s="47" t="s">
        <v>3</v>
      </c>
      <c r="L13" s="4" t="s">
        <v>0</v>
      </c>
      <c r="M13" s="4" t="s">
        <v>0</v>
      </c>
      <c r="N13" s="4" t="s">
        <v>0</v>
      </c>
      <c r="O13" s="16"/>
    </row>
    <row r="14" spans="1:15" ht="9.9" customHeight="1">
      <c r="B14" s="76">
        <v>7</v>
      </c>
      <c r="C14" s="145" t="s">
        <v>54</v>
      </c>
      <c r="D14" s="76"/>
      <c r="E14" s="78"/>
      <c r="F14" s="47" t="s">
        <v>3</v>
      </c>
      <c r="G14" s="47" t="s">
        <v>3</v>
      </c>
      <c r="H14" s="17" t="s">
        <v>0</v>
      </c>
      <c r="I14" s="47" t="s">
        <v>3</v>
      </c>
      <c r="J14" s="47" t="s">
        <v>3</v>
      </c>
      <c r="K14" s="47" t="s">
        <v>3</v>
      </c>
      <c r="L14" s="4" t="s">
        <v>0</v>
      </c>
      <c r="M14" s="4" t="s">
        <v>0</v>
      </c>
      <c r="N14" s="4" t="s">
        <v>0</v>
      </c>
      <c r="O14" s="16"/>
    </row>
    <row r="15" spans="1:15" s="66" customFormat="1" ht="15" customHeight="1">
      <c r="B15" s="146" t="s">
        <v>53</v>
      </c>
      <c r="C15" s="147"/>
      <c r="D15" s="82"/>
      <c r="E15" s="148"/>
      <c r="F15" s="304"/>
      <c r="G15" s="304"/>
      <c r="H15" s="304"/>
      <c r="I15" s="304"/>
      <c r="J15" s="305"/>
      <c r="K15" s="305"/>
      <c r="L15" s="305"/>
      <c r="M15" s="305"/>
      <c r="N15" s="305"/>
      <c r="O15" s="85"/>
    </row>
    <row r="16" spans="1:15" ht="9.9" customHeight="1">
      <c r="B16" s="76">
        <v>5</v>
      </c>
      <c r="C16" s="77" t="str">
        <f t="shared" si="0"/>
        <v>-</v>
      </c>
      <c r="D16" s="76">
        <v>6</v>
      </c>
      <c r="E16" s="144" t="s">
        <v>118</v>
      </c>
      <c r="F16" s="17" t="s">
        <v>0</v>
      </c>
      <c r="G16" s="17" t="s">
        <v>0</v>
      </c>
      <c r="H16" s="17" t="s">
        <v>0</v>
      </c>
      <c r="I16" s="17" t="s">
        <v>0</v>
      </c>
      <c r="J16" s="17" t="s">
        <v>0</v>
      </c>
      <c r="K16" s="4" t="s">
        <v>0</v>
      </c>
      <c r="L16" s="4" t="s">
        <v>0</v>
      </c>
      <c r="M16" s="4" t="s">
        <v>0</v>
      </c>
      <c r="N16" s="17" t="s">
        <v>0</v>
      </c>
      <c r="O16" s="16"/>
    </row>
    <row r="17" spans="1:15" ht="9.9" customHeight="1">
      <c r="A17" s="25"/>
      <c r="B17" s="45">
        <v>6</v>
      </c>
      <c r="C17" s="77" t="str">
        <f t="shared" si="0"/>
        <v>-</v>
      </c>
      <c r="D17" s="76">
        <v>7</v>
      </c>
      <c r="E17" s="144" t="s">
        <v>118</v>
      </c>
      <c r="F17" s="17">
        <v>9</v>
      </c>
      <c r="G17" s="17">
        <v>8</v>
      </c>
      <c r="H17" s="47" t="s">
        <v>3</v>
      </c>
      <c r="I17" s="17" t="s">
        <v>0</v>
      </c>
      <c r="J17" s="47" t="s">
        <v>3</v>
      </c>
      <c r="K17" s="4">
        <v>8</v>
      </c>
      <c r="L17" s="17" t="s">
        <v>0</v>
      </c>
      <c r="M17" s="4" t="s">
        <v>0</v>
      </c>
      <c r="N17" s="47" t="s">
        <v>3</v>
      </c>
      <c r="O17" s="16"/>
    </row>
    <row r="18" spans="1:15" ht="9.9" customHeight="1">
      <c r="A18" s="25"/>
      <c r="B18" s="45">
        <v>7</v>
      </c>
      <c r="C18" s="77" t="str">
        <f t="shared" si="0"/>
        <v>-</v>
      </c>
      <c r="D18" s="76">
        <v>8</v>
      </c>
      <c r="E18" s="78"/>
      <c r="F18" s="17">
        <v>6</v>
      </c>
      <c r="G18" s="17">
        <v>5</v>
      </c>
      <c r="H18" s="47" t="s">
        <v>3</v>
      </c>
      <c r="I18" s="17" t="s">
        <v>0</v>
      </c>
      <c r="J18" s="47" t="s">
        <v>3</v>
      </c>
      <c r="K18" s="4">
        <v>5</v>
      </c>
      <c r="L18" s="4" t="s">
        <v>0</v>
      </c>
      <c r="M18" s="4" t="s">
        <v>0</v>
      </c>
      <c r="N18" s="4" t="s">
        <v>0</v>
      </c>
      <c r="O18" s="16"/>
    </row>
    <row r="19" spans="1:15" ht="9.9" customHeight="1">
      <c r="A19" s="25"/>
      <c r="B19" s="45">
        <v>8</v>
      </c>
      <c r="C19" s="77" t="str">
        <f t="shared" si="0"/>
        <v>-</v>
      </c>
      <c r="D19" s="76">
        <v>9</v>
      </c>
      <c r="E19" s="78"/>
      <c r="F19" s="16">
        <v>17</v>
      </c>
      <c r="G19" s="17">
        <v>15</v>
      </c>
      <c r="H19" s="47" t="s">
        <v>3</v>
      </c>
      <c r="I19" s="17" t="s">
        <v>0</v>
      </c>
      <c r="J19" s="47" t="s">
        <v>3</v>
      </c>
      <c r="K19" s="4">
        <v>16</v>
      </c>
      <c r="L19" s="4" t="s">
        <v>0</v>
      </c>
      <c r="M19" s="4" t="s">
        <v>0</v>
      </c>
      <c r="N19" s="4" t="s">
        <v>0</v>
      </c>
      <c r="O19" s="16"/>
    </row>
    <row r="20" spans="1:15" ht="9.9" customHeight="1">
      <c r="A20" s="25"/>
      <c r="B20" s="45">
        <v>9</v>
      </c>
      <c r="C20" s="77" t="str">
        <f t="shared" si="0"/>
        <v>-</v>
      </c>
      <c r="D20" s="76">
        <v>10</v>
      </c>
      <c r="E20" s="78"/>
      <c r="F20" s="17">
        <v>11</v>
      </c>
      <c r="G20" s="17">
        <v>8</v>
      </c>
      <c r="H20" s="47" t="s">
        <v>3</v>
      </c>
      <c r="I20" s="47" t="s">
        <v>3</v>
      </c>
      <c r="J20" s="47" t="s">
        <v>3</v>
      </c>
      <c r="K20" s="4">
        <v>10</v>
      </c>
      <c r="L20" s="4" t="s">
        <v>0</v>
      </c>
      <c r="M20" s="4" t="s">
        <v>0</v>
      </c>
      <c r="N20" s="17" t="s">
        <v>0</v>
      </c>
      <c r="O20" s="16"/>
    </row>
    <row r="21" spans="1:15" ht="9.9" customHeight="1">
      <c r="A21" s="25"/>
      <c r="B21" s="45">
        <v>10</v>
      </c>
      <c r="C21" s="77" t="str">
        <f t="shared" si="0"/>
        <v>-</v>
      </c>
      <c r="D21" s="76">
        <v>11</v>
      </c>
      <c r="E21" s="78"/>
      <c r="F21" s="17">
        <v>5</v>
      </c>
      <c r="G21" s="17">
        <v>5</v>
      </c>
      <c r="H21" s="17" t="s">
        <v>0</v>
      </c>
      <c r="I21" s="17" t="s">
        <v>0</v>
      </c>
      <c r="J21" s="17" t="s">
        <v>0</v>
      </c>
      <c r="K21" s="17">
        <v>5</v>
      </c>
      <c r="L21" s="4" t="s">
        <v>0</v>
      </c>
      <c r="M21" s="4" t="s">
        <v>0</v>
      </c>
      <c r="N21" s="4" t="s">
        <v>0</v>
      </c>
      <c r="O21" s="16"/>
    </row>
    <row r="22" spans="1:15" ht="9.9" customHeight="1">
      <c r="A22" s="25"/>
      <c r="B22" s="45">
        <v>11</v>
      </c>
      <c r="C22" s="77" t="str">
        <f t="shared" si="0"/>
        <v>-</v>
      </c>
      <c r="D22" s="76">
        <v>12</v>
      </c>
      <c r="E22" s="78"/>
      <c r="F22" s="17">
        <v>5</v>
      </c>
      <c r="G22" s="17">
        <v>5</v>
      </c>
      <c r="H22" s="17" t="s">
        <v>0</v>
      </c>
      <c r="I22" s="17" t="s">
        <v>0</v>
      </c>
      <c r="J22" s="17" t="s">
        <v>0</v>
      </c>
      <c r="K22" s="47" t="s">
        <v>3</v>
      </c>
      <c r="L22" s="4" t="s">
        <v>0</v>
      </c>
      <c r="M22" s="47" t="s">
        <v>3</v>
      </c>
      <c r="N22" s="47" t="s">
        <v>3</v>
      </c>
      <c r="O22" s="16"/>
    </row>
    <row r="23" spans="1:15" ht="9.9" customHeight="1">
      <c r="A23" s="25"/>
      <c r="B23" s="45">
        <v>12</v>
      </c>
      <c r="C23" s="77" t="str">
        <f t="shared" si="0"/>
        <v>-</v>
      </c>
      <c r="D23" s="76">
        <v>13</v>
      </c>
      <c r="E23" s="78"/>
      <c r="F23" s="47" t="s">
        <v>3</v>
      </c>
      <c r="G23" s="47" t="s">
        <v>3</v>
      </c>
      <c r="H23" s="17" t="s">
        <v>0</v>
      </c>
      <c r="I23" s="47" t="s">
        <v>3</v>
      </c>
      <c r="J23" s="47" t="s">
        <v>3</v>
      </c>
      <c r="K23" s="47" t="s">
        <v>3</v>
      </c>
      <c r="L23" s="4" t="s">
        <v>0</v>
      </c>
      <c r="M23" s="4" t="s">
        <v>0</v>
      </c>
      <c r="N23" s="17" t="s">
        <v>0</v>
      </c>
      <c r="O23" s="16"/>
    </row>
    <row r="24" spans="1:15" ht="9.9" customHeight="1">
      <c r="A24" s="25"/>
      <c r="B24" s="45">
        <v>13</v>
      </c>
      <c r="C24" s="77" t="str">
        <f t="shared" si="0"/>
        <v>-</v>
      </c>
      <c r="D24" s="76">
        <v>14</v>
      </c>
      <c r="E24" s="78"/>
      <c r="F24" s="47" t="s">
        <v>3</v>
      </c>
      <c r="G24" s="47" t="s">
        <v>3</v>
      </c>
      <c r="H24" s="17" t="s">
        <v>0</v>
      </c>
      <c r="I24" s="17" t="s">
        <v>0</v>
      </c>
      <c r="J24" s="17" t="s">
        <v>0</v>
      </c>
      <c r="K24" s="47" t="s">
        <v>3</v>
      </c>
      <c r="L24" s="4" t="s">
        <v>0</v>
      </c>
      <c r="M24" s="4" t="s">
        <v>0</v>
      </c>
      <c r="N24" s="4" t="s">
        <v>0</v>
      </c>
      <c r="O24" s="16"/>
    </row>
    <row r="25" spans="1:15" s="66" customFormat="1" ht="15" customHeight="1">
      <c r="A25" s="74" t="s">
        <v>55</v>
      </c>
      <c r="B25" s="146"/>
      <c r="C25" s="146"/>
      <c r="D25" s="146"/>
      <c r="E25" s="83"/>
      <c r="F25" s="138">
        <v>628</v>
      </c>
      <c r="G25" s="73">
        <v>254</v>
      </c>
      <c r="H25" s="73">
        <v>194</v>
      </c>
      <c r="I25" s="73">
        <v>180</v>
      </c>
      <c r="J25" s="73">
        <v>258</v>
      </c>
      <c r="K25" s="73">
        <v>589</v>
      </c>
      <c r="L25" s="140" t="s">
        <v>0</v>
      </c>
      <c r="M25" s="73" t="s">
        <v>0</v>
      </c>
      <c r="N25" s="47" t="s">
        <v>3</v>
      </c>
      <c r="O25" s="85"/>
    </row>
    <row r="26" spans="1:15" s="66" customFormat="1" ht="15" customHeight="1">
      <c r="B26" s="356" t="s">
        <v>52</v>
      </c>
      <c r="C26" s="357"/>
      <c r="D26" s="357"/>
      <c r="E26" s="358"/>
      <c r="F26" s="143"/>
      <c r="G26" s="31"/>
      <c r="H26" s="31"/>
      <c r="I26" s="31"/>
      <c r="J26" s="31"/>
      <c r="K26" s="31"/>
      <c r="L26" s="31"/>
      <c r="N26" s="48"/>
      <c r="O26" s="85"/>
    </row>
    <row r="27" spans="1:15" ht="9.9" customHeight="1">
      <c r="B27" s="424" t="s">
        <v>92</v>
      </c>
      <c r="C27" s="425"/>
      <c r="D27" s="76">
        <v>1</v>
      </c>
      <c r="E27" s="78"/>
      <c r="F27" s="16">
        <v>23</v>
      </c>
      <c r="G27" s="2">
        <v>11</v>
      </c>
      <c r="H27" s="47" t="s">
        <v>3</v>
      </c>
      <c r="I27" s="47" t="s">
        <v>3</v>
      </c>
      <c r="J27" s="47" t="s">
        <v>3</v>
      </c>
      <c r="K27" s="2">
        <v>21</v>
      </c>
      <c r="L27" s="4" t="s">
        <v>0</v>
      </c>
      <c r="M27" s="4" t="s">
        <v>0</v>
      </c>
      <c r="N27" s="4" t="s">
        <v>0</v>
      </c>
      <c r="O27" s="16"/>
    </row>
    <row r="28" spans="1:15" ht="9.9" customHeight="1">
      <c r="B28" s="76">
        <v>1</v>
      </c>
      <c r="C28" s="77" t="str">
        <f t="shared" ref="C28:C44" si="1">"-"</f>
        <v>-</v>
      </c>
      <c r="D28" s="76">
        <v>2</v>
      </c>
      <c r="E28" s="78"/>
      <c r="F28" s="16">
        <v>218</v>
      </c>
      <c r="G28" s="4">
        <v>75</v>
      </c>
      <c r="H28" s="303">
        <v>77</v>
      </c>
      <c r="I28" s="303">
        <v>66</v>
      </c>
      <c r="J28" s="2">
        <v>103</v>
      </c>
      <c r="K28" s="2">
        <v>209</v>
      </c>
      <c r="L28" s="4" t="s">
        <v>0</v>
      </c>
      <c r="M28" s="4" t="s">
        <v>0</v>
      </c>
      <c r="N28" s="17" t="s">
        <v>0</v>
      </c>
      <c r="O28" s="16"/>
    </row>
    <row r="29" spans="1:15" ht="9.9" customHeight="1">
      <c r="B29" s="76">
        <v>2</v>
      </c>
      <c r="C29" s="77" t="str">
        <f t="shared" si="1"/>
        <v>-</v>
      </c>
      <c r="D29" s="76">
        <v>3</v>
      </c>
      <c r="E29" s="78"/>
      <c r="F29" s="16">
        <v>239</v>
      </c>
      <c r="G29" s="17">
        <v>75</v>
      </c>
      <c r="H29" s="4">
        <v>82</v>
      </c>
      <c r="I29" s="303">
        <v>82</v>
      </c>
      <c r="J29" s="2">
        <v>112</v>
      </c>
      <c r="K29" s="2">
        <v>233</v>
      </c>
      <c r="L29" s="17" t="s">
        <v>0</v>
      </c>
      <c r="M29" s="4" t="s">
        <v>0</v>
      </c>
      <c r="N29" s="17" t="s">
        <v>0</v>
      </c>
      <c r="O29" s="16"/>
    </row>
    <row r="30" spans="1:15" ht="9.9" customHeight="1">
      <c r="B30" s="76">
        <v>3</v>
      </c>
      <c r="C30" s="77" t="str">
        <f t="shared" si="1"/>
        <v>-</v>
      </c>
      <c r="D30" s="76">
        <v>4</v>
      </c>
      <c r="E30" s="144" t="s">
        <v>118</v>
      </c>
      <c r="F30" s="16">
        <v>60</v>
      </c>
      <c r="G30" s="17">
        <v>23</v>
      </c>
      <c r="H30" s="4">
        <v>17</v>
      </c>
      <c r="I30" s="4">
        <v>20</v>
      </c>
      <c r="J30" s="2">
        <v>24</v>
      </c>
      <c r="K30" s="2">
        <v>57</v>
      </c>
      <c r="L30" s="4" t="s">
        <v>0</v>
      </c>
      <c r="M30" s="4" t="s">
        <v>0</v>
      </c>
      <c r="N30" s="47" t="s">
        <v>3</v>
      </c>
      <c r="O30" s="16"/>
    </row>
    <row r="31" spans="1:15" ht="9.9" customHeight="1">
      <c r="B31" s="76">
        <v>4</v>
      </c>
      <c r="C31" s="77" t="str">
        <f t="shared" si="1"/>
        <v>-</v>
      </c>
      <c r="D31" s="76">
        <v>5</v>
      </c>
      <c r="E31" s="144" t="s">
        <v>118</v>
      </c>
      <c r="F31" s="16">
        <v>8</v>
      </c>
      <c r="G31" s="16">
        <v>7</v>
      </c>
      <c r="H31" s="17" t="s">
        <v>0</v>
      </c>
      <c r="I31" s="47" t="s">
        <v>3</v>
      </c>
      <c r="J31" s="47" t="s">
        <v>3</v>
      </c>
      <c r="K31" s="2">
        <v>7</v>
      </c>
      <c r="L31" s="4" t="s">
        <v>0</v>
      </c>
      <c r="M31" s="4" t="s">
        <v>0</v>
      </c>
      <c r="N31" s="17" t="s">
        <v>0</v>
      </c>
      <c r="O31" s="16"/>
    </row>
    <row r="32" spans="1:15" ht="9.9" customHeight="1">
      <c r="B32" s="76">
        <v>5</v>
      </c>
      <c r="C32" s="77" t="str">
        <f t="shared" si="1"/>
        <v>-</v>
      </c>
      <c r="D32" s="76">
        <v>6</v>
      </c>
      <c r="E32" s="78"/>
      <c r="F32" s="16">
        <v>15</v>
      </c>
      <c r="G32" s="16">
        <v>10</v>
      </c>
      <c r="H32" s="47" t="s">
        <v>3</v>
      </c>
      <c r="I32" s="47" t="s">
        <v>3</v>
      </c>
      <c r="J32" s="47" t="s">
        <v>3</v>
      </c>
      <c r="K32" s="2">
        <v>13</v>
      </c>
      <c r="L32" s="4" t="s">
        <v>0</v>
      </c>
      <c r="M32" s="4" t="s">
        <v>0</v>
      </c>
      <c r="N32" s="4" t="s">
        <v>0</v>
      </c>
      <c r="O32" s="16"/>
    </row>
    <row r="33" spans="1:15" ht="9.9" customHeight="1">
      <c r="B33" s="76">
        <v>6</v>
      </c>
      <c r="C33" s="77" t="str">
        <f t="shared" si="1"/>
        <v>-</v>
      </c>
      <c r="D33" s="76">
        <v>7</v>
      </c>
      <c r="E33" s="78"/>
      <c r="F33" s="17">
        <v>5</v>
      </c>
      <c r="G33" s="17">
        <v>4</v>
      </c>
      <c r="H33" s="17" t="s">
        <v>0</v>
      </c>
      <c r="I33" s="47" t="s">
        <v>3</v>
      </c>
      <c r="J33" s="47" t="s">
        <v>3</v>
      </c>
      <c r="K33" s="47" t="s">
        <v>3</v>
      </c>
      <c r="L33" s="4" t="s">
        <v>0</v>
      </c>
      <c r="M33" s="4" t="s">
        <v>0</v>
      </c>
      <c r="N33" s="4" t="s">
        <v>0</v>
      </c>
      <c r="O33" s="16"/>
    </row>
    <row r="34" spans="1:15" ht="9.9" customHeight="1">
      <c r="B34" s="76">
        <v>7</v>
      </c>
      <c r="C34" s="145" t="s">
        <v>54</v>
      </c>
      <c r="D34" s="76"/>
      <c r="E34" s="78"/>
      <c r="F34" s="47" t="s">
        <v>3</v>
      </c>
      <c r="G34" s="47" t="s">
        <v>3</v>
      </c>
      <c r="H34" s="17" t="s">
        <v>0</v>
      </c>
      <c r="I34" s="17" t="s">
        <v>0</v>
      </c>
      <c r="J34" s="17" t="s">
        <v>0</v>
      </c>
      <c r="K34" s="47" t="s">
        <v>3</v>
      </c>
      <c r="L34" s="4" t="s">
        <v>0</v>
      </c>
      <c r="M34" s="4" t="s">
        <v>0</v>
      </c>
      <c r="N34" s="4" t="s">
        <v>0</v>
      </c>
      <c r="O34" s="16"/>
    </row>
    <row r="35" spans="1:15" s="66" customFormat="1" ht="15" customHeight="1">
      <c r="B35" s="146" t="s">
        <v>53</v>
      </c>
      <c r="C35" s="147"/>
      <c r="D35" s="82"/>
      <c r="E35" s="148"/>
      <c r="F35" s="306"/>
      <c r="G35" s="306"/>
      <c r="H35" s="306"/>
      <c r="I35" s="306"/>
      <c r="J35" s="307"/>
      <c r="K35" s="307"/>
      <c r="L35" s="307"/>
      <c r="M35" s="307"/>
      <c r="N35" s="307"/>
      <c r="O35" s="85"/>
    </row>
    <row r="36" spans="1:15" ht="9.9" customHeight="1">
      <c r="B36" s="76">
        <v>5</v>
      </c>
      <c r="C36" s="77" t="str">
        <f t="shared" si="1"/>
        <v>-</v>
      </c>
      <c r="D36" s="76">
        <v>6</v>
      </c>
      <c r="E36" s="144" t="s">
        <v>118</v>
      </c>
      <c r="F36" s="17" t="s">
        <v>0</v>
      </c>
      <c r="G36" s="17" t="s">
        <v>0</v>
      </c>
      <c r="H36" s="17" t="s">
        <v>0</v>
      </c>
      <c r="I36" s="17" t="s">
        <v>0</v>
      </c>
      <c r="J36" s="17" t="s">
        <v>0</v>
      </c>
      <c r="K36" s="2" t="s">
        <v>0</v>
      </c>
      <c r="L36" s="4" t="s">
        <v>0</v>
      </c>
      <c r="M36" s="4" t="s">
        <v>0</v>
      </c>
      <c r="N36" s="17" t="s">
        <v>0</v>
      </c>
      <c r="O36" s="16"/>
    </row>
    <row r="37" spans="1:15" ht="9.9" customHeight="1">
      <c r="A37" s="25"/>
      <c r="B37" s="45">
        <v>6</v>
      </c>
      <c r="C37" s="77" t="str">
        <f t="shared" si="1"/>
        <v>-</v>
      </c>
      <c r="D37" s="76">
        <v>7</v>
      </c>
      <c r="E37" s="144" t="s">
        <v>118</v>
      </c>
      <c r="F37" s="17">
        <v>6</v>
      </c>
      <c r="G37" s="17">
        <v>6</v>
      </c>
      <c r="H37" s="17" t="s">
        <v>0</v>
      </c>
      <c r="I37" s="17" t="s">
        <v>0</v>
      </c>
      <c r="J37" s="17" t="s">
        <v>0</v>
      </c>
      <c r="K37" s="17">
        <v>4</v>
      </c>
      <c r="L37" s="17" t="s">
        <v>0</v>
      </c>
      <c r="M37" s="4" t="s">
        <v>0</v>
      </c>
      <c r="N37" s="4" t="s">
        <v>0</v>
      </c>
      <c r="O37" s="16"/>
    </row>
    <row r="38" spans="1:15" ht="9.9" customHeight="1">
      <c r="A38" s="25"/>
      <c r="B38" s="45">
        <v>7</v>
      </c>
      <c r="C38" s="77" t="str">
        <f t="shared" si="1"/>
        <v>-</v>
      </c>
      <c r="D38" s="76">
        <v>8</v>
      </c>
      <c r="E38" s="78"/>
      <c r="F38" s="17">
        <v>10</v>
      </c>
      <c r="G38" s="17">
        <v>7</v>
      </c>
      <c r="H38" s="47" t="s">
        <v>3</v>
      </c>
      <c r="I38" s="47" t="s">
        <v>3</v>
      </c>
      <c r="J38" s="47" t="s">
        <v>3</v>
      </c>
      <c r="K38" s="2">
        <v>6</v>
      </c>
      <c r="L38" s="4" t="s">
        <v>0</v>
      </c>
      <c r="M38" s="4" t="s">
        <v>0</v>
      </c>
      <c r="N38" s="4" t="s">
        <v>0</v>
      </c>
      <c r="O38" s="16"/>
    </row>
    <row r="39" spans="1:15" ht="9.9" customHeight="1">
      <c r="A39" s="25"/>
      <c r="B39" s="45">
        <v>8</v>
      </c>
      <c r="C39" s="77" t="str">
        <f t="shared" si="1"/>
        <v>-</v>
      </c>
      <c r="D39" s="76">
        <v>9</v>
      </c>
      <c r="E39" s="78"/>
      <c r="F39" s="16">
        <v>9</v>
      </c>
      <c r="G39" s="47" t="s">
        <v>3</v>
      </c>
      <c r="H39" s="17" t="s">
        <v>0</v>
      </c>
      <c r="I39" s="47" t="s">
        <v>3</v>
      </c>
      <c r="J39" s="47" t="s">
        <v>3</v>
      </c>
      <c r="K39" s="2">
        <v>8</v>
      </c>
      <c r="L39" s="4" t="s">
        <v>0</v>
      </c>
      <c r="M39" s="4" t="s">
        <v>0</v>
      </c>
      <c r="N39" s="4" t="s">
        <v>0</v>
      </c>
      <c r="O39" s="16"/>
    </row>
    <row r="40" spans="1:15" ht="9.9" customHeight="1">
      <c r="A40" s="25"/>
      <c r="B40" s="45">
        <v>9</v>
      </c>
      <c r="C40" s="77" t="str">
        <f t="shared" si="1"/>
        <v>-</v>
      </c>
      <c r="D40" s="76">
        <v>10</v>
      </c>
      <c r="E40" s="78"/>
      <c r="F40" s="16">
        <v>7</v>
      </c>
      <c r="G40" s="47" t="s">
        <v>3</v>
      </c>
      <c r="H40" s="17" t="s">
        <v>0</v>
      </c>
      <c r="I40" s="47" t="s">
        <v>3</v>
      </c>
      <c r="J40" s="47" t="s">
        <v>3</v>
      </c>
      <c r="K40" s="2">
        <v>5</v>
      </c>
      <c r="L40" s="4" t="s">
        <v>0</v>
      </c>
      <c r="M40" s="4" t="s">
        <v>0</v>
      </c>
      <c r="N40" s="4" t="s">
        <v>0</v>
      </c>
      <c r="O40" s="16"/>
    </row>
    <row r="41" spans="1:15" ht="9.9" customHeight="1">
      <c r="A41" s="25"/>
      <c r="B41" s="45">
        <v>10</v>
      </c>
      <c r="C41" s="77" t="str">
        <f t="shared" si="1"/>
        <v>-</v>
      </c>
      <c r="D41" s="76">
        <v>11</v>
      </c>
      <c r="E41" s="78"/>
      <c r="F41" s="17">
        <v>7</v>
      </c>
      <c r="G41" s="17">
        <v>7</v>
      </c>
      <c r="H41" s="17" t="s">
        <v>0</v>
      </c>
      <c r="I41" s="17" t="s">
        <v>0</v>
      </c>
      <c r="J41" s="47" t="s">
        <v>3</v>
      </c>
      <c r="K41" s="2">
        <v>6</v>
      </c>
      <c r="L41" s="4" t="s">
        <v>0</v>
      </c>
      <c r="M41" s="4" t="s">
        <v>0</v>
      </c>
      <c r="N41" s="4" t="s">
        <v>0</v>
      </c>
      <c r="O41" s="16"/>
    </row>
    <row r="42" spans="1:15" ht="9.9" customHeight="1">
      <c r="A42" s="25"/>
      <c r="B42" s="45">
        <v>11</v>
      </c>
      <c r="C42" s="77" t="str">
        <f t="shared" si="1"/>
        <v>-</v>
      </c>
      <c r="D42" s="76">
        <v>12</v>
      </c>
      <c r="E42" s="78"/>
      <c r="F42" s="8">
        <v>11</v>
      </c>
      <c r="G42" s="4">
        <v>9</v>
      </c>
      <c r="H42" s="47" t="s">
        <v>3</v>
      </c>
      <c r="I42" s="47" t="s">
        <v>3</v>
      </c>
      <c r="J42" s="47" t="s">
        <v>3</v>
      </c>
      <c r="K42" s="47" t="s">
        <v>3</v>
      </c>
      <c r="L42" s="4" t="s">
        <v>0</v>
      </c>
      <c r="M42" s="4" t="s">
        <v>0</v>
      </c>
      <c r="N42" s="4" t="s">
        <v>0</v>
      </c>
      <c r="O42" s="16"/>
    </row>
    <row r="43" spans="1:15" ht="9.9" customHeight="1">
      <c r="A43" s="25"/>
      <c r="B43" s="45">
        <v>12</v>
      </c>
      <c r="C43" s="77" t="str">
        <f t="shared" si="1"/>
        <v>-</v>
      </c>
      <c r="D43" s="76">
        <v>13</v>
      </c>
      <c r="E43" s="78"/>
      <c r="F43" s="47" t="s">
        <v>3</v>
      </c>
      <c r="G43" s="47" t="s">
        <v>3</v>
      </c>
      <c r="H43" s="47" t="s">
        <v>3</v>
      </c>
      <c r="I43" s="17" t="s">
        <v>0</v>
      </c>
      <c r="J43" s="47" t="s">
        <v>3</v>
      </c>
      <c r="K43" s="47" t="s">
        <v>3</v>
      </c>
      <c r="L43" s="4" t="s">
        <v>0</v>
      </c>
      <c r="M43" s="4" t="s">
        <v>0</v>
      </c>
      <c r="N43" s="4" t="s">
        <v>0</v>
      </c>
      <c r="O43" s="16"/>
    </row>
    <row r="44" spans="1:15" ht="9.9" customHeight="1">
      <c r="A44" s="25"/>
      <c r="B44" s="45">
        <v>13</v>
      </c>
      <c r="C44" s="77" t="str">
        <f t="shared" si="1"/>
        <v>-</v>
      </c>
      <c r="D44" s="76">
        <v>14</v>
      </c>
      <c r="E44" s="78"/>
      <c r="F44" s="47" t="s">
        <v>3</v>
      </c>
      <c r="G44" s="47" t="s">
        <v>3</v>
      </c>
      <c r="H44" s="17" t="s">
        <v>0</v>
      </c>
      <c r="I44" s="47" t="s">
        <v>3</v>
      </c>
      <c r="J44" s="47" t="s">
        <v>3</v>
      </c>
      <c r="K44" s="47" t="s">
        <v>3</v>
      </c>
      <c r="L44" s="4" t="s">
        <v>0</v>
      </c>
      <c r="M44" s="4" t="s">
        <v>0</v>
      </c>
      <c r="N44" s="4" t="s">
        <v>0</v>
      </c>
      <c r="O44" s="16"/>
    </row>
    <row r="45" spans="1:15" s="66" customFormat="1" ht="15" customHeight="1">
      <c r="A45" s="74" t="s">
        <v>14</v>
      </c>
      <c r="B45" s="146"/>
      <c r="C45" s="146"/>
      <c r="D45" s="146"/>
      <c r="E45" s="83"/>
      <c r="F45" s="138" t="s">
        <v>451</v>
      </c>
      <c r="G45" s="73">
        <v>537</v>
      </c>
      <c r="H45" s="73">
        <v>396</v>
      </c>
      <c r="I45" s="73">
        <v>358</v>
      </c>
      <c r="J45" s="69">
        <v>522</v>
      </c>
      <c r="K45" s="73" t="s">
        <v>452</v>
      </c>
      <c r="L45" s="73" t="s">
        <v>0</v>
      </c>
      <c r="M45" s="47" t="s">
        <v>3</v>
      </c>
      <c r="N45" s="73">
        <v>15</v>
      </c>
      <c r="O45" s="85"/>
    </row>
    <row r="46" spans="1:15" s="66" customFormat="1" ht="15" customHeight="1">
      <c r="B46" s="356" t="s">
        <v>52</v>
      </c>
      <c r="C46" s="357"/>
      <c r="D46" s="357"/>
      <c r="E46" s="358"/>
      <c r="F46" s="143"/>
      <c r="G46" s="48"/>
      <c r="H46" s="48"/>
      <c r="I46" s="48"/>
      <c r="K46" s="48"/>
      <c r="O46" s="85"/>
    </row>
    <row r="47" spans="1:15" ht="9.9" customHeight="1">
      <c r="B47" s="424" t="s">
        <v>92</v>
      </c>
      <c r="C47" s="425"/>
      <c r="D47" s="76">
        <v>1</v>
      </c>
      <c r="E47" s="78"/>
      <c r="F47" s="17">
        <v>50</v>
      </c>
      <c r="G47" s="4">
        <v>20</v>
      </c>
      <c r="H47" s="4">
        <v>22</v>
      </c>
      <c r="I47" s="4">
        <v>8</v>
      </c>
      <c r="J47" s="4">
        <v>13</v>
      </c>
      <c r="K47" s="4">
        <v>44</v>
      </c>
      <c r="L47" s="4" t="s">
        <v>0</v>
      </c>
      <c r="M47" s="4" t="s">
        <v>0</v>
      </c>
      <c r="N47" s="47" t="s">
        <v>3</v>
      </c>
      <c r="O47" s="16"/>
    </row>
    <row r="48" spans="1:15" ht="9.9" customHeight="1">
      <c r="B48" s="76">
        <v>1</v>
      </c>
      <c r="C48" s="77" t="str">
        <f t="shared" ref="C48:C64" si="2">"-"</f>
        <v>-</v>
      </c>
      <c r="D48" s="76">
        <v>2</v>
      </c>
      <c r="E48" s="78"/>
      <c r="F48" s="17">
        <v>436</v>
      </c>
      <c r="G48" s="4">
        <v>149</v>
      </c>
      <c r="H48" s="4">
        <v>155</v>
      </c>
      <c r="I48" s="4">
        <v>132</v>
      </c>
      <c r="J48" s="303">
        <v>192</v>
      </c>
      <c r="K48" s="4">
        <v>420</v>
      </c>
      <c r="L48" s="17" t="s">
        <v>0</v>
      </c>
      <c r="M48" s="4" t="s">
        <v>0</v>
      </c>
      <c r="N48" s="47" t="s">
        <v>3</v>
      </c>
      <c r="O48" s="16"/>
    </row>
    <row r="49" spans="1:15" ht="9.9" customHeight="1">
      <c r="B49" s="76">
        <v>2</v>
      </c>
      <c r="C49" s="77" t="str">
        <f t="shared" si="2"/>
        <v>-</v>
      </c>
      <c r="D49" s="76">
        <v>3</v>
      </c>
      <c r="E49" s="78"/>
      <c r="F49" s="17">
        <v>487</v>
      </c>
      <c r="G49" s="17">
        <v>175</v>
      </c>
      <c r="H49" s="17">
        <v>162</v>
      </c>
      <c r="I49" s="15">
        <v>150</v>
      </c>
      <c r="J49" s="17">
        <v>230</v>
      </c>
      <c r="K49" s="17">
        <v>468</v>
      </c>
      <c r="L49" s="4" t="s">
        <v>0</v>
      </c>
      <c r="M49" s="4" t="s">
        <v>0</v>
      </c>
      <c r="N49" s="47" t="s">
        <v>3</v>
      </c>
      <c r="O49" s="16"/>
    </row>
    <row r="50" spans="1:15" ht="9.9" customHeight="1">
      <c r="B50" s="76">
        <v>3</v>
      </c>
      <c r="C50" s="77" t="str">
        <f t="shared" si="2"/>
        <v>-</v>
      </c>
      <c r="D50" s="76">
        <v>4</v>
      </c>
      <c r="E50" s="144" t="s">
        <v>118</v>
      </c>
      <c r="F50" s="17">
        <v>130</v>
      </c>
      <c r="G50" s="17">
        <v>44</v>
      </c>
      <c r="H50" s="4">
        <v>35</v>
      </c>
      <c r="I50" s="17">
        <v>51</v>
      </c>
      <c r="J50" s="17">
        <v>61</v>
      </c>
      <c r="K50" s="17">
        <v>123</v>
      </c>
      <c r="L50" s="4" t="s">
        <v>0</v>
      </c>
      <c r="M50" s="17" t="s">
        <v>0</v>
      </c>
      <c r="N50" s="17">
        <v>5</v>
      </c>
      <c r="O50" s="16"/>
    </row>
    <row r="51" spans="1:15" ht="9.9" customHeight="1">
      <c r="B51" s="76">
        <v>4</v>
      </c>
      <c r="C51" s="77" t="str">
        <f t="shared" si="2"/>
        <v>-</v>
      </c>
      <c r="D51" s="76">
        <v>5</v>
      </c>
      <c r="E51" s="144" t="s">
        <v>118</v>
      </c>
      <c r="F51" s="17">
        <v>25</v>
      </c>
      <c r="G51" s="17">
        <v>20</v>
      </c>
      <c r="H51" s="47" t="s">
        <v>3</v>
      </c>
      <c r="I51" s="47" t="s">
        <v>3</v>
      </c>
      <c r="J51" s="47" t="s">
        <v>3</v>
      </c>
      <c r="K51" s="17">
        <v>23</v>
      </c>
      <c r="L51" s="4" t="s">
        <v>0</v>
      </c>
      <c r="M51" s="17" t="s">
        <v>0</v>
      </c>
      <c r="N51" s="47" t="s">
        <v>3</v>
      </c>
      <c r="O51" s="16"/>
    </row>
    <row r="52" spans="1:15" ht="9.9" customHeight="1">
      <c r="B52" s="76">
        <v>5</v>
      </c>
      <c r="C52" s="77" t="str">
        <f t="shared" si="2"/>
        <v>-</v>
      </c>
      <c r="D52" s="76">
        <v>6</v>
      </c>
      <c r="E52" s="78"/>
      <c r="F52" s="17">
        <v>26</v>
      </c>
      <c r="G52" s="17">
        <v>15</v>
      </c>
      <c r="H52" s="4">
        <v>8</v>
      </c>
      <c r="I52" s="47" t="s">
        <v>3</v>
      </c>
      <c r="J52" s="17">
        <v>4</v>
      </c>
      <c r="K52" s="17">
        <v>24</v>
      </c>
      <c r="L52" s="4" t="s">
        <v>0</v>
      </c>
      <c r="M52" s="4" t="s">
        <v>0</v>
      </c>
      <c r="N52" s="4" t="s">
        <v>0</v>
      </c>
      <c r="O52" s="16"/>
    </row>
    <row r="53" spans="1:15" ht="9.9" customHeight="1">
      <c r="B53" s="76">
        <v>6</v>
      </c>
      <c r="C53" s="77" t="str">
        <f t="shared" si="2"/>
        <v>-</v>
      </c>
      <c r="D53" s="76">
        <v>7</v>
      </c>
      <c r="E53" s="78"/>
      <c r="F53" s="17">
        <v>15</v>
      </c>
      <c r="G53" s="17">
        <v>12</v>
      </c>
      <c r="H53" s="47" t="s">
        <v>3</v>
      </c>
      <c r="I53" s="47" t="s">
        <v>3</v>
      </c>
      <c r="J53" s="47" t="s">
        <v>3</v>
      </c>
      <c r="K53" s="17">
        <v>12</v>
      </c>
      <c r="L53" s="4" t="s">
        <v>0</v>
      </c>
      <c r="M53" s="4" t="s">
        <v>0</v>
      </c>
      <c r="N53" s="4" t="s">
        <v>0</v>
      </c>
      <c r="O53" s="16"/>
    </row>
    <row r="54" spans="1:15" ht="9.9" customHeight="1">
      <c r="B54" s="76">
        <v>7</v>
      </c>
      <c r="C54" s="145" t="s">
        <v>54</v>
      </c>
      <c r="D54" s="76"/>
      <c r="E54" s="78"/>
      <c r="F54" s="17">
        <v>5</v>
      </c>
      <c r="G54" s="17">
        <v>4</v>
      </c>
      <c r="H54" s="17" t="s">
        <v>0</v>
      </c>
      <c r="I54" s="47" t="s">
        <v>3</v>
      </c>
      <c r="J54" s="47" t="s">
        <v>3</v>
      </c>
      <c r="K54" s="17">
        <v>5</v>
      </c>
      <c r="L54" s="4" t="s">
        <v>0</v>
      </c>
      <c r="M54" s="4" t="s">
        <v>0</v>
      </c>
      <c r="N54" s="4" t="s">
        <v>0</v>
      </c>
      <c r="O54" s="16"/>
    </row>
    <row r="55" spans="1:15" s="66" customFormat="1" ht="15" customHeight="1">
      <c r="B55" s="146" t="s">
        <v>53</v>
      </c>
      <c r="C55" s="147"/>
      <c r="D55" s="82"/>
      <c r="E55" s="148"/>
      <c r="F55" s="306"/>
      <c r="G55" s="306"/>
      <c r="H55" s="306"/>
      <c r="I55" s="306"/>
      <c r="J55" s="306"/>
      <c r="K55" s="306"/>
      <c r="L55" s="304"/>
      <c r="M55" s="304"/>
      <c r="N55" s="304"/>
      <c r="O55" s="85"/>
    </row>
    <row r="56" spans="1:15" ht="9.9" customHeight="1">
      <c r="B56" s="76">
        <v>5</v>
      </c>
      <c r="C56" s="77" t="str">
        <f t="shared" si="2"/>
        <v>-</v>
      </c>
      <c r="D56" s="76">
        <v>6</v>
      </c>
      <c r="E56" s="144" t="s">
        <v>118</v>
      </c>
      <c r="F56" s="4" t="s">
        <v>0</v>
      </c>
      <c r="G56" s="4" t="s">
        <v>0</v>
      </c>
      <c r="H56" s="17" t="s">
        <v>0</v>
      </c>
      <c r="I56" s="17" t="s">
        <v>0</v>
      </c>
      <c r="J56" s="17" t="s">
        <v>0</v>
      </c>
      <c r="K56" s="17" t="s">
        <v>0</v>
      </c>
      <c r="L56" s="4" t="s">
        <v>0</v>
      </c>
      <c r="M56" s="4" t="s">
        <v>0</v>
      </c>
      <c r="N56" s="4" t="s">
        <v>0</v>
      </c>
      <c r="O56" s="16"/>
    </row>
    <row r="57" spans="1:15" ht="9.9" customHeight="1">
      <c r="A57" s="25"/>
      <c r="B57" s="45">
        <v>6</v>
      </c>
      <c r="C57" s="77" t="str">
        <f t="shared" si="2"/>
        <v>-</v>
      </c>
      <c r="D57" s="76">
        <v>7</v>
      </c>
      <c r="E57" s="144" t="s">
        <v>118</v>
      </c>
      <c r="F57" s="16">
        <v>15</v>
      </c>
      <c r="G57" s="47" t="s">
        <v>3</v>
      </c>
      <c r="H57" s="47" t="s">
        <v>3</v>
      </c>
      <c r="I57" s="17" t="s">
        <v>0</v>
      </c>
      <c r="J57" s="47" t="s">
        <v>3</v>
      </c>
      <c r="K57" s="17">
        <v>12</v>
      </c>
      <c r="L57" s="4" t="s">
        <v>0</v>
      </c>
      <c r="M57" s="4" t="s">
        <v>0</v>
      </c>
      <c r="N57" s="47" t="s">
        <v>3</v>
      </c>
      <c r="O57" s="16"/>
    </row>
    <row r="58" spans="1:15" ht="9.9" customHeight="1">
      <c r="A58" s="25"/>
      <c r="B58" s="45">
        <v>7</v>
      </c>
      <c r="C58" s="77" t="str">
        <f t="shared" si="2"/>
        <v>-</v>
      </c>
      <c r="D58" s="76">
        <v>8</v>
      </c>
      <c r="E58" s="78"/>
      <c r="F58" s="17">
        <v>16</v>
      </c>
      <c r="G58" s="17">
        <v>12</v>
      </c>
      <c r="H58" s="47" t="s">
        <v>3</v>
      </c>
      <c r="I58" s="47" t="s">
        <v>3</v>
      </c>
      <c r="J58" s="47" t="s">
        <v>3</v>
      </c>
      <c r="K58" s="17">
        <v>11</v>
      </c>
      <c r="L58" s="4" t="s">
        <v>0</v>
      </c>
      <c r="M58" s="4" t="s">
        <v>0</v>
      </c>
      <c r="N58" s="4" t="s">
        <v>0</v>
      </c>
      <c r="O58" s="16"/>
    </row>
    <row r="59" spans="1:15" ht="9.9" customHeight="1">
      <c r="A59" s="25"/>
      <c r="B59" s="45">
        <v>8</v>
      </c>
      <c r="C59" s="77" t="str">
        <f t="shared" si="2"/>
        <v>-</v>
      </c>
      <c r="D59" s="76">
        <v>9</v>
      </c>
      <c r="E59" s="78"/>
      <c r="F59" s="16">
        <v>26</v>
      </c>
      <c r="G59" s="16">
        <v>23</v>
      </c>
      <c r="H59" s="47" t="s">
        <v>3</v>
      </c>
      <c r="I59" s="47" t="s">
        <v>3</v>
      </c>
      <c r="J59" s="47" t="s">
        <v>3</v>
      </c>
      <c r="K59" s="17">
        <v>24</v>
      </c>
      <c r="L59" s="4" t="s">
        <v>0</v>
      </c>
      <c r="M59" s="4" t="s">
        <v>0</v>
      </c>
      <c r="N59" s="4" t="s">
        <v>0</v>
      </c>
      <c r="O59" s="16"/>
    </row>
    <row r="60" spans="1:15" ht="9.9" customHeight="1">
      <c r="A60" s="25"/>
      <c r="B60" s="45">
        <v>9</v>
      </c>
      <c r="C60" s="77" t="str">
        <f t="shared" si="2"/>
        <v>-</v>
      </c>
      <c r="D60" s="76">
        <v>10</v>
      </c>
      <c r="E60" s="78"/>
      <c r="F60" s="16">
        <v>18</v>
      </c>
      <c r="G60" s="16">
        <v>13</v>
      </c>
      <c r="H60" s="47" t="s">
        <v>3</v>
      </c>
      <c r="I60" s="47" t="s">
        <v>3</v>
      </c>
      <c r="J60" s="47" t="s">
        <v>3</v>
      </c>
      <c r="K60" s="17">
        <v>15</v>
      </c>
      <c r="L60" s="4" t="s">
        <v>0</v>
      </c>
      <c r="M60" s="4" t="s">
        <v>0</v>
      </c>
      <c r="N60" s="4" t="s">
        <v>0</v>
      </c>
      <c r="O60" s="16"/>
    </row>
    <row r="61" spans="1:15" ht="9.9" customHeight="1">
      <c r="A61" s="25"/>
      <c r="B61" s="45">
        <v>10</v>
      </c>
      <c r="C61" s="77" t="str">
        <f t="shared" si="2"/>
        <v>-</v>
      </c>
      <c r="D61" s="76">
        <v>11</v>
      </c>
      <c r="E61" s="78"/>
      <c r="F61" s="16">
        <v>12</v>
      </c>
      <c r="G61" s="17">
        <v>12</v>
      </c>
      <c r="H61" s="17" t="s">
        <v>0</v>
      </c>
      <c r="I61" s="17" t="s">
        <v>0</v>
      </c>
      <c r="J61" s="47" t="s">
        <v>3</v>
      </c>
      <c r="K61" s="17">
        <v>11</v>
      </c>
      <c r="L61" s="4" t="s">
        <v>0</v>
      </c>
      <c r="M61" s="4" t="s">
        <v>0</v>
      </c>
      <c r="N61" s="4" t="s">
        <v>0</v>
      </c>
      <c r="O61" s="16"/>
    </row>
    <row r="62" spans="1:15" ht="9.9" customHeight="1">
      <c r="A62" s="25"/>
      <c r="B62" s="45">
        <v>11</v>
      </c>
      <c r="C62" s="77" t="str">
        <f t="shared" si="2"/>
        <v>-</v>
      </c>
      <c r="D62" s="76">
        <v>12</v>
      </c>
      <c r="E62" s="78"/>
      <c r="F62" s="17">
        <v>16</v>
      </c>
      <c r="G62" s="17">
        <v>14</v>
      </c>
      <c r="H62" s="47" t="s">
        <v>3</v>
      </c>
      <c r="I62" s="47" t="s">
        <v>3</v>
      </c>
      <c r="J62" s="47" t="s">
        <v>3</v>
      </c>
      <c r="K62" s="17">
        <v>12</v>
      </c>
      <c r="L62" s="4" t="s">
        <v>0</v>
      </c>
      <c r="M62" s="47" t="s">
        <v>3</v>
      </c>
      <c r="N62" s="47" t="s">
        <v>3</v>
      </c>
      <c r="O62" s="16"/>
    </row>
    <row r="63" spans="1:15" ht="9.9" customHeight="1">
      <c r="A63" s="25"/>
      <c r="B63" s="45">
        <v>12</v>
      </c>
      <c r="C63" s="77" t="str">
        <f t="shared" si="2"/>
        <v>-</v>
      </c>
      <c r="D63" s="76">
        <v>13</v>
      </c>
      <c r="E63" s="78"/>
      <c r="F63" s="17">
        <v>7</v>
      </c>
      <c r="G63" s="17">
        <v>5</v>
      </c>
      <c r="H63" s="47" t="s">
        <v>3</v>
      </c>
      <c r="I63" s="47" t="s">
        <v>3</v>
      </c>
      <c r="J63" s="47" t="s">
        <v>3</v>
      </c>
      <c r="K63" s="17">
        <v>6</v>
      </c>
      <c r="L63" s="4" t="s">
        <v>0</v>
      </c>
      <c r="M63" s="4" t="s">
        <v>0</v>
      </c>
      <c r="N63" s="4" t="s">
        <v>0</v>
      </c>
      <c r="O63" s="16"/>
    </row>
    <row r="64" spans="1:15" ht="9.9" customHeight="1">
      <c r="A64" s="25"/>
      <c r="B64" s="45">
        <v>13</v>
      </c>
      <c r="C64" s="77" t="str">
        <f t="shared" si="2"/>
        <v>-</v>
      </c>
      <c r="D64" s="76">
        <v>14</v>
      </c>
      <c r="E64" s="78"/>
      <c r="F64" s="17">
        <v>7</v>
      </c>
      <c r="G64" s="47" t="s">
        <v>3</v>
      </c>
      <c r="H64" s="17" t="s">
        <v>0</v>
      </c>
      <c r="I64" s="47" t="s">
        <v>3</v>
      </c>
      <c r="J64" s="47" t="s">
        <v>3</v>
      </c>
      <c r="K64" s="17">
        <v>6</v>
      </c>
      <c r="L64" s="4" t="s">
        <v>0</v>
      </c>
      <c r="M64" s="4" t="s">
        <v>0</v>
      </c>
      <c r="N64" s="4" t="s">
        <v>0</v>
      </c>
      <c r="O64" s="16"/>
    </row>
    <row r="65" spans="1:14" ht="9.9" customHeight="1">
      <c r="A65" s="1" t="s">
        <v>154</v>
      </c>
      <c r="C65" s="27"/>
      <c r="E65" s="24"/>
      <c r="F65" s="55"/>
      <c r="G65" s="55"/>
      <c r="H65" s="55"/>
      <c r="I65" s="55"/>
      <c r="J65" s="55"/>
      <c r="K65" s="55"/>
      <c r="L65" s="55"/>
      <c r="M65" s="55"/>
      <c r="N65" s="55"/>
    </row>
    <row r="66" spans="1:14" ht="9.9" customHeight="1">
      <c r="A66" s="137" t="s">
        <v>161</v>
      </c>
      <c r="E66" s="18"/>
      <c r="F66" s="3"/>
      <c r="G66" s="3"/>
      <c r="H66" s="3"/>
      <c r="I66" s="3"/>
      <c r="J66" s="3"/>
      <c r="K66" s="3"/>
      <c r="L66" s="3"/>
    </row>
    <row r="67" spans="1:14" ht="9.9" customHeight="1">
      <c r="E67" s="18"/>
      <c r="F67" s="3"/>
      <c r="G67" s="3"/>
      <c r="H67" s="3"/>
      <c r="I67" s="3"/>
      <c r="J67" s="3"/>
      <c r="K67" s="3"/>
      <c r="L67" s="3"/>
    </row>
    <row r="68" spans="1:14" ht="9.9" customHeight="1">
      <c r="E68" s="18"/>
      <c r="F68" s="3"/>
      <c r="G68" s="3"/>
      <c r="H68" s="3"/>
      <c r="I68" s="3"/>
      <c r="J68" s="3"/>
      <c r="K68" s="3"/>
      <c r="L68" s="3"/>
    </row>
    <row r="69" spans="1:14" ht="9.9" customHeight="1">
      <c r="E69" s="18"/>
      <c r="F69" s="3"/>
      <c r="G69" s="3"/>
      <c r="H69" s="3"/>
      <c r="I69" s="3"/>
      <c r="J69" s="3"/>
      <c r="K69" s="3"/>
      <c r="L69" s="3"/>
    </row>
    <row r="70" spans="1:14" ht="9.9" customHeight="1">
      <c r="E70" s="18"/>
      <c r="F70" s="3"/>
      <c r="G70" s="3"/>
      <c r="H70" s="3"/>
      <c r="I70" s="3"/>
      <c r="J70" s="3"/>
      <c r="K70" s="3"/>
      <c r="L70" s="3"/>
    </row>
    <row r="71" spans="1:14" ht="9.9" customHeight="1">
      <c r="E71" s="18"/>
    </row>
    <row r="72" spans="1:14" ht="9.9" customHeight="1">
      <c r="E72" s="14"/>
      <c r="F72" s="2"/>
      <c r="G72" s="2"/>
      <c r="H72" s="2"/>
      <c r="I72" s="2"/>
      <c r="J72" s="2"/>
      <c r="K72" s="2"/>
      <c r="L72" s="2"/>
    </row>
  </sheetData>
  <mergeCells count="14">
    <mergeCell ref="A1:N1"/>
    <mergeCell ref="G3:I3"/>
    <mergeCell ref="J3:J4"/>
    <mergeCell ref="B46:E46"/>
    <mergeCell ref="L3:N3"/>
    <mergeCell ref="A2:N2"/>
    <mergeCell ref="B47:C47"/>
    <mergeCell ref="B6:E6"/>
    <mergeCell ref="B7:C7"/>
    <mergeCell ref="K3:K4"/>
    <mergeCell ref="B26:E26"/>
    <mergeCell ref="B27:C27"/>
    <mergeCell ref="A3:E4"/>
    <mergeCell ref="F3:F4"/>
  </mergeCells>
  <phoneticPr fontId="12" type="noConversion"/>
  <hyperlinks>
    <hyperlink ref="O1" location="Inhalt!A1" display="Inhalt"/>
  </hyperlinks>
  <pageMargins left="0.78740157480314965" right="0.78740157480314965" top="0.59055118110236227" bottom="0.59055118110236227" header="0.19685039370078741" footer="0.19685039370078741"/>
  <pageSetup paperSize="9" firstPageNumber="17" orientation="portrait" useFirstPageNumber="1" r:id="rId1"/>
  <headerFooter>
    <oddFooter>&amp;L&amp;7Statistisches Landesamt Bremen I Statistischer Bericht I Kindertagesbetreuung 2017&amp;R&amp;8&amp;P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tabSelected="1" zoomScale="125" zoomScaleNormal="125" workbookViewId="0">
      <selection activeCell="A45" sqref="A45"/>
    </sheetView>
  </sheetViews>
  <sheetFormatPr baseColWidth="10" defaultColWidth="11.44140625" defaultRowHeight="9.9" customHeight="1"/>
  <cols>
    <col min="1" max="1" width="0.88671875" style="1" customWidth="1"/>
    <col min="2" max="2" width="2.109375" style="25" customWidth="1"/>
    <col min="3" max="3" width="1.6640625" style="25" customWidth="1"/>
    <col min="4" max="4" width="2.6640625" style="25" customWidth="1"/>
    <col min="5" max="5" width="5.88671875" style="1" customWidth="1"/>
    <col min="6" max="6" width="7.88671875" style="1" customWidth="1"/>
    <col min="7" max="8" width="9.44140625" style="1" customWidth="1"/>
    <col min="9" max="11" width="7.88671875" style="1" customWidth="1"/>
    <col min="12" max="13" width="7.33203125" style="1" customWidth="1"/>
    <col min="14" max="14" width="7" style="1" customWidth="1"/>
    <col min="15" max="15" width="7.6640625" style="1" customWidth="1"/>
    <col min="16" max="16384" width="11.44140625" style="1"/>
  </cols>
  <sheetData>
    <row r="1" spans="1:15" ht="9.9" customHeight="1">
      <c r="A1" s="363" t="s">
        <v>163</v>
      </c>
      <c r="B1" s="363"/>
      <c r="C1" s="363"/>
      <c r="D1" s="363"/>
      <c r="E1" s="363"/>
      <c r="F1" s="363"/>
      <c r="G1" s="363"/>
      <c r="H1" s="363"/>
      <c r="I1" s="363"/>
      <c r="J1" s="363"/>
      <c r="K1" s="363"/>
      <c r="L1" s="363"/>
      <c r="M1" s="363"/>
      <c r="N1" s="363"/>
      <c r="O1" s="264" t="s">
        <v>204</v>
      </c>
    </row>
    <row r="2" spans="1:15" ht="30" customHeight="1">
      <c r="A2" s="338" t="s">
        <v>453</v>
      </c>
      <c r="B2" s="338"/>
      <c r="C2" s="338"/>
      <c r="D2" s="338"/>
      <c r="E2" s="338"/>
      <c r="F2" s="338"/>
      <c r="G2" s="338"/>
      <c r="H2" s="338"/>
      <c r="I2" s="338"/>
      <c r="J2" s="338"/>
      <c r="K2" s="338"/>
      <c r="L2" s="338"/>
      <c r="M2" s="338"/>
      <c r="N2" s="338"/>
    </row>
    <row r="3" spans="1:15" ht="24" customHeight="1">
      <c r="A3" s="364" t="s">
        <v>162</v>
      </c>
      <c r="B3" s="364"/>
      <c r="C3" s="364"/>
      <c r="D3" s="364"/>
      <c r="E3" s="346"/>
      <c r="F3" s="333" t="s">
        <v>35</v>
      </c>
      <c r="G3" s="335" t="s">
        <v>58</v>
      </c>
      <c r="H3" s="366"/>
      <c r="I3" s="382" t="s">
        <v>132</v>
      </c>
      <c r="J3" s="428"/>
      <c r="K3" s="429"/>
      <c r="L3" s="430" t="s">
        <v>96</v>
      </c>
      <c r="M3" s="431"/>
      <c r="N3" s="431"/>
    </row>
    <row r="4" spans="1:15" ht="36" customHeight="1">
      <c r="A4" s="378"/>
      <c r="B4" s="378"/>
      <c r="C4" s="378"/>
      <c r="D4" s="378"/>
      <c r="E4" s="417"/>
      <c r="F4" s="381"/>
      <c r="G4" s="371" t="s">
        <v>56</v>
      </c>
      <c r="H4" s="371" t="s">
        <v>57</v>
      </c>
      <c r="I4" s="371" t="s">
        <v>15</v>
      </c>
      <c r="J4" s="369" t="s">
        <v>60</v>
      </c>
      <c r="K4" s="433"/>
      <c r="L4" s="371" t="s">
        <v>94</v>
      </c>
      <c r="M4" s="371" t="s">
        <v>95</v>
      </c>
      <c r="N4" s="389" t="s">
        <v>93</v>
      </c>
    </row>
    <row r="5" spans="1:15" ht="12" customHeight="1">
      <c r="A5" s="365"/>
      <c r="B5" s="365"/>
      <c r="C5" s="365"/>
      <c r="D5" s="365"/>
      <c r="E5" s="347"/>
      <c r="F5" s="334"/>
      <c r="G5" s="372"/>
      <c r="H5" s="372"/>
      <c r="I5" s="372"/>
      <c r="J5" s="29" t="s">
        <v>56</v>
      </c>
      <c r="K5" s="30" t="s">
        <v>57</v>
      </c>
      <c r="L5" s="372"/>
      <c r="M5" s="372"/>
      <c r="N5" s="432"/>
    </row>
    <row r="6" spans="1:15" s="66" customFormat="1" ht="15" customHeight="1">
      <c r="A6" s="90"/>
      <c r="B6" s="90"/>
      <c r="C6" s="90"/>
      <c r="D6" s="90"/>
      <c r="E6" s="149"/>
      <c r="F6" s="329" t="s">
        <v>11</v>
      </c>
      <c r="G6" s="420"/>
      <c r="H6" s="420"/>
      <c r="I6" s="421"/>
      <c r="J6" s="421"/>
      <c r="K6" s="421"/>
      <c r="L6" s="427"/>
      <c r="M6" s="427"/>
      <c r="N6" s="427"/>
    </row>
    <row r="7" spans="1:15" s="66" customFormat="1" ht="15" customHeight="1">
      <c r="A7" s="69" t="s">
        <v>14</v>
      </c>
      <c r="B7" s="131"/>
      <c r="C7" s="131"/>
      <c r="D7" s="131"/>
      <c r="E7" s="83"/>
      <c r="F7" s="310" t="s">
        <v>447</v>
      </c>
      <c r="G7" s="310" t="s">
        <v>454</v>
      </c>
      <c r="H7" s="310">
        <v>70</v>
      </c>
      <c r="I7" s="310">
        <v>115</v>
      </c>
      <c r="J7" s="310">
        <v>46</v>
      </c>
      <c r="K7" s="310">
        <v>69</v>
      </c>
      <c r="L7" s="310">
        <v>12</v>
      </c>
      <c r="M7" s="310">
        <v>8</v>
      </c>
      <c r="N7" s="310" t="s">
        <v>455</v>
      </c>
    </row>
    <row r="8" spans="1:15" s="66" customFormat="1" ht="15" customHeight="1">
      <c r="A8" s="66" t="s">
        <v>52</v>
      </c>
      <c r="B8" s="131"/>
      <c r="C8" s="131"/>
      <c r="D8" s="131"/>
      <c r="E8" s="83"/>
      <c r="F8" s="73"/>
      <c r="G8" s="73"/>
      <c r="H8" s="73"/>
      <c r="I8" s="73"/>
      <c r="J8" s="73"/>
      <c r="K8" s="73"/>
      <c r="L8" s="73"/>
      <c r="M8" s="73"/>
      <c r="N8" s="73"/>
    </row>
    <row r="9" spans="1:15" ht="9" customHeight="1">
      <c r="B9" s="25">
        <v>0</v>
      </c>
      <c r="C9" s="27" t="str">
        <f t="shared" ref="C9:C15" si="0">"-"</f>
        <v>-</v>
      </c>
      <c r="D9" s="25">
        <v>1</v>
      </c>
      <c r="E9" s="78"/>
      <c r="F9" s="17">
        <v>43</v>
      </c>
      <c r="G9" s="17">
        <v>38</v>
      </c>
      <c r="H9" s="311" t="s">
        <v>3</v>
      </c>
      <c r="I9" s="17">
        <v>7</v>
      </c>
      <c r="J9" s="311" t="s">
        <v>3</v>
      </c>
      <c r="K9" s="311" t="s">
        <v>3</v>
      </c>
      <c r="L9" s="4" t="s">
        <v>0</v>
      </c>
      <c r="M9" s="4" t="s">
        <v>0</v>
      </c>
      <c r="N9" s="4">
        <v>43</v>
      </c>
    </row>
    <row r="10" spans="1:15" ht="9" customHeight="1">
      <c r="B10" s="25">
        <v>1</v>
      </c>
      <c r="C10" s="27" t="str">
        <f t="shared" si="0"/>
        <v>-</v>
      </c>
      <c r="D10" s="25">
        <v>2</v>
      </c>
      <c r="E10" s="78"/>
      <c r="F10" s="17">
        <v>411</v>
      </c>
      <c r="G10" s="17">
        <v>386</v>
      </c>
      <c r="H10" s="311" t="s">
        <v>3</v>
      </c>
      <c r="I10" s="17">
        <v>34</v>
      </c>
      <c r="J10" s="17">
        <v>9</v>
      </c>
      <c r="K10" s="311" t="s">
        <v>3</v>
      </c>
      <c r="L10" s="311" t="s">
        <v>3</v>
      </c>
      <c r="M10" s="311" t="s">
        <v>3</v>
      </c>
      <c r="N10" s="4">
        <v>408</v>
      </c>
    </row>
    <row r="11" spans="1:15" ht="9" customHeight="1">
      <c r="B11" s="25">
        <v>2</v>
      </c>
      <c r="C11" s="27" t="str">
        <f t="shared" si="0"/>
        <v>-</v>
      </c>
      <c r="D11" s="25">
        <v>3</v>
      </c>
      <c r="E11" s="78"/>
      <c r="F11" s="17">
        <v>460</v>
      </c>
      <c r="G11" s="17">
        <v>431</v>
      </c>
      <c r="H11" s="311" t="s">
        <v>3</v>
      </c>
      <c r="I11" s="17">
        <v>34</v>
      </c>
      <c r="J11" s="311" t="s">
        <v>3</v>
      </c>
      <c r="K11" s="311" t="s">
        <v>3</v>
      </c>
      <c r="L11" s="311" t="s">
        <v>3</v>
      </c>
      <c r="M11" s="311" t="s">
        <v>3</v>
      </c>
      <c r="N11" s="4">
        <v>457</v>
      </c>
    </row>
    <row r="12" spans="1:15" ht="9" customHeight="1">
      <c r="B12" s="25">
        <v>3</v>
      </c>
      <c r="C12" s="27" t="str">
        <f t="shared" si="0"/>
        <v>-</v>
      </c>
      <c r="D12" s="25">
        <v>4</v>
      </c>
      <c r="E12" s="144" t="s">
        <v>118</v>
      </c>
      <c r="F12" s="17">
        <v>114</v>
      </c>
      <c r="G12" s="17">
        <v>109</v>
      </c>
      <c r="H12" s="311" t="s">
        <v>3</v>
      </c>
      <c r="I12" s="17">
        <v>11</v>
      </c>
      <c r="J12" s="311" t="s">
        <v>3</v>
      </c>
      <c r="K12" s="311" t="s">
        <v>3</v>
      </c>
      <c r="L12" s="311" t="s">
        <v>3</v>
      </c>
      <c r="M12" s="311" t="s">
        <v>3</v>
      </c>
      <c r="N12" s="4">
        <v>112</v>
      </c>
    </row>
    <row r="13" spans="1:15" ht="9" customHeight="1">
      <c r="B13" s="25">
        <v>4</v>
      </c>
      <c r="C13" s="27" t="str">
        <f t="shared" si="0"/>
        <v>-</v>
      </c>
      <c r="D13" s="25">
        <v>5</v>
      </c>
      <c r="E13" s="144" t="s">
        <v>118</v>
      </c>
      <c r="F13" s="17">
        <v>15</v>
      </c>
      <c r="G13" s="311" t="s">
        <v>3</v>
      </c>
      <c r="H13" s="311" t="s">
        <v>3</v>
      </c>
      <c r="I13" s="4">
        <v>4</v>
      </c>
      <c r="J13" s="311" t="s">
        <v>3</v>
      </c>
      <c r="K13" s="311" t="s">
        <v>3</v>
      </c>
      <c r="L13" s="4" t="s">
        <v>0</v>
      </c>
      <c r="M13" s="4" t="s">
        <v>0</v>
      </c>
      <c r="N13" s="4">
        <v>15</v>
      </c>
    </row>
    <row r="14" spans="1:15" ht="9" customHeight="1">
      <c r="B14" s="25">
        <v>5</v>
      </c>
      <c r="C14" s="27" t="str">
        <f t="shared" si="0"/>
        <v>-</v>
      </c>
      <c r="D14" s="25">
        <v>6</v>
      </c>
      <c r="E14" s="78"/>
      <c r="F14" s="17">
        <v>13</v>
      </c>
      <c r="G14" s="17">
        <v>13</v>
      </c>
      <c r="H14" s="4" t="s">
        <v>0</v>
      </c>
      <c r="I14" s="4">
        <v>4</v>
      </c>
      <c r="J14" s="311" t="s">
        <v>3</v>
      </c>
      <c r="K14" s="4" t="s">
        <v>0</v>
      </c>
      <c r="L14" s="4" t="s">
        <v>0</v>
      </c>
      <c r="M14" s="4" t="s">
        <v>0</v>
      </c>
      <c r="N14" s="4">
        <v>13</v>
      </c>
    </row>
    <row r="15" spans="1:15" ht="9" customHeight="1">
      <c r="B15" s="25">
        <v>6</v>
      </c>
      <c r="C15" s="27" t="str">
        <f t="shared" si="0"/>
        <v>-</v>
      </c>
      <c r="D15" s="25">
        <v>7</v>
      </c>
      <c r="E15" s="78"/>
      <c r="F15" s="17">
        <v>8</v>
      </c>
      <c r="G15" s="311" t="s">
        <v>3</v>
      </c>
      <c r="H15" s="311" t="s">
        <v>3</v>
      </c>
      <c r="I15" s="4">
        <v>4</v>
      </c>
      <c r="J15" s="311" t="s">
        <v>3</v>
      </c>
      <c r="K15" s="311" t="s">
        <v>3</v>
      </c>
      <c r="L15" s="311" t="s">
        <v>3</v>
      </c>
      <c r="M15" s="4" t="s">
        <v>0</v>
      </c>
      <c r="N15" s="311" t="s">
        <v>3</v>
      </c>
    </row>
    <row r="16" spans="1:15" ht="9" customHeight="1">
      <c r="B16" s="25">
        <v>7</v>
      </c>
      <c r="C16" s="26" t="s">
        <v>54</v>
      </c>
      <c r="E16" s="78"/>
      <c r="F16" s="4" t="s">
        <v>0</v>
      </c>
      <c r="G16" s="4" t="s">
        <v>0</v>
      </c>
      <c r="H16" s="4" t="s">
        <v>0</v>
      </c>
      <c r="I16" s="4" t="s">
        <v>0</v>
      </c>
      <c r="J16" s="4" t="s">
        <v>0</v>
      </c>
      <c r="K16" s="4" t="s">
        <v>0</v>
      </c>
      <c r="L16" s="4" t="s">
        <v>0</v>
      </c>
      <c r="M16" s="4" t="s">
        <v>0</v>
      </c>
      <c r="N16" s="4" t="s">
        <v>0</v>
      </c>
    </row>
    <row r="17" spans="1:14" s="66" customFormat="1" ht="15" customHeight="1">
      <c r="A17" s="66" t="s">
        <v>53</v>
      </c>
      <c r="B17" s="131"/>
      <c r="C17" s="142"/>
      <c r="D17" s="131"/>
      <c r="E17" s="148"/>
      <c r="F17" s="48"/>
      <c r="G17" s="48"/>
      <c r="H17" s="48"/>
      <c r="I17" s="48"/>
      <c r="J17" s="48"/>
      <c r="K17" s="48"/>
      <c r="L17" s="48"/>
      <c r="M17" s="48"/>
      <c r="N17" s="48"/>
    </row>
    <row r="18" spans="1:14" ht="9" customHeight="1">
      <c r="B18" s="25">
        <v>5</v>
      </c>
      <c r="C18" s="27" t="str">
        <f>"-"</f>
        <v>-</v>
      </c>
      <c r="D18" s="25">
        <v>6</v>
      </c>
      <c r="E18" s="144" t="s">
        <v>118</v>
      </c>
      <c r="F18" s="4" t="s">
        <v>0</v>
      </c>
      <c r="G18" s="4" t="s">
        <v>0</v>
      </c>
      <c r="H18" s="4" t="s">
        <v>0</v>
      </c>
      <c r="I18" s="4" t="s">
        <v>0</v>
      </c>
      <c r="J18" s="4" t="s">
        <v>0</v>
      </c>
      <c r="K18" s="4" t="s">
        <v>0</v>
      </c>
      <c r="L18" s="4" t="s">
        <v>0</v>
      </c>
      <c r="M18" s="4" t="s">
        <v>0</v>
      </c>
      <c r="N18" s="4" t="s">
        <v>0</v>
      </c>
    </row>
    <row r="19" spans="1:14" ht="9" customHeight="1">
      <c r="B19" s="25">
        <v>6</v>
      </c>
      <c r="C19" s="27" t="str">
        <f t="shared" ref="C19:C26" si="1">"-"</f>
        <v>-</v>
      </c>
      <c r="D19" s="25">
        <v>7</v>
      </c>
      <c r="E19" s="144" t="s">
        <v>118</v>
      </c>
      <c r="F19" s="311" t="s">
        <v>3</v>
      </c>
      <c r="G19" s="311" t="s">
        <v>3</v>
      </c>
      <c r="H19" s="311" t="s">
        <v>3</v>
      </c>
      <c r="I19" s="311" t="s">
        <v>3</v>
      </c>
      <c r="J19" s="311" t="s">
        <v>3</v>
      </c>
      <c r="K19" s="311" t="s">
        <v>3</v>
      </c>
      <c r="L19" s="4" t="s">
        <v>0</v>
      </c>
      <c r="M19" s="311" t="s">
        <v>3</v>
      </c>
      <c r="N19" s="311" t="s">
        <v>3</v>
      </c>
    </row>
    <row r="20" spans="1:14" ht="9" customHeight="1">
      <c r="B20" s="25">
        <v>7</v>
      </c>
      <c r="C20" s="27" t="str">
        <f t="shared" si="1"/>
        <v>-</v>
      </c>
      <c r="D20" s="25">
        <v>8</v>
      </c>
      <c r="E20" s="78"/>
      <c r="F20" s="311" t="s">
        <v>3</v>
      </c>
      <c r="G20" s="311" t="s">
        <v>3</v>
      </c>
      <c r="H20" s="311" t="s">
        <v>3</v>
      </c>
      <c r="I20" s="311" t="s">
        <v>3</v>
      </c>
      <c r="J20" s="311" t="s">
        <v>3</v>
      </c>
      <c r="K20" s="311" t="s">
        <v>3</v>
      </c>
      <c r="L20" s="4" t="s">
        <v>0</v>
      </c>
      <c r="M20" s="4" t="s">
        <v>0</v>
      </c>
      <c r="N20" s="311" t="s">
        <v>3</v>
      </c>
    </row>
    <row r="21" spans="1:14" ht="9" customHeight="1">
      <c r="B21" s="25">
        <v>8</v>
      </c>
      <c r="C21" s="27" t="str">
        <f t="shared" si="1"/>
        <v>-</v>
      </c>
      <c r="D21" s="25">
        <v>9</v>
      </c>
      <c r="E21" s="78"/>
      <c r="F21" s="4">
        <v>13</v>
      </c>
      <c r="G21" s="4">
        <v>13</v>
      </c>
      <c r="H21" s="4" t="s">
        <v>0</v>
      </c>
      <c r="I21" s="4" t="s">
        <v>0</v>
      </c>
      <c r="J21" s="4" t="s">
        <v>0</v>
      </c>
      <c r="K21" s="4" t="s">
        <v>0</v>
      </c>
      <c r="L21" s="311" t="s">
        <v>3</v>
      </c>
      <c r="M21" s="4" t="s">
        <v>0</v>
      </c>
      <c r="N21" s="4">
        <v>11</v>
      </c>
    </row>
    <row r="22" spans="1:14" ht="9" customHeight="1">
      <c r="B22" s="25">
        <v>9</v>
      </c>
      <c r="C22" s="27" t="str">
        <f t="shared" si="1"/>
        <v>-</v>
      </c>
      <c r="D22" s="25">
        <v>10</v>
      </c>
      <c r="E22" s="78"/>
      <c r="F22" s="4">
        <v>12</v>
      </c>
      <c r="G22" s="311" t="s">
        <v>3</v>
      </c>
      <c r="H22" s="311" t="s">
        <v>3</v>
      </c>
      <c r="I22" s="311" t="s">
        <v>3</v>
      </c>
      <c r="J22" s="311" t="s">
        <v>3</v>
      </c>
      <c r="K22" s="311" t="s">
        <v>3</v>
      </c>
      <c r="L22" s="4" t="s">
        <v>0</v>
      </c>
      <c r="M22" s="311" t="s">
        <v>3</v>
      </c>
      <c r="N22" s="4">
        <v>11</v>
      </c>
    </row>
    <row r="23" spans="1:14" ht="9" customHeight="1">
      <c r="B23" s="25">
        <v>10</v>
      </c>
      <c r="C23" s="27" t="str">
        <f t="shared" si="1"/>
        <v>-</v>
      </c>
      <c r="D23" s="25">
        <v>11</v>
      </c>
      <c r="E23" s="78"/>
      <c r="F23" s="311" t="s">
        <v>3</v>
      </c>
      <c r="G23" s="311" t="s">
        <v>3</v>
      </c>
      <c r="H23" s="4" t="s">
        <v>0</v>
      </c>
      <c r="I23" s="4" t="s">
        <v>0</v>
      </c>
      <c r="J23" s="4" t="s">
        <v>0</v>
      </c>
      <c r="K23" s="4" t="s">
        <v>0</v>
      </c>
      <c r="L23" s="4" t="s">
        <v>0</v>
      </c>
      <c r="M23" s="4" t="s">
        <v>0</v>
      </c>
      <c r="N23" s="311" t="s">
        <v>3</v>
      </c>
    </row>
    <row r="24" spans="1:14" ht="9" customHeight="1">
      <c r="B24" s="25">
        <v>11</v>
      </c>
      <c r="C24" s="27" t="str">
        <f t="shared" si="1"/>
        <v>-</v>
      </c>
      <c r="D24" s="25">
        <v>12</v>
      </c>
      <c r="E24" s="78"/>
      <c r="F24" s="4">
        <v>11</v>
      </c>
      <c r="G24" s="4">
        <v>11</v>
      </c>
      <c r="H24" s="4" t="s">
        <v>0</v>
      </c>
      <c r="I24" s="311" t="s">
        <v>3</v>
      </c>
      <c r="J24" s="311" t="s">
        <v>3</v>
      </c>
      <c r="K24" s="4" t="s">
        <v>0</v>
      </c>
      <c r="L24" s="311" t="s">
        <v>3</v>
      </c>
      <c r="M24" s="4" t="s">
        <v>0</v>
      </c>
      <c r="N24" s="4">
        <v>9</v>
      </c>
    </row>
    <row r="25" spans="1:14" ht="9" customHeight="1">
      <c r="B25" s="25">
        <v>12</v>
      </c>
      <c r="C25" s="27" t="str">
        <f t="shared" si="1"/>
        <v>-</v>
      </c>
      <c r="D25" s="25">
        <v>13</v>
      </c>
      <c r="E25" s="78"/>
      <c r="F25" s="4">
        <v>7</v>
      </c>
      <c r="G25" s="4">
        <v>7</v>
      </c>
      <c r="H25" s="4" t="s">
        <v>0</v>
      </c>
      <c r="I25" s="311" t="s">
        <v>3</v>
      </c>
      <c r="J25" s="311" t="s">
        <v>3</v>
      </c>
      <c r="K25" s="4" t="s">
        <v>0</v>
      </c>
      <c r="L25" s="311" t="s">
        <v>3</v>
      </c>
      <c r="M25" s="4" t="s">
        <v>0</v>
      </c>
      <c r="N25" s="4">
        <v>5</v>
      </c>
    </row>
    <row r="26" spans="1:14" ht="9" customHeight="1">
      <c r="B26" s="25">
        <v>13</v>
      </c>
      <c r="C26" s="27" t="str">
        <f t="shared" si="1"/>
        <v>-</v>
      </c>
      <c r="D26" s="25">
        <v>14</v>
      </c>
      <c r="E26" s="78"/>
      <c r="F26" s="311" t="s">
        <v>3</v>
      </c>
      <c r="G26" s="311" t="s">
        <v>3</v>
      </c>
      <c r="H26" s="4" t="s">
        <v>0</v>
      </c>
      <c r="I26" s="311" t="s">
        <v>3</v>
      </c>
      <c r="J26" s="311" t="s">
        <v>3</v>
      </c>
      <c r="K26" s="4" t="s">
        <v>0</v>
      </c>
      <c r="L26" s="311" t="s">
        <v>3</v>
      </c>
      <c r="M26" s="311" t="s">
        <v>3</v>
      </c>
      <c r="N26" s="311" t="s">
        <v>3</v>
      </c>
    </row>
    <row r="27" spans="1:14" s="66" customFormat="1" ht="15" customHeight="1">
      <c r="B27" s="131"/>
      <c r="C27" s="131"/>
      <c r="D27" s="131"/>
      <c r="E27" s="89"/>
      <c r="F27" s="329" t="s">
        <v>12</v>
      </c>
      <c r="G27" s="420"/>
      <c r="H27" s="420"/>
      <c r="I27" s="421"/>
      <c r="J27" s="421"/>
      <c r="K27" s="421"/>
      <c r="L27" s="427"/>
      <c r="M27" s="427"/>
      <c r="N27" s="427"/>
    </row>
    <row r="28" spans="1:14" s="66" customFormat="1" ht="15" customHeight="1">
      <c r="A28" s="69" t="s">
        <v>14</v>
      </c>
      <c r="B28" s="131"/>
      <c r="C28" s="131"/>
      <c r="D28" s="131"/>
      <c r="E28" s="83"/>
      <c r="F28" s="73">
        <v>143</v>
      </c>
      <c r="G28" s="73">
        <v>136</v>
      </c>
      <c r="H28" s="73">
        <v>7</v>
      </c>
      <c r="I28" s="73">
        <v>28</v>
      </c>
      <c r="J28" s="73">
        <v>21</v>
      </c>
      <c r="K28" s="73">
        <v>7</v>
      </c>
      <c r="L28" s="311" t="s">
        <v>3</v>
      </c>
      <c r="M28" s="73" t="s">
        <v>0</v>
      </c>
      <c r="N28" s="73">
        <v>142</v>
      </c>
    </row>
    <row r="29" spans="1:14" s="66" customFormat="1" ht="15" customHeight="1">
      <c r="A29" s="66" t="s">
        <v>52</v>
      </c>
      <c r="B29" s="131"/>
      <c r="C29" s="131"/>
      <c r="D29" s="131"/>
      <c r="E29" s="83"/>
      <c r="F29" s="143"/>
      <c r="G29" s="143"/>
      <c r="H29" s="143"/>
      <c r="I29" s="143"/>
      <c r="J29" s="143"/>
      <c r="K29" s="143"/>
      <c r="L29" s="143"/>
      <c r="M29" s="143"/>
      <c r="N29" s="48"/>
    </row>
    <row r="30" spans="1:14" ht="9" customHeight="1">
      <c r="B30" s="25">
        <v>0</v>
      </c>
      <c r="C30" s="27" t="str">
        <f t="shared" ref="C30:C36" si="2">"-"</f>
        <v>-</v>
      </c>
      <c r="D30" s="25">
        <v>1</v>
      </c>
      <c r="E30" s="78"/>
      <c r="F30" s="17">
        <v>7</v>
      </c>
      <c r="G30" s="311" t="s">
        <v>3</v>
      </c>
      <c r="H30" s="311" t="s">
        <v>3</v>
      </c>
      <c r="I30" s="311" t="s">
        <v>3</v>
      </c>
      <c r="J30" s="311" t="s">
        <v>3</v>
      </c>
      <c r="K30" s="311" t="s">
        <v>3</v>
      </c>
      <c r="L30" s="17" t="s">
        <v>0</v>
      </c>
      <c r="M30" s="17" t="s">
        <v>0</v>
      </c>
      <c r="N30" s="17">
        <v>7</v>
      </c>
    </row>
    <row r="31" spans="1:14" ht="9" customHeight="1">
      <c r="B31" s="25">
        <v>1</v>
      </c>
      <c r="C31" s="27" t="str">
        <f t="shared" si="2"/>
        <v>-</v>
      </c>
      <c r="D31" s="25">
        <v>2</v>
      </c>
      <c r="E31" s="78"/>
      <c r="F31" s="17">
        <v>25</v>
      </c>
      <c r="G31" s="311" t="s">
        <v>3</v>
      </c>
      <c r="H31" s="311" t="s">
        <v>3</v>
      </c>
      <c r="I31" s="17">
        <v>5</v>
      </c>
      <c r="J31" s="311" t="s">
        <v>3</v>
      </c>
      <c r="K31" s="311" t="s">
        <v>3</v>
      </c>
      <c r="L31" s="17" t="s">
        <v>0</v>
      </c>
      <c r="M31" s="17" t="s">
        <v>0</v>
      </c>
      <c r="N31" s="17">
        <v>25</v>
      </c>
    </row>
    <row r="32" spans="1:14" ht="9" customHeight="1">
      <c r="B32" s="25">
        <v>2</v>
      </c>
      <c r="C32" s="27" t="str">
        <f t="shared" si="2"/>
        <v>-</v>
      </c>
      <c r="D32" s="25">
        <v>3</v>
      </c>
      <c r="E32" s="78"/>
      <c r="F32" s="17">
        <v>27</v>
      </c>
      <c r="G32" s="311" t="s">
        <v>3</v>
      </c>
      <c r="H32" s="311" t="s">
        <v>3</v>
      </c>
      <c r="I32" s="17">
        <v>4</v>
      </c>
      <c r="J32" s="311" t="s">
        <v>3</v>
      </c>
      <c r="K32" s="311" t="s">
        <v>3</v>
      </c>
      <c r="L32" s="311" t="s">
        <v>3</v>
      </c>
      <c r="M32" s="17" t="s">
        <v>0</v>
      </c>
      <c r="N32" s="17">
        <v>26</v>
      </c>
    </row>
    <row r="33" spans="1:14" ht="9" customHeight="1">
      <c r="B33" s="25">
        <v>3</v>
      </c>
      <c r="C33" s="27" t="str">
        <f t="shared" si="2"/>
        <v>-</v>
      </c>
      <c r="D33" s="25">
        <v>4</v>
      </c>
      <c r="E33" s="144" t="s">
        <v>118</v>
      </c>
      <c r="F33" s="17">
        <v>16</v>
      </c>
      <c r="G33" s="311" t="s">
        <v>3</v>
      </c>
      <c r="H33" s="311" t="s">
        <v>3</v>
      </c>
      <c r="I33" s="4">
        <v>5</v>
      </c>
      <c r="J33" s="311" t="s">
        <v>3</v>
      </c>
      <c r="K33" s="311" t="s">
        <v>3</v>
      </c>
      <c r="L33" s="4" t="s">
        <v>0</v>
      </c>
      <c r="M33" s="4" t="s">
        <v>0</v>
      </c>
      <c r="N33" s="17">
        <v>16</v>
      </c>
    </row>
    <row r="34" spans="1:14" ht="9" customHeight="1">
      <c r="B34" s="25">
        <v>4</v>
      </c>
      <c r="C34" s="27" t="str">
        <f t="shared" si="2"/>
        <v>-</v>
      </c>
      <c r="D34" s="25">
        <v>5</v>
      </c>
      <c r="E34" s="144" t="s">
        <v>118</v>
      </c>
      <c r="F34" s="17">
        <v>10</v>
      </c>
      <c r="G34" s="17">
        <v>10</v>
      </c>
      <c r="H34" s="4" t="s">
        <v>0</v>
      </c>
      <c r="I34" s="311" t="s">
        <v>3</v>
      </c>
      <c r="J34" s="311" t="s">
        <v>3</v>
      </c>
      <c r="K34" s="4" t="s">
        <v>0</v>
      </c>
      <c r="L34" s="17" t="s">
        <v>0</v>
      </c>
      <c r="M34" s="17" t="s">
        <v>0</v>
      </c>
      <c r="N34" s="17">
        <v>10</v>
      </c>
    </row>
    <row r="35" spans="1:14" ht="9" customHeight="1">
      <c r="B35" s="25">
        <v>5</v>
      </c>
      <c r="C35" s="27" t="str">
        <f t="shared" si="2"/>
        <v>-</v>
      </c>
      <c r="D35" s="25">
        <v>6</v>
      </c>
      <c r="E35" s="78"/>
      <c r="F35" s="17">
        <v>13</v>
      </c>
      <c r="G35" s="311" t="s">
        <v>3</v>
      </c>
      <c r="H35" s="311" t="s">
        <v>3</v>
      </c>
      <c r="I35" s="311" t="s">
        <v>3</v>
      </c>
      <c r="J35" s="17" t="s">
        <v>0</v>
      </c>
      <c r="K35" s="311" t="s">
        <v>3</v>
      </c>
      <c r="L35" s="17" t="s">
        <v>0</v>
      </c>
      <c r="M35" s="17" t="s">
        <v>0</v>
      </c>
      <c r="N35" s="17">
        <v>13</v>
      </c>
    </row>
    <row r="36" spans="1:14" ht="9" customHeight="1">
      <c r="B36" s="25">
        <v>6</v>
      </c>
      <c r="C36" s="27" t="str">
        <f t="shared" si="2"/>
        <v>-</v>
      </c>
      <c r="D36" s="25">
        <v>7</v>
      </c>
      <c r="E36" s="78"/>
      <c r="F36" s="4">
        <v>7</v>
      </c>
      <c r="G36" s="4">
        <v>7</v>
      </c>
      <c r="H36" s="4" t="s">
        <v>0</v>
      </c>
      <c r="I36" s="4" t="s">
        <v>0</v>
      </c>
      <c r="J36" s="4" t="s">
        <v>0</v>
      </c>
      <c r="K36" s="4" t="s">
        <v>0</v>
      </c>
      <c r="L36" s="17" t="s">
        <v>0</v>
      </c>
      <c r="M36" s="17" t="s">
        <v>0</v>
      </c>
      <c r="N36" s="4">
        <v>7</v>
      </c>
    </row>
    <row r="37" spans="1:14" ht="9" customHeight="1">
      <c r="B37" s="25">
        <v>7</v>
      </c>
      <c r="C37" s="26" t="s">
        <v>54</v>
      </c>
      <c r="E37" s="78"/>
      <c r="F37" s="4">
        <v>5</v>
      </c>
      <c r="G37" s="17">
        <v>5</v>
      </c>
      <c r="H37" s="17" t="s">
        <v>0</v>
      </c>
      <c r="I37" s="311" t="s">
        <v>3</v>
      </c>
      <c r="J37" s="311" t="s">
        <v>3</v>
      </c>
      <c r="K37" s="17" t="s">
        <v>0</v>
      </c>
      <c r="L37" s="17" t="s">
        <v>0</v>
      </c>
      <c r="M37" s="17" t="s">
        <v>0</v>
      </c>
      <c r="N37" s="4">
        <v>5</v>
      </c>
    </row>
    <row r="38" spans="1:14" s="66" customFormat="1" ht="15" customHeight="1">
      <c r="A38" s="66" t="s">
        <v>53</v>
      </c>
      <c r="B38" s="131"/>
      <c r="C38" s="142"/>
      <c r="D38" s="131"/>
      <c r="E38" s="148"/>
      <c r="F38" s="48"/>
      <c r="G38" s="48"/>
      <c r="H38" s="143"/>
      <c r="I38" s="48"/>
      <c r="J38" s="48"/>
      <c r="K38" s="143"/>
      <c r="L38" s="143"/>
      <c r="M38" s="143"/>
      <c r="N38" s="48"/>
    </row>
    <row r="39" spans="1:14" ht="9" customHeight="1">
      <c r="B39" s="25">
        <v>5</v>
      </c>
      <c r="C39" s="27" t="str">
        <f>"-"</f>
        <v>-</v>
      </c>
      <c r="D39" s="25">
        <v>6</v>
      </c>
      <c r="E39" s="144" t="s">
        <v>118</v>
      </c>
      <c r="F39" s="4" t="s">
        <v>0</v>
      </c>
      <c r="G39" s="4" t="s">
        <v>0</v>
      </c>
      <c r="H39" s="17" t="s">
        <v>0</v>
      </c>
      <c r="I39" s="4" t="s">
        <v>0</v>
      </c>
      <c r="J39" s="4" t="s">
        <v>0</v>
      </c>
      <c r="K39" s="17" t="s">
        <v>0</v>
      </c>
      <c r="L39" s="17" t="s">
        <v>0</v>
      </c>
      <c r="M39" s="17" t="s">
        <v>0</v>
      </c>
      <c r="N39" s="4" t="s">
        <v>0</v>
      </c>
    </row>
    <row r="40" spans="1:14" ht="9" customHeight="1">
      <c r="B40" s="25">
        <v>6</v>
      </c>
      <c r="C40" s="27" t="str">
        <f t="shared" ref="C40:C47" si="3">"-"</f>
        <v>-</v>
      </c>
      <c r="D40" s="25">
        <v>7</v>
      </c>
      <c r="E40" s="144" t="s">
        <v>118</v>
      </c>
      <c r="F40" s="311" t="s">
        <v>3</v>
      </c>
      <c r="G40" s="311" t="s">
        <v>3</v>
      </c>
      <c r="H40" s="17" t="s">
        <v>0</v>
      </c>
      <c r="I40" s="4" t="s">
        <v>0</v>
      </c>
      <c r="J40" s="4" t="s">
        <v>0</v>
      </c>
      <c r="K40" s="17" t="s">
        <v>0</v>
      </c>
      <c r="L40" s="17" t="s">
        <v>0</v>
      </c>
      <c r="M40" s="17" t="s">
        <v>0</v>
      </c>
      <c r="N40" s="311" t="s">
        <v>3</v>
      </c>
    </row>
    <row r="41" spans="1:14" ht="9" customHeight="1">
      <c r="B41" s="25">
        <v>7</v>
      </c>
      <c r="C41" s="27" t="str">
        <f t="shared" si="3"/>
        <v>-</v>
      </c>
      <c r="D41" s="25">
        <v>8</v>
      </c>
      <c r="E41" s="78"/>
      <c r="F41" s="311" t="s">
        <v>3</v>
      </c>
      <c r="G41" s="311" t="s">
        <v>3</v>
      </c>
      <c r="H41" s="17" t="s">
        <v>0</v>
      </c>
      <c r="I41" s="311" t="s">
        <v>3</v>
      </c>
      <c r="J41" s="311" t="s">
        <v>3</v>
      </c>
      <c r="K41" s="17" t="s">
        <v>0</v>
      </c>
      <c r="L41" s="17" t="s">
        <v>0</v>
      </c>
      <c r="M41" s="17" t="s">
        <v>0</v>
      </c>
      <c r="N41" s="311" t="s">
        <v>3</v>
      </c>
    </row>
    <row r="42" spans="1:14" ht="9" customHeight="1">
      <c r="B42" s="25">
        <v>8</v>
      </c>
      <c r="C42" s="27" t="str">
        <f t="shared" si="3"/>
        <v>-</v>
      </c>
      <c r="D42" s="25">
        <v>9</v>
      </c>
      <c r="E42" s="78"/>
      <c r="F42" s="4">
        <v>13</v>
      </c>
      <c r="G42" s="4">
        <v>13</v>
      </c>
      <c r="H42" s="4" t="s">
        <v>0</v>
      </c>
      <c r="I42" s="311" t="s">
        <v>3</v>
      </c>
      <c r="J42" s="311" t="s">
        <v>3</v>
      </c>
      <c r="K42" s="4" t="s">
        <v>0</v>
      </c>
      <c r="L42" s="4" t="s">
        <v>0</v>
      </c>
      <c r="M42" s="17" t="s">
        <v>0</v>
      </c>
      <c r="N42" s="4">
        <v>13</v>
      </c>
    </row>
    <row r="43" spans="1:14" ht="9" customHeight="1">
      <c r="B43" s="25">
        <v>9</v>
      </c>
      <c r="C43" s="27" t="str">
        <f t="shared" si="3"/>
        <v>-</v>
      </c>
      <c r="D43" s="25">
        <v>10</v>
      </c>
      <c r="E43" s="78"/>
      <c r="F43" s="4">
        <v>6</v>
      </c>
      <c r="G43" s="4">
        <v>6</v>
      </c>
      <c r="H43" s="17" t="s">
        <v>0</v>
      </c>
      <c r="I43" s="4" t="s">
        <v>0</v>
      </c>
      <c r="J43" s="4" t="s">
        <v>0</v>
      </c>
      <c r="K43" s="17" t="s">
        <v>0</v>
      </c>
      <c r="L43" s="17" t="s">
        <v>0</v>
      </c>
      <c r="M43" s="17" t="s">
        <v>0</v>
      </c>
      <c r="N43" s="4">
        <v>6</v>
      </c>
    </row>
    <row r="44" spans="1:14" ht="9" customHeight="1">
      <c r="B44" s="25">
        <v>10</v>
      </c>
      <c r="C44" s="27" t="str">
        <f t="shared" si="3"/>
        <v>-</v>
      </c>
      <c r="D44" s="25">
        <v>11</v>
      </c>
      <c r="E44" s="78"/>
      <c r="F44" s="311" t="s">
        <v>3</v>
      </c>
      <c r="G44" s="311" t="s">
        <v>3</v>
      </c>
      <c r="H44" s="17" t="s">
        <v>0</v>
      </c>
      <c r="I44" s="311" t="s">
        <v>3</v>
      </c>
      <c r="J44" s="311" t="s">
        <v>3</v>
      </c>
      <c r="K44" s="17" t="s">
        <v>0</v>
      </c>
      <c r="L44" s="17" t="s">
        <v>0</v>
      </c>
      <c r="M44" s="17" t="s">
        <v>0</v>
      </c>
      <c r="N44" s="311" t="s">
        <v>3</v>
      </c>
    </row>
    <row r="45" spans="1:14" ht="9" customHeight="1">
      <c r="B45" s="25">
        <v>11</v>
      </c>
      <c r="C45" s="27" t="str">
        <f t="shared" si="3"/>
        <v>-</v>
      </c>
      <c r="D45" s="25">
        <v>12</v>
      </c>
      <c r="E45" s="78"/>
      <c r="F45" s="4">
        <v>5</v>
      </c>
      <c r="G45" s="4">
        <v>5</v>
      </c>
      <c r="H45" s="17" t="s">
        <v>0</v>
      </c>
      <c r="I45" s="311" t="s">
        <v>3</v>
      </c>
      <c r="J45" s="311" t="s">
        <v>3</v>
      </c>
      <c r="K45" s="17" t="s">
        <v>0</v>
      </c>
      <c r="L45" s="17" t="s">
        <v>0</v>
      </c>
      <c r="M45" s="17" t="s">
        <v>0</v>
      </c>
      <c r="N45" s="4">
        <v>5</v>
      </c>
    </row>
    <row r="46" spans="1:14" ht="9" customHeight="1">
      <c r="B46" s="25">
        <v>12</v>
      </c>
      <c r="C46" s="27" t="str">
        <f t="shared" si="3"/>
        <v>-</v>
      </c>
      <c r="D46" s="25">
        <v>13</v>
      </c>
      <c r="E46" s="78"/>
      <c r="F46" s="4" t="s">
        <v>0</v>
      </c>
      <c r="G46" s="4" t="s">
        <v>0</v>
      </c>
      <c r="H46" s="17" t="s">
        <v>0</v>
      </c>
      <c r="I46" s="4" t="s">
        <v>0</v>
      </c>
      <c r="J46" s="4" t="s">
        <v>0</v>
      </c>
      <c r="K46" s="17" t="s">
        <v>0</v>
      </c>
      <c r="L46" s="17" t="s">
        <v>0</v>
      </c>
      <c r="M46" s="17" t="s">
        <v>0</v>
      </c>
      <c r="N46" s="4" t="s">
        <v>0</v>
      </c>
    </row>
    <row r="47" spans="1:14" ht="9" customHeight="1">
      <c r="B47" s="25">
        <v>13</v>
      </c>
      <c r="C47" s="27" t="str">
        <f t="shared" si="3"/>
        <v>-</v>
      </c>
      <c r="D47" s="25">
        <v>14</v>
      </c>
      <c r="E47" s="78"/>
      <c r="F47" s="311" t="s">
        <v>3</v>
      </c>
      <c r="G47" s="311" t="s">
        <v>3</v>
      </c>
      <c r="H47" s="17" t="s">
        <v>0</v>
      </c>
      <c r="I47" s="311" t="s">
        <v>3</v>
      </c>
      <c r="J47" s="311" t="s">
        <v>3</v>
      </c>
      <c r="K47" s="17" t="s">
        <v>0</v>
      </c>
      <c r="L47" s="17" t="s">
        <v>0</v>
      </c>
      <c r="M47" s="17" t="s">
        <v>0</v>
      </c>
      <c r="N47" s="311" t="s">
        <v>3</v>
      </c>
    </row>
    <row r="48" spans="1:14" s="66" customFormat="1" ht="15" customHeight="1">
      <c r="B48" s="131"/>
      <c r="C48" s="131"/>
      <c r="D48" s="131"/>
      <c r="E48" s="132"/>
      <c r="F48" s="329" t="s">
        <v>13</v>
      </c>
      <c r="G48" s="420"/>
      <c r="H48" s="420"/>
      <c r="I48" s="421"/>
      <c r="J48" s="421"/>
      <c r="K48" s="421"/>
      <c r="L48" s="427"/>
      <c r="M48" s="427"/>
      <c r="N48" s="427"/>
    </row>
    <row r="49" spans="1:14" s="66" customFormat="1" ht="15" customHeight="1">
      <c r="A49" s="69" t="s">
        <v>14</v>
      </c>
      <c r="B49" s="131"/>
      <c r="C49" s="131"/>
      <c r="D49" s="131"/>
      <c r="E49" s="83"/>
      <c r="F49" s="70" t="s">
        <v>451</v>
      </c>
      <c r="G49" s="70" t="s">
        <v>456</v>
      </c>
      <c r="H49" s="70">
        <v>77</v>
      </c>
      <c r="I49" s="70">
        <v>143</v>
      </c>
      <c r="J49" s="70">
        <v>67</v>
      </c>
      <c r="K49" s="70">
        <v>76</v>
      </c>
      <c r="L49" s="312">
        <v>13</v>
      </c>
      <c r="M49" s="312">
        <v>8</v>
      </c>
      <c r="N49" s="70" t="s">
        <v>457</v>
      </c>
    </row>
    <row r="50" spans="1:14" s="66" customFormat="1" ht="15" customHeight="1">
      <c r="A50" s="66" t="s">
        <v>52</v>
      </c>
      <c r="B50" s="131"/>
      <c r="C50" s="131"/>
      <c r="D50" s="131"/>
      <c r="E50" s="83"/>
      <c r="F50" s="48"/>
      <c r="G50" s="48"/>
      <c r="H50" s="48"/>
      <c r="I50" s="48"/>
      <c r="J50" s="48"/>
      <c r="K50" s="48"/>
      <c r="L50" s="48"/>
      <c r="M50" s="48"/>
    </row>
    <row r="51" spans="1:14" ht="9" customHeight="1">
      <c r="B51" s="25">
        <v>0</v>
      </c>
      <c r="C51" s="27" t="str">
        <f t="shared" ref="C51:C57" si="4">"-"</f>
        <v>-</v>
      </c>
      <c r="D51" s="25">
        <v>1</v>
      </c>
      <c r="E51" s="78"/>
      <c r="F51" s="4">
        <v>50</v>
      </c>
      <c r="G51" s="4">
        <v>44</v>
      </c>
      <c r="H51" s="4">
        <v>6</v>
      </c>
      <c r="I51" s="4">
        <v>9</v>
      </c>
      <c r="J51" s="311" t="s">
        <v>3</v>
      </c>
      <c r="K51" s="4">
        <v>6</v>
      </c>
      <c r="L51" s="4" t="s">
        <v>0</v>
      </c>
      <c r="M51" s="4" t="s">
        <v>0</v>
      </c>
      <c r="N51" s="309">
        <v>50</v>
      </c>
    </row>
    <row r="52" spans="1:14" ht="9" customHeight="1">
      <c r="B52" s="25">
        <v>1</v>
      </c>
      <c r="C52" s="27" t="str">
        <f t="shared" si="4"/>
        <v>-</v>
      </c>
      <c r="D52" s="25">
        <v>2</v>
      </c>
      <c r="E52" s="78"/>
      <c r="F52" s="4">
        <v>436</v>
      </c>
      <c r="G52" s="4">
        <v>410</v>
      </c>
      <c r="H52" s="4">
        <v>26</v>
      </c>
      <c r="I52" s="4">
        <v>39</v>
      </c>
      <c r="J52" s="4">
        <v>13</v>
      </c>
      <c r="K52" s="4">
        <v>26</v>
      </c>
      <c r="L52" s="311" t="s">
        <v>3</v>
      </c>
      <c r="M52" s="311" t="s">
        <v>3</v>
      </c>
      <c r="N52" s="309">
        <v>433</v>
      </c>
    </row>
    <row r="53" spans="1:14" ht="9" customHeight="1">
      <c r="B53" s="25">
        <v>2</v>
      </c>
      <c r="C53" s="27" t="str">
        <f t="shared" si="4"/>
        <v>-</v>
      </c>
      <c r="D53" s="25">
        <v>3</v>
      </c>
      <c r="E53" s="78"/>
      <c r="F53" s="4">
        <v>487</v>
      </c>
      <c r="G53" s="4">
        <v>456</v>
      </c>
      <c r="H53" s="4">
        <v>31</v>
      </c>
      <c r="I53" s="4">
        <v>38</v>
      </c>
      <c r="J53" s="4">
        <v>8</v>
      </c>
      <c r="K53" s="4">
        <v>30</v>
      </c>
      <c r="L53" s="311" t="s">
        <v>3</v>
      </c>
      <c r="M53" s="311" t="s">
        <v>3</v>
      </c>
      <c r="N53" s="309">
        <v>483</v>
      </c>
    </row>
    <row r="54" spans="1:14" ht="9" customHeight="1">
      <c r="B54" s="25">
        <v>3</v>
      </c>
      <c r="C54" s="27" t="str">
        <f t="shared" si="4"/>
        <v>-</v>
      </c>
      <c r="D54" s="25">
        <v>4</v>
      </c>
      <c r="E54" s="144" t="s">
        <v>118</v>
      </c>
      <c r="F54" s="4">
        <v>130</v>
      </c>
      <c r="G54" s="4">
        <v>123</v>
      </c>
      <c r="H54" s="4">
        <v>7</v>
      </c>
      <c r="I54" s="4">
        <v>16</v>
      </c>
      <c r="J54" s="4">
        <v>9</v>
      </c>
      <c r="K54" s="4">
        <v>7</v>
      </c>
      <c r="L54" s="311" t="s">
        <v>3</v>
      </c>
      <c r="M54" s="311" t="s">
        <v>3</v>
      </c>
      <c r="N54" s="309">
        <v>128</v>
      </c>
    </row>
    <row r="55" spans="1:14" ht="9" customHeight="1">
      <c r="B55" s="25">
        <v>4</v>
      </c>
      <c r="C55" s="27" t="str">
        <f t="shared" si="4"/>
        <v>-</v>
      </c>
      <c r="D55" s="25">
        <v>5</v>
      </c>
      <c r="E55" s="144" t="s">
        <v>118</v>
      </c>
      <c r="F55" s="4">
        <v>25</v>
      </c>
      <c r="G55" s="311" t="s">
        <v>3</v>
      </c>
      <c r="H55" s="311" t="s">
        <v>3</v>
      </c>
      <c r="I55" s="4">
        <v>6</v>
      </c>
      <c r="J55" s="311" t="s">
        <v>3</v>
      </c>
      <c r="K55" s="311" t="s">
        <v>3</v>
      </c>
      <c r="L55" s="4" t="s">
        <v>0</v>
      </c>
      <c r="M55" s="4" t="s">
        <v>0</v>
      </c>
      <c r="N55" s="309">
        <v>25</v>
      </c>
    </row>
    <row r="56" spans="1:14" ht="9" customHeight="1">
      <c r="B56" s="25">
        <v>5</v>
      </c>
      <c r="C56" s="27" t="str">
        <f t="shared" si="4"/>
        <v>-</v>
      </c>
      <c r="D56" s="25">
        <v>6</v>
      </c>
      <c r="E56" s="78"/>
      <c r="F56" s="4">
        <v>26</v>
      </c>
      <c r="G56" s="311" t="s">
        <v>3</v>
      </c>
      <c r="H56" s="311" t="s">
        <v>3</v>
      </c>
      <c r="I56" s="4">
        <v>5</v>
      </c>
      <c r="J56" s="311" t="s">
        <v>3</v>
      </c>
      <c r="K56" s="311" t="s">
        <v>3</v>
      </c>
      <c r="L56" s="4" t="s">
        <v>0</v>
      </c>
      <c r="M56" s="4" t="s">
        <v>0</v>
      </c>
      <c r="N56" s="309">
        <v>26</v>
      </c>
    </row>
    <row r="57" spans="1:14" ht="9" customHeight="1">
      <c r="B57" s="25">
        <v>6</v>
      </c>
      <c r="C57" s="27" t="str">
        <f t="shared" si="4"/>
        <v>-</v>
      </c>
      <c r="D57" s="25">
        <v>7</v>
      </c>
      <c r="E57" s="78"/>
      <c r="F57" s="4">
        <v>15</v>
      </c>
      <c r="G57" s="311" t="s">
        <v>3</v>
      </c>
      <c r="H57" s="311" t="s">
        <v>3</v>
      </c>
      <c r="I57" s="4">
        <v>4</v>
      </c>
      <c r="J57" s="311" t="s">
        <v>3</v>
      </c>
      <c r="K57" s="311" t="s">
        <v>3</v>
      </c>
      <c r="L57" s="311" t="s">
        <v>3</v>
      </c>
      <c r="M57" s="4" t="s">
        <v>0</v>
      </c>
      <c r="N57" s="309">
        <v>13</v>
      </c>
    </row>
    <row r="58" spans="1:14" ht="9" customHeight="1">
      <c r="B58" s="25">
        <v>7</v>
      </c>
      <c r="C58" s="26" t="s">
        <v>54</v>
      </c>
      <c r="E58" s="78"/>
      <c r="F58" s="4">
        <v>5</v>
      </c>
      <c r="G58" s="4">
        <v>5</v>
      </c>
      <c r="H58" s="4" t="s">
        <v>0</v>
      </c>
      <c r="I58" s="311" t="s">
        <v>3</v>
      </c>
      <c r="J58" s="311" t="s">
        <v>3</v>
      </c>
      <c r="K58" s="4" t="s">
        <v>0</v>
      </c>
      <c r="L58" s="4" t="s">
        <v>0</v>
      </c>
      <c r="M58" s="4" t="s">
        <v>0</v>
      </c>
      <c r="N58" s="4">
        <v>5</v>
      </c>
    </row>
    <row r="59" spans="1:14" s="66" customFormat="1" ht="15" customHeight="1">
      <c r="A59" s="66" t="s">
        <v>53</v>
      </c>
      <c r="B59" s="131"/>
      <c r="C59" s="142"/>
      <c r="D59" s="131"/>
      <c r="E59" s="148"/>
      <c r="F59" s="48"/>
      <c r="G59" s="48"/>
      <c r="H59" s="48"/>
      <c r="I59" s="48"/>
      <c r="J59" s="48"/>
      <c r="K59" s="48"/>
      <c r="M59" s="48"/>
    </row>
    <row r="60" spans="1:14" ht="9" customHeight="1">
      <c r="B60" s="25">
        <v>5</v>
      </c>
      <c r="C60" s="27" t="str">
        <f>"-"</f>
        <v>-</v>
      </c>
      <c r="D60" s="25">
        <v>6</v>
      </c>
      <c r="E60" s="144" t="s">
        <v>118</v>
      </c>
      <c r="F60" s="4" t="s">
        <v>0</v>
      </c>
      <c r="G60" s="4" t="s">
        <v>0</v>
      </c>
      <c r="H60" s="4" t="s">
        <v>0</v>
      </c>
      <c r="I60" s="4" t="s">
        <v>0</v>
      </c>
      <c r="J60" s="4" t="s">
        <v>0</v>
      </c>
      <c r="K60" s="4" t="s">
        <v>0</v>
      </c>
      <c r="L60" s="4" t="s">
        <v>0</v>
      </c>
      <c r="M60" s="4" t="s">
        <v>0</v>
      </c>
      <c r="N60" s="4" t="s">
        <v>0</v>
      </c>
    </row>
    <row r="61" spans="1:14" ht="9" customHeight="1">
      <c r="B61" s="25">
        <v>6</v>
      </c>
      <c r="C61" s="27" t="str">
        <f t="shared" ref="C61:C68" si="5">"-"</f>
        <v>-</v>
      </c>
      <c r="D61" s="25">
        <v>7</v>
      </c>
      <c r="E61" s="144" t="s">
        <v>118</v>
      </c>
      <c r="F61" s="4">
        <v>15</v>
      </c>
      <c r="G61" s="311" t="s">
        <v>3</v>
      </c>
      <c r="H61" s="311" t="s">
        <v>3</v>
      </c>
      <c r="I61" s="311" t="s">
        <v>3</v>
      </c>
      <c r="J61" s="311" t="s">
        <v>3</v>
      </c>
      <c r="K61" s="311" t="s">
        <v>3</v>
      </c>
      <c r="L61" s="4" t="s">
        <v>0</v>
      </c>
      <c r="M61" s="311" t="s">
        <v>3</v>
      </c>
      <c r="N61" s="309">
        <v>14</v>
      </c>
    </row>
    <row r="62" spans="1:14" ht="9" customHeight="1">
      <c r="B62" s="25">
        <v>7</v>
      </c>
      <c r="C62" s="27" t="str">
        <f t="shared" si="5"/>
        <v>-</v>
      </c>
      <c r="D62" s="25">
        <v>8</v>
      </c>
      <c r="E62" s="78"/>
      <c r="F62" s="4">
        <v>16</v>
      </c>
      <c r="G62" s="311" t="s">
        <v>3</v>
      </c>
      <c r="H62" s="311" t="s">
        <v>3</v>
      </c>
      <c r="I62" s="4">
        <v>6</v>
      </c>
      <c r="J62" s="311" t="s">
        <v>3</v>
      </c>
      <c r="K62" s="311" t="s">
        <v>3</v>
      </c>
      <c r="L62" s="4" t="s">
        <v>0</v>
      </c>
      <c r="M62" s="4" t="s">
        <v>0</v>
      </c>
      <c r="N62" s="309">
        <v>16</v>
      </c>
    </row>
    <row r="63" spans="1:14" ht="9" customHeight="1">
      <c r="B63" s="25">
        <v>8</v>
      </c>
      <c r="C63" s="27" t="str">
        <f t="shared" si="5"/>
        <v>-</v>
      </c>
      <c r="D63" s="25">
        <v>9</v>
      </c>
      <c r="E63" s="78"/>
      <c r="F63" s="4">
        <v>26</v>
      </c>
      <c r="G63" s="4">
        <v>26</v>
      </c>
      <c r="H63" s="4" t="s">
        <v>0</v>
      </c>
      <c r="I63" s="311" t="s">
        <v>3</v>
      </c>
      <c r="J63" s="311" t="s">
        <v>3</v>
      </c>
      <c r="K63" s="4" t="s">
        <v>0</v>
      </c>
      <c r="L63" s="311" t="s">
        <v>3</v>
      </c>
      <c r="M63" s="4" t="s">
        <v>0</v>
      </c>
      <c r="N63" s="309">
        <v>24</v>
      </c>
    </row>
    <row r="64" spans="1:14" ht="9" customHeight="1">
      <c r="B64" s="25">
        <v>9</v>
      </c>
      <c r="C64" s="27" t="str">
        <f t="shared" si="5"/>
        <v>-</v>
      </c>
      <c r="D64" s="25">
        <v>10</v>
      </c>
      <c r="E64" s="78"/>
      <c r="F64" s="4">
        <v>18</v>
      </c>
      <c r="G64" s="311" t="s">
        <v>3</v>
      </c>
      <c r="H64" s="311" t="s">
        <v>3</v>
      </c>
      <c r="I64" s="4">
        <v>5</v>
      </c>
      <c r="J64" s="4">
        <v>4</v>
      </c>
      <c r="K64" s="311" t="s">
        <v>3</v>
      </c>
      <c r="L64" s="4" t="s">
        <v>0</v>
      </c>
      <c r="M64" s="311" t="s">
        <v>3</v>
      </c>
      <c r="N64" s="309">
        <v>17</v>
      </c>
    </row>
    <row r="65" spans="1:14" ht="9" customHeight="1">
      <c r="B65" s="25">
        <v>10</v>
      </c>
      <c r="C65" s="27" t="str">
        <f t="shared" si="5"/>
        <v>-</v>
      </c>
      <c r="D65" s="25">
        <v>11</v>
      </c>
      <c r="E65" s="78"/>
      <c r="F65" s="4">
        <v>12</v>
      </c>
      <c r="G65" s="4">
        <v>12</v>
      </c>
      <c r="H65" s="4" t="s">
        <v>0</v>
      </c>
      <c r="I65" s="311" t="s">
        <v>3</v>
      </c>
      <c r="J65" s="311" t="s">
        <v>3</v>
      </c>
      <c r="K65" s="4" t="s">
        <v>0</v>
      </c>
      <c r="L65" s="4" t="s">
        <v>0</v>
      </c>
      <c r="M65" s="4" t="s">
        <v>0</v>
      </c>
      <c r="N65" s="309">
        <v>12</v>
      </c>
    </row>
    <row r="66" spans="1:14" ht="9" customHeight="1">
      <c r="B66" s="25">
        <v>11</v>
      </c>
      <c r="C66" s="27" t="str">
        <f t="shared" si="5"/>
        <v>-</v>
      </c>
      <c r="D66" s="25">
        <v>12</v>
      </c>
      <c r="E66" s="78"/>
      <c r="F66" s="4">
        <v>16</v>
      </c>
      <c r="G66" s="4">
        <v>16</v>
      </c>
      <c r="H66" s="4" t="s">
        <v>0</v>
      </c>
      <c r="I66" s="4">
        <v>5</v>
      </c>
      <c r="J66" s="4">
        <v>5</v>
      </c>
      <c r="K66" s="4" t="s">
        <v>0</v>
      </c>
      <c r="L66" s="311" t="s">
        <v>3</v>
      </c>
      <c r="M66" s="4" t="s">
        <v>0</v>
      </c>
      <c r="N66" s="309">
        <v>14</v>
      </c>
    </row>
    <row r="67" spans="1:14" ht="9" customHeight="1">
      <c r="B67" s="25">
        <v>12</v>
      </c>
      <c r="C67" s="27" t="str">
        <f t="shared" si="5"/>
        <v>-</v>
      </c>
      <c r="D67" s="25">
        <v>13</v>
      </c>
      <c r="E67" s="78"/>
      <c r="F67" s="4">
        <v>7</v>
      </c>
      <c r="G67" s="4">
        <v>7</v>
      </c>
      <c r="H67" s="4" t="s">
        <v>0</v>
      </c>
      <c r="I67" s="311" t="s">
        <v>3</v>
      </c>
      <c r="J67" s="311" t="s">
        <v>3</v>
      </c>
      <c r="K67" s="4" t="s">
        <v>0</v>
      </c>
      <c r="L67" s="311" t="s">
        <v>3</v>
      </c>
      <c r="M67" s="4" t="s">
        <v>0</v>
      </c>
      <c r="N67" s="311" t="s">
        <v>3</v>
      </c>
    </row>
    <row r="68" spans="1:14" ht="9" customHeight="1">
      <c r="B68" s="25">
        <v>13</v>
      </c>
      <c r="C68" s="27" t="str">
        <f t="shared" si="5"/>
        <v>-</v>
      </c>
      <c r="D68" s="25">
        <v>14</v>
      </c>
      <c r="E68" s="78"/>
      <c r="F68" s="4">
        <v>7</v>
      </c>
      <c r="G68" s="4">
        <v>7</v>
      </c>
      <c r="H68" s="4" t="s">
        <v>0</v>
      </c>
      <c r="I68" s="311" t="s">
        <v>3</v>
      </c>
      <c r="J68" s="311" t="s">
        <v>3</v>
      </c>
      <c r="K68" s="4" t="s">
        <v>0</v>
      </c>
      <c r="L68" s="311" t="s">
        <v>3</v>
      </c>
      <c r="M68" s="311" t="s">
        <v>3</v>
      </c>
      <c r="N68" s="311" t="s">
        <v>3</v>
      </c>
    </row>
    <row r="69" spans="1:14" ht="9" customHeight="1">
      <c r="A69" s="1" t="s">
        <v>154</v>
      </c>
      <c r="F69" s="54"/>
      <c r="G69" s="54"/>
      <c r="H69" s="54"/>
      <c r="I69" s="54"/>
      <c r="J69" s="54"/>
      <c r="K69" s="54"/>
      <c r="L69" s="54"/>
      <c r="M69" s="54"/>
      <c r="N69" s="54"/>
    </row>
    <row r="70" spans="1:14" ht="9" customHeight="1">
      <c r="A70" s="137" t="s">
        <v>161</v>
      </c>
    </row>
    <row r="71" spans="1:14" ht="9.75" customHeight="1"/>
    <row r="72" spans="1:14" ht="9.75" customHeight="1"/>
    <row r="73" spans="1:14" ht="9.75" customHeight="1"/>
    <row r="74" spans="1:14" ht="9.75" customHeight="1"/>
    <row r="75" spans="1:14" ht="9.75" customHeight="1"/>
    <row r="76" spans="1:14" ht="9.75" customHeight="1"/>
    <row r="77" spans="1:14" ht="9.75" customHeight="1"/>
  </sheetData>
  <mergeCells count="17">
    <mergeCell ref="A2:N2"/>
    <mergeCell ref="A1:N1"/>
    <mergeCell ref="J4:K4"/>
    <mergeCell ref="A3:E5"/>
    <mergeCell ref="F48:N48"/>
    <mergeCell ref="F6:N6"/>
    <mergeCell ref="F27:N27"/>
    <mergeCell ref="I4:I5"/>
    <mergeCell ref="L4:L5"/>
    <mergeCell ref="F3:F5"/>
    <mergeCell ref="G3:H3"/>
    <mergeCell ref="G4:G5"/>
    <mergeCell ref="H4:H5"/>
    <mergeCell ref="I3:K3"/>
    <mergeCell ref="L3:N3"/>
    <mergeCell ref="M4:M5"/>
    <mergeCell ref="N4:N5"/>
  </mergeCells>
  <phoneticPr fontId="12" type="noConversion"/>
  <hyperlinks>
    <hyperlink ref="O1" location="Inhalt!A1" display="Inhalt"/>
  </hyperlinks>
  <pageMargins left="0.78740157480314965" right="0.78740157480314965" top="0.59055118110236227" bottom="0.59055118110236227" header="0.19685039370078741" footer="0.19685039370078741"/>
  <pageSetup paperSize="9" firstPageNumber="18" orientation="portrait" useFirstPageNumber="1" r:id="rId1"/>
  <headerFooter>
    <oddFooter>&amp;L&amp;8&amp;P&amp;R&amp;7Statistisches Landesamt Bremen I Statistischer Bericht I Kindertagesbetreuung 2017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topLeftCell="A25" zoomScaleNormal="100" workbookViewId="0">
      <selection activeCell="A45" sqref="A45"/>
    </sheetView>
  </sheetViews>
  <sheetFormatPr baseColWidth="10" defaultColWidth="11.44140625" defaultRowHeight="9.9" customHeight="1"/>
  <cols>
    <col min="1" max="1" width="9.6640625" style="123" customWidth="1"/>
    <col min="2" max="2" width="3.33203125" style="123" customWidth="1"/>
    <col min="3" max="3" width="9.6640625" style="123" customWidth="1"/>
    <col min="4" max="9" width="9.44140625" style="123" customWidth="1"/>
    <col min="10" max="16384" width="11.44140625" style="123"/>
  </cols>
  <sheetData>
    <row r="1" spans="1:11" s="191" customFormat="1" ht="99.9" customHeight="1">
      <c r="A1" s="190" t="s">
        <v>1</v>
      </c>
    </row>
    <row r="2" spans="1:11" s="191" customFormat="1" ht="12" customHeight="1">
      <c r="A2" s="190"/>
    </row>
    <row r="3" spans="1:11" s="12" customFormat="1" ht="12" customHeight="1">
      <c r="A3" s="192" t="s">
        <v>2</v>
      </c>
      <c r="B3" s="193" t="s">
        <v>176</v>
      </c>
      <c r="C3" s="194"/>
      <c r="D3" s="123"/>
      <c r="E3" s="123"/>
      <c r="F3" s="123"/>
      <c r="G3" s="123"/>
      <c r="H3" s="195"/>
      <c r="I3" s="196"/>
      <c r="J3" s="197"/>
      <c r="K3" s="197"/>
    </row>
    <row r="4" spans="1:11" s="12" customFormat="1" ht="12" customHeight="1">
      <c r="A4" s="198">
        <v>0</v>
      </c>
      <c r="B4" s="193" t="s">
        <v>177</v>
      </c>
      <c r="C4" s="193"/>
      <c r="D4" s="123"/>
      <c r="E4" s="123"/>
      <c r="F4" s="123"/>
      <c r="G4" s="123"/>
      <c r="H4" s="123"/>
    </row>
    <row r="5" spans="1:11" s="12" customFormat="1" ht="12" customHeight="1">
      <c r="A5" s="192" t="s">
        <v>178</v>
      </c>
      <c r="B5" s="193" t="s">
        <v>179</v>
      </c>
      <c r="C5" s="194"/>
      <c r="D5" s="123"/>
      <c r="E5" s="123"/>
      <c r="F5" s="123"/>
      <c r="G5" s="123"/>
      <c r="H5" s="123"/>
    </row>
    <row r="6" spans="1:11" s="12" customFormat="1" ht="12" customHeight="1">
      <c r="A6" s="192" t="s">
        <v>180</v>
      </c>
      <c r="B6" s="199" t="s">
        <v>181</v>
      </c>
      <c r="C6" s="193"/>
      <c r="D6" s="123"/>
      <c r="E6" s="123"/>
      <c r="F6" s="123"/>
      <c r="G6" s="123"/>
      <c r="H6" s="123"/>
    </row>
    <row r="7" spans="1:11" s="12" customFormat="1" ht="12" customHeight="1">
      <c r="A7" s="200" t="s">
        <v>3</v>
      </c>
      <c r="B7" s="193" t="s">
        <v>182</v>
      </c>
      <c r="C7" s="193"/>
      <c r="D7" s="123"/>
      <c r="E7" s="123"/>
      <c r="F7" s="123"/>
      <c r="G7" s="123"/>
      <c r="H7" s="123"/>
    </row>
    <row r="8" spans="1:11" s="12" customFormat="1" ht="12" customHeight="1">
      <c r="A8" s="200" t="s">
        <v>183</v>
      </c>
      <c r="B8" s="193" t="s">
        <v>184</v>
      </c>
      <c r="C8" s="194"/>
      <c r="D8" s="123"/>
      <c r="E8" s="123"/>
      <c r="F8" s="123"/>
      <c r="G8" s="123"/>
      <c r="H8" s="123"/>
    </row>
    <row r="9" spans="1:11" s="12" customFormat="1" ht="12" customHeight="1">
      <c r="A9" s="192" t="s">
        <v>4</v>
      </c>
      <c r="B9" s="199" t="s">
        <v>185</v>
      </c>
      <c r="C9" s="193"/>
      <c r="D9" s="123"/>
      <c r="E9" s="123"/>
      <c r="F9" s="123"/>
      <c r="G9" s="123"/>
      <c r="H9" s="123"/>
    </row>
    <row r="10" spans="1:11" s="12" customFormat="1" ht="12" customHeight="1">
      <c r="A10" s="198" t="s">
        <v>5</v>
      </c>
      <c r="B10" s="193" t="s">
        <v>186</v>
      </c>
      <c r="C10" s="193"/>
      <c r="D10" s="123"/>
      <c r="E10" s="123"/>
      <c r="F10" s="123"/>
      <c r="G10" s="123"/>
      <c r="H10" s="123"/>
    </row>
    <row r="11" spans="1:11" s="12" customFormat="1" ht="12" customHeight="1">
      <c r="A11" s="198" t="s">
        <v>6</v>
      </c>
      <c r="B11" s="193" t="s">
        <v>187</v>
      </c>
      <c r="C11" s="193"/>
      <c r="D11" s="123"/>
      <c r="E11" s="123"/>
      <c r="F11" s="123"/>
      <c r="G11" s="123"/>
      <c r="H11" s="123"/>
    </row>
    <row r="12" spans="1:11" s="12" customFormat="1" ht="12" customHeight="1">
      <c r="A12" s="192" t="s">
        <v>188</v>
      </c>
      <c r="B12" s="193" t="s">
        <v>189</v>
      </c>
      <c r="C12" s="193"/>
      <c r="D12" s="123"/>
      <c r="E12" s="123"/>
      <c r="F12" s="123"/>
      <c r="G12" s="123"/>
      <c r="H12" s="123"/>
    </row>
    <row r="13" spans="1:11" s="12" customFormat="1" ht="12" customHeight="1">
      <c r="A13" s="201"/>
      <c r="B13" s="123"/>
      <c r="C13" s="123"/>
      <c r="D13" s="123"/>
      <c r="E13" s="123"/>
      <c r="F13" s="123"/>
      <c r="G13" s="123"/>
      <c r="H13" s="123"/>
    </row>
    <row r="14" spans="1:11" s="12" customFormat="1" ht="42.75" customHeight="1">
      <c r="A14" s="318" t="s">
        <v>7</v>
      </c>
      <c r="B14" s="318"/>
      <c r="C14" s="318"/>
      <c r="D14" s="318"/>
      <c r="E14" s="318"/>
      <c r="F14" s="318"/>
      <c r="G14" s="318"/>
      <c r="H14" s="318"/>
      <c r="I14" s="318"/>
    </row>
    <row r="15" spans="1:11" s="12" customFormat="1" ht="12" customHeight="1">
      <c r="A15" s="11"/>
      <c r="B15" s="123"/>
      <c r="C15" s="123"/>
      <c r="D15" s="123"/>
      <c r="E15" s="123"/>
      <c r="F15" s="123"/>
      <c r="G15" s="123"/>
      <c r="H15" s="123"/>
    </row>
    <row r="16" spans="1:11" s="12" customFormat="1" ht="12" customHeight="1">
      <c r="A16" s="11"/>
      <c r="B16" s="123"/>
      <c r="C16" s="123"/>
      <c r="D16" s="123"/>
      <c r="E16" s="123"/>
      <c r="F16" s="123"/>
      <c r="G16" s="123"/>
      <c r="H16" s="123"/>
    </row>
    <row r="17" spans="1:8" s="12" customFormat="1" ht="12" customHeight="1">
      <c r="A17" s="11"/>
      <c r="B17" s="123"/>
      <c r="C17" s="123"/>
      <c r="D17" s="123"/>
      <c r="E17" s="123"/>
      <c r="F17" s="123"/>
      <c r="G17" s="123"/>
      <c r="H17" s="123"/>
    </row>
    <row r="18" spans="1:8" s="12" customFormat="1" ht="12" customHeight="1">
      <c r="A18" s="11"/>
      <c r="B18" s="123"/>
      <c r="C18" s="123"/>
      <c r="D18" s="123"/>
      <c r="E18" s="123"/>
      <c r="F18" s="123"/>
      <c r="G18" s="123"/>
      <c r="H18" s="123"/>
    </row>
    <row r="19" spans="1:8" s="12" customFormat="1" ht="12" customHeight="1">
      <c r="A19" s="11"/>
      <c r="B19" s="123"/>
      <c r="C19" s="123"/>
      <c r="D19" s="123"/>
      <c r="E19" s="123"/>
      <c r="F19" s="123"/>
      <c r="G19" s="123"/>
      <c r="H19" s="123"/>
    </row>
    <row r="20" spans="1:8" s="12" customFormat="1" ht="12" customHeight="1">
      <c r="A20" s="11"/>
      <c r="B20" s="123"/>
      <c r="C20" s="123"/>
      <c r="D20" s="123"/>
      <c r="E20" s="123"/>
      <c r="F20" s="123"/>
      <c r="G20" s="123"/>
      <c r="H20" s="123"/>
    </row>
    <row r="21" spans="1:8" s="12" customFormat="1" ht="12" customHeight="1">
      <c r="A21" s="11"/>
      <c r="B21" s="123"/>
      <c r="C21" s="123"/>
      <c r="D21" s="123"/>
      <c r="E21" s="123"/>
      <c r="F21" s="123"/>
      <c r="G21" s="123"/>
      <c r="H21" s="123"/>
    </row>
    <row r="22" spans="1:8" s="12" customFormat="1" ht="12" customHeight="1">
      <c r="A22" s="11"/>
      <c r="B22" s="123"/>
      <c r="C22" s="123"/>
      <c r="D22" s="123"/>
      <c r="E22" s="123"/>
      <c r="F22" s="123"/>
      <c r="G22" s="123"/>
      <c r="H22" s="123"/>
    </row>
    <row r="23" spans="1:8" s="12" customFormat="1" ht="12" customHeight="1">
      <c r="A23" s="11"/>
      <c r="B23" s="123"/>
      <c r="C23" s="123"/>
      <c r="D23" s="123"/>
      <c r="E23" s="123"/>
      <c r="F23" s="123"/>
      <c r="G23" s="123"/>
      <c r="H23" s="123"/>
    </row>
    <row r="24" spans="1:8" s="12" customFormat="1" ht="12" customHeight="1">
      <c r="A24" s="11"/>
      <c r="B24" s="123"/>
      <c r="C24" s="123"/>
      <c r="D24" s="123"/>
      <c r="E24" s="123"/>
      <c r="F24" s="123"/>
      <c r="G24" s="123"/>
      <c r="H24" s="123"/>
    </row>
    <row r="25" spans="1:8" s="12" customFormat="1" ht="12" customHeight="1">
      <c r="A25" s="11"/>
      <c r="B25" s="123"/>
      <c r="C25" s="123"/>
      <c r="D25" s="123"/>
      <c r="E25" s="123"/>
      <c r="F25" s="123"/>
      <c r="G25" s="123"/>
      <c r="H25" s="123"/>
    </row>
    <row r="26" spans="1:8" s="12" customFormat="1" ht="12" customHeight="1">
      <c r="A26" s="11"/>
      <c r="B26" s="123"/>
      <c r="C26" s="123"/>
      <c r="D26" s="123"/>
      <c r="E26" s="123"/>
      <c r="F26" s="123"/>
      <c r="G26" s="123"/>
      <c r="H26" s="123"/>
    </row>
    <row r="27" spans="1:8" s="12" customFormat="1" ht="12" customHeight="1">
      <c r="A27" s="11"/>
      <c r="B27" s="123"/>
      <c r="C27" s="123"/>
      <c r="D27" s="123"/>
      <c r="E27" s="123"/>
      <c r="F27" s="123"/>
      <c r="G27" s="123"/>
      <c r="H27" s="123"/>
    </row>
    <row r="28" spans="1:8" s="191" customFormat="1" ht="99.9" customHeight="1">
      <c r="A28" s="190" t="s">
        <v>190</v>
      </c>
    </row>
    <row r="29" spans="1:8" ht="12" customHeight="1"/>
    <row r="30" spans="1:8" ht="12" customHeight="1">
      <c r="A30" s="202" t="s">
        <v>191</v>
      </c>
      <c r="B30" s="202"/>
      <c r="C30" s="202"/>
      <c r="D30" s="202"/>
    </row>
    <row r="31" spans="1:8" ht="12" customHeight="1">
      <c r="A31" s="193"/>
      <c r="B31" s="193"/>
      <c r="C31" s="193"/>
      <c r="D31" s="193"/>
    </row>
    <row r="32" spans="1:8" ht="12" customHeight="1">
      <c r="A32" s="193" t="s">
        <v>192</v>
      </c>
      <c r="B32" s="193"/>
      <c r="C32" s="193" t="s">
        <v>193</v>
      </c>
      <c r="D32" s="193"/>
    </row>
    <row r="33" spans="1:4" ht="12" customHeight="1">
      <c r="A33" s="193"/>
      <c r="B33" s="193"/>
      <c r="C33" s="193"/>
      <c r="D33" s="193"/>
    </row>
    <row r="34" spans="1:4" ht="12" customHeight="1">
      <c r="A34" s="193" t="s">
        <v>194</v>
      </c>
      <c r="B34" s="193"/>
      <c r="C34" s="193" t="s">
        <v>203</v>
      </c>
      <c r="D34" s="193"/>
    </row>
    <row r="35" spans="1:4" ht="12" customHeight="1">
      <c r="A35" s="203"/>
      <c r="B35" s="193"/>
      <c r="C35" s="193"/>
      <c r="D35" s="193"/>
    </row>
    <row r="36" spans="1:4" ht="12" customHeight="1">
      <c r="A36" s="193" t="s">
        <v>195</v>
      </c>
      <c r="B36" s="193"/>
      <c r="C36" s="193" t="s">
        <v>196</v>
      </c>
      <c r="D36" s="193"/>
    </row>
    <row r="37" spans="1:4" ht="12" customHeight="1">
      <c r="B37" s="193"/>
      <c r="C37" s="192" t="s">
        <v>8</v>
      </c>
      <c r="D37" s="193"/>
    </row>
    <row r="38" spans="1:4" ht="12" customHeight="1">
      <c r="A38" s="203"/>
      <c r="B38" s="193"/>
      <c r="C38" s="193"/>
      <c r="D38" s="193"/>
    </row>
    <row r="39" spans="1:4" ht="12" customHeight="1">
      <c r="A39" s="193" t="s">
        <v>197</v>
      </c>
      <c r="B39" s="193"/>
      <c r="C39" s="193" t="s">
        <v>8</v>
      </c>
      <c r="D39" s="193"/>
    </row>
    <row r="40" spans="1:4" ht="12" customHeight="1">
      <c r="A40" s="193"/>
      <c r="B40" s="193"/>
      <c r="C40" s="193"/>
      <c r="D40" s="193"/>
    </row>
    <row r="41" spans="1:4" ht="12" customHeight="1">
      <c r="A41" s="193" t="s">
        <v>198</v>
      </c>
      <c r="B41" s="193"/>
      <c r="C41" s="193" t="s">
        <v>199</v>
      </c>
      <c r="D41" s="193"/>
    </row>
    <row r="42" spans="1:4" ht="12" customHeight="1">
      <c r="A42" s="204"/>
      <c r="B42" s="193"/>
      <c r="C42" s="193" t="s">
        <v>200</v>
      </c>
      <c r="D42" s="193"/>
    </row>
    <row r="43" spans="1:4" ht="12" customHeight="1">
      <c r="A43" s="204"/>
      <c r="B43" s="193"/>
      <c r="C43" s="193"/>
      <c r="D43" s="193"/>
    </row>
    <row r="44" spans="1:4" ht="12" customHeight="1">
      <c r="A44" s="193" t="s">
        <v>240</v>
      </c>
      <c r="B44" s="193"/>
      <c r="C44" s="193"/>
      <c r="D44" s="193"/>
    </row>
    <row r="45" spans="1:4" ht="12" customHeight="1"/>
    <row r="46" spans="1:4" s="193" customFormat="1" ht="12" customHeight="1">
      <c r="A46" s="193" t="s">
        <v>239</v>
      </c>
    </row>
    <row r="47" spans="1:4" s="193" customFormat="1" ht="12" customHeight="1">
      <c r="A47" s="193" t="s">
        <v>120</v>
      </c>
    </row>
  </sheetData>
  <mergeCells count="1">
    <mergeCell ref="A14:I14"/>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zoomScale="125" zoomScaleNormal="125" workbookViewId="0">
      <selection activeCell="B22" sqref="B22"/>
    </sheetView>
  </sheetViews>
  <sheetFormatPr baseColWidth="10" defaultColWidth="11.44140625" defaultRowHeight="9.9" customHeight="1"/>
  <cols>
    <col min="1" max="1" width="33.44140625" style="45" customWidth="1"/>
    <col min="2" max="2" width="12.88671875" style="76" customWidth="1"/>
    <col min="3" max="4" width="12.88671875" style="45" customWidth="1"/>
    <col min="5" max="5" width="8.6640625" style="45" customWidth="1"/>
    <col min="6" max="6" width="9.6640625" style="45" customWidth="1"/>
    <col min="7" max="7" width="6.6640625" style="45" customWidth="1"/>
    <col min="8" max="8" width="7.33203125" style="45" customWidth="1"/>
    <col min="9" max="9" width="6.6640625" style="45" customWidth="1"/>
    <col min="10" max="10" width="7.33203125" style="45" customWidth="1"/>
    <col min="11" max="11" width="6.6640625" style="45" customWidth="1"/>
    <col min="12" max="12" width="7.33203125" style="45" customWidth="1"/>
    <col min="13" max="13" width="6.6640625" style="45" customWidth="1"/>
    <col min="14" max="15" width="7.33203125" style="45" customWidth="1"/>
    <col min="16" max="16384" width="11.44140625" style="45"/>
  </cols>
  <sheetData>
    <row r="1" spans="1:15" s="168" customFormat="1" ht="9.9" customHeight="1">
      <c r="A1" s="166" t="s">
        <v>164</v>
      </c>
      <c r="B1" s="167"/>
      <c r="E1" s="264" t="s">
        <v>204</v>
      </c>
    </row>
    <row r="2" spans="1:15" s="168" customFormat="1" ht="30" customHeight="1">
      <c r="A2" s="166" t="s">
        <v>458</v>
      </c>
      <c r="B2" s="166"/>
      <c r="C2" s="166"/>
      <c r="D2" s="166"/>
      <c r="E2" s="166"/>
      <c r="F2" s="166"/>
      <c r="G2" s="166"/>
      <c r="H2" s="166"/>
      <c r="I2" s="166"/>
      <c r="J2" s="166"/>
      <c r="K2" s="166"/>
      <c r="L2" s="166"/>
      <c r="M2" s="166"/>
      <c r="N2" s="166"/>
      <c r="O2" s="169"/>
    </row>
    <row r="3" spans="1:15" ht="12" customHeight="1">
      <c r="A3" s="126" t="s">
        <v>152</v>
      </c>
      <c r="B3" s="170" t="s">
        <v>65</v>
      </c>
      <c r="C3" s="170" t="s">
        <v>12</v>
      </c>
      <c r="D3" s="130" t="s">
        <v>66</v>
      </c>
    </row>
    <row r="4" spans="1:15" s="171" customFormat="1" ht="15" customHeight="1">
      <c r="A4" s="81" t="s">
        <v>103</v>
      </c>
      <c r="B4" s="132">
        <v>262</v>
      </c>
      <c r="C4" s="132">
        <v>40</v>
      </c>
      <c r="D4" s="132">
        <v>302</v>
      </c>
    </row>
    <row r="5" spans="1:15" s="151" customFormat="1" ht="9.9" customHeight="1">
      <c r="A5" s="59" t="s">
        <v>105</v>
      </c>
      <c r="B5" s="46"/>
      <c r="C5" s="46"/>
      <c r="D5" s="46"/>
    </row>
    <row r="6" spans="1:15" ht="9.9" customHeight="1">
      <c r="A6" s="59" t="s">
        <v>165</v>
      </c>
      <c r="B6" s="46">
        <v>83</v>
      </c>
      <c r="C6" s="46">
        <v>7</v>
      </c>
      <c r="D6" s="46">
        <v>90</v>
      </c>
    </row>
    <row r="7" spans="1:15" ht="9.9" customHeight="1">
      <c r="A7" s="59" t="s">
        <v>166</v>
      </c>
      <c r="B7" s="46">
        <v>233</v>
      </c>
      <c r="C7" s="46">
        <v>35</v>
      </c>
      <c r="D7" s="46">
        <v>268</v>
      </c>
    </row>
    <row r="8" spans="1:15" s="132" customFormat="1" ht="15" customHeight="1">
      <c r="A8" s="83" t="s">
        <v>104</v>
      </c>
      <c r="B8" s="162">
        <v>1148</v>
      </c>
      <c r="C8" s="132">
        <v>143</v>
      </c>
      <c r="D8" s="163">
        <v>1291</v>
      </c>
    </row>
    <row r="9" spans="1:15" ht="9.9" customHeight="1">
      <c r="A9" s="59" t="s">
        <v>63</v>
      </c>
      <c r="B9" s="153"/>
      <c r="C9" s="46"/>
      <c r="D9" s="154"/>
    </row>
    <row r="10" spans="1:15" ht="9.9" customHeight="1">
      <c r="A10" s="59" t="s">
        <v>153</v>
      </c>
      <c r="B10" s="46">
        <v>15</v>
      </c>
      <c r="C10" s="155" t="s">
        <v>0</v>
      </c>
      <c r="D10" s="46">
        <v>15</v>
      </c>
      <c r="E10" s="156"/>
      <c r="F10" s="156"/>
      <c r="G10" s="156"/>
    </row>
    <row r="11" spans="1:15" ht="9.9" customHeight="1">
      <c r="A11" s="59" t="s">
        <v>140</v>
      </c>
      <c r="B11" s="46">
        <v>115</v>
      </c>
      <c r="C11" s="46">
        <v>28</v>
      </c>
      <c r="D11" s="46">
        <v>143</v>
      </c>
      <c r="E11" s="156"/>
      <c r="F11" s="156"/>
      <c r="G11" s="156"/>
    </row>
    <row r="12" spans="1:15" ht="9.9" customHeight="1">
      <c r="A12" s="59" t="s">
        <v>109</v>
      </c>
      <c r="B12" s="46">
        <v>70</v>
      </c>
      <c r="C12" s="155">
        <v>7</v>
      </c>
      <c r="D12" s="46">
        <v>77</v>
      </c>
      <c r="E12" s="156"/>
      <c r="F12" s="156"/>
      <c r="G12" s="156"/>
    </row>
    <row r="13" spans="1:15" s="132" customFormat="1" ht="15" customHeight="1">
      <c r="A13" s="174" t="s">
        <v>64</v>
      </c>
      <c r="C13" s="155"/>
      <c r="E13" s="161"/>
      <c r="F13" s="161"/>
      <c r="G13" s="161"/>
    </row>
    <row r="14" spans="1:15" ht="9.9" customHeight="1">
      <c r="A14" s="59" t="s">
        <v>21</v>
      </c>
      <c r="B14" s="46"/>
      <c r="C14" s="155"/>
      <c r="D14" s="46"/>
      <c r="E14" s="156"/>
      <c r="F14" s="156"/>
      <c r="G14" s="156"/>
    </row>
    <row r="15" spans="1:15" ht="9.9" customHeight="1">
      <c r="A15" s="61" t="s">
        <v>15</v>
      </c>
      <c r="B15" s="46">
        <v>914</v>
      </c>
      <c r="C15" s="46">
        <v>59</v>
      </c>
      <c r="D15" s="46">
        <v>973</v>
      </c>
      <c r="E15" s="156"/>
      <c r="F15" s="156"/>
      <c r="G15" s="156"/>
    </row>
    <row r="16" spans="1:15" ht="9.9" customHeight="1">
      <c r="A16" s="61" t="s">
        <v>167</v>
      </c>
      <c r="B16" s="440">
        <v>5.5</v>
      </c>
      <c r="C16" s="440">
        <v>1.7</v>
      </c>
      <c r="D16" s="440">
        <v>4.9000000000000004</v>
      </c>
      <c r="E16" s="156"/>
      <c r="F16" s="156"/>
      <c r="G16" s="156"/>
    </row>
    <row r="17" spans="1:15" ht="9.9" customHeight="1">
      <c r="A17" s="59" t="s">
        <v>106</v>
      </c>
      <c r="B17" s="157"/>
      <c r="C17" s="157"/>
      <c r="D17" s="157"/>
      <c r="E17" s="156"/>
      <c r="F17" s="156"/>
      <c r="G17" s="156"/>
    </row>
    <row r="18" spans="1:15" ht="9.9" customHeight="1">
      <c r="A18" s="61" t="s">
        <v>15</v>
      </c>
      <c r="B18" s="46">
        <v>142</v>
      </c>
      <c r="C18" s="46">
        <v>39</v>
      </c>
      <c r="D18" s="46">
        <v>181</v>
      </c>
      <c r="E18" s="156"/>
      <c r="F18" s="156"/>
      <c r="G18" s="156"/>
    </row>
    <row r="19" spans="1:15" ht="9.9" customHeight="1">
      <c r="A19" s="61" t="s">
        <v>167</v>
      </c>
      <c r="B19" s="317">
        <v>1</v>
      </c>
      <c r="C19" s="317">
        <v>1.2</v>
      </c>
      <c r="D19" s="317">
        <v>1.1000000000000001</v>
      </c>
    </row>
    <row r="20" spans="1:15" ht="9.9" customHeight="1">
      <c r="A20" s="59" t="s">
        <v>107</v>
      </c>
      <c r="B20" s="157"/>
      <c r="C20" s="157"/>
      <c r="D20" s="157"/>
    </row>
    <row r="21" spans="1:15" ht="9.9" customHeight="1">
      <c r="A21" s="61" t="s">
        <v>15</v>
      </c>
      <c r="B21" s="46">
        <v>70</v>
      </c>
      <c r="C21" s="46">
        <v>37</v>
      </c>
      <c r="D21" s="46">
        <v>107</v>
      </c>
    </row>
    <row r="22" spans="1:15" ht="9.9" customHeight="1">
      <c r="A22" s="61" t="s">
        <v>167</v>
      </c>
      <c r="B22" s="317">
        <v>0.3</v>
      </c>
      <c r="C22" s="317">
        <v>0.7</v>
      </c>
      <c r="D22" s="317">
        <v>0.4</v>
      </c>
    </row>
    <row r="23" spans="1:15" ht="9.9" customHeight="1">
      <c r="A23" s="175" t="s">
        <v>108</v>
      </c>
      <c r="B23" s="46"/>
      <c r="C23" s="46"/>
      <c r="D23" s="46"/>
    </row>
    <row r="24" spans="1:15" ht="9.9" customHeight="1">
      <c r="A24" s="61" t="s">
        <v>15</v>
      </c>
      <c r="B24" s="46">
        <v>22</v>
      </c>
      <c r="C24" s="46">
        <v>8</v>
      </c>
      <c r="D24" s="46">
        <v>30</v>
      </c>
      <c r="E24" s="15"/>
      <c r="F24" s="42"/>
      <c r="G24" s="42"/>
    </row>
    <row r="25" spans="1:15" ht="9.9" customHeight="1">
      <c r="A25" s="61" t="s">
        <v>167</v>
      </c>
      <c r="B25" s="317">
        <v>0.2</v>
      </c>
      <c r="C25" s="317">
        <v>0.3</v>
      </c>
      <c r="D25" s="317">
        <v>0.3</v>
      </c>
      <c r="E25" s="15"/>
      <c r="F25" s="15"/>
      <c r="G25" s="15"/>
    </row>
    <row r="26" spans="1:15" ht="9.9" customHeight="1">
      <c r="A26" s="45" t="s">
        <v>154</v>
      </c>
      <c r="C26" s="158"/>
      <c r="D26" s="15"/>
      <c r="E26" s="15"/>
      <c r="F26" s="15"/>
      <c r="G26" s="15"/>
      <c r="H26" s="15"/>
      <c r="I26" s="15"/>
    </row>
    <row r="27" spans="1:15" ht="20.100000000000001" customHeight="1">
      <c r="A27" s="435" t="s">
        <v>460</v>
      </c>
      <c r="B27" s="435"/>
      <c r="C27" s="435"/>
      <c r="D27" s="435"/>
      <c r="E27" s="46"/>
      <c r="F27" s="46"/>
      <c r="G27" s="46"/>
      <c r="H27" s="46"/>
      <c r="I27" s="46"/>
      <c r="J27" s="46"/>
      <c r="K27" s="46"/>
      <c r="L27" s="46"/>
      <c r="M27" s="46"/>
      <c r="N27" s="46"/>
      <c r="O27" s="46"/>
    </row>
    <row r="28" spans="1:15" ht="9.9" customHeight="1">
      <c r="C28" s="158"/>
      <c r="D28" s="15"/>
      <c r="E28" s="15"/>
      <c r="F28" s="42"/>
      <c r="G28" s="15"/>
      <c r="H28" s="15"/>
      <c r="I28" s="42"/>
    </row>
    <row r="29" spans="1:15" ht="9.9" customHeight="1">
      <c r="C29" s="158"/>
      <c r="D29" s="15"/>
      <c r="E29" s="15"/>
      <c r="F29" s="15"/>
      <c r="G29" s="15"/>
      <c r="H29" s="15"/>
      <c r="I29" s="15"/>
    </row>
    <row r="30" spans="1:15" ht="9.9" customHeight="1">
      <c r="C30" s="158"/>
      <c r="D30" s="15"/>
      <c r="E30" s="15"/>
      <c r="F30" s="15"/>
      <c r="G30" s="15"/>
      <c r="H30" s="15"/>
      <c r="I30" s="15"/>
    </row>
    <row r="31" spans="1:15" ht="9.9" customHeight="1">
      <c r="C31" s="158"/>
      <c r="D31" s="15"/>
      <c r="E31" s="15"/>
      <c r="F31" s="15"/>
      <c r="G31" s="15"/>
      <c r="H31" s="15"/>
      <c r="I31" s="15"/>
    </row>
    <row r="32" spans="1:15" ht="9.9" customHeight="1">
      <c r="D32" s="15"/>
      <c r="E32" s="15"/>
      <c r="F32" s="15"/>
      <c r="G32" s="15"/>
      <c r="H32" s="15"/>
      <c r="I32" s="15"/>
    </row>
    <row r="33" spans="1:9" ht="9.9" customHeight="1">
      <c r="C33" s="125"/>
      <c r="D33" s="42"/>
      <c r="E33" s="42"/>
      <c r="F33" s="42"/>
      <c r="G33" s="42"/>
      <c r="H33" s="42"/>
      <c r="I33" s="42"/>
    </row>
    <row r="34" spans="1:9" ht="9.9" customHeight="1">
      <c r="B34" s="359"/>
      <c r="C34" s="434"/>
      <c r="D34" s="42"/>
      <c r="E34" s="42"/>
      <c r="F34" s="15"/>
      <c r="G34" s="42"/>
      <c r="H34" s="42"/>
      <c r="I34" s="15"/>
    </row>
    <row r="35" spans="1:9" ht="9.9" customHeight="1">
      <c r="A35" s="159"/>
      <c r="C35" s="158"/>
      <c r="D35" s="42"/>
      <c r="E35" s="42"/>
      <c r="F35" s="42"/>
      <c r="G35" s="42"/>
      <c r="H35" s="42"/>
      <c r="I35" s="42"/>
    </row>
    <row r="36" spans="1:9" ht="9.9" customHeight="1">
      <c r="C36" s="158"/>
      <c r="D36" s="156"/>
      <c r="E36" s="156"/>
      <c r="F36" s="156"/>
      <c r="G36" s="156"/>
      <c r="H36" s="156"/>
      <c r="I36" s="156"/>
    </row>
    <row r="37" spans="1:9" ht="9.9" customHeight="1">
      <c r="C37" s="158"/>
      <c r="D37" s="156"/>
      <c r="E37" s="156"/>
      <c r="F37" s="156"/>
      <c r="G37" s="156"/>
      <c r="H37" s="156"/>
      <c r="I37" s="156"/>
    </row>
    <row r="38" spans="1:9" ht="9.9" customHeight="1">
      <c r="C38" s="158"/>
      <c r="D38" s="156"/>
      <c r="E38" s="156"/>
      <c r="F38" s="156"/>
      <c r="G38" s="156"/>
      <c r="H38" s="156"/>
      <c r="I38" s="156"/>
    </row>
    <row r="39" spans="1:9" ht="9.9" customHeight="1">
      <c r="C39" s="158"/>
      <c r="D39" s="156"/>
      <c r="E39" s="156"/>
      <c r="F39" s="156"/>
      <c r="G39" s="156"/>
      <c r="H39" s="156"/>
      <c r="I39" s="156"/>
    </row>
    <row r="40" spans="1:9" ht="9.9" customHeight="1">
      <c r="C40" s="158"/>
      <c r="D40" s="156"/>
      <c r="E40" s="156"/>
      <c r="F40" s="156"/>
      <c r="G40" s="156"/>
      <c r="H40" s="156"/>
      <c r="I40" s="156"/>
    </row>
    <row r="41" spans="1:9" ht="9.9" customHeight="1">
      <c r="C41" s="158"/>
      <c r="D41" s="156"/>
      <c r="E41" s="156"/>
      <c r="F41" s="156"/>
      <c r="G41" s="156"/>
      <c r="H41" s="156"/>
      <c r="I41" s="156"/>
    </row>
    <row r="42" spans="1:9" ht="9.9" customHeight="1">
      <c r="C42" s="158"/>
      <c r="D42" s="156"/>
      <c r="E42" s="156"/>
      <c r="F42" s="156"/>
      <c r="G42" s="156"/>
      <c r="H42" s="156"/>
      <c r="I42" s="156"/>
    </row>
    <row r="43" spans="1:9" ht="9.9" customHeight="1">
      <c r="C43" s="160"/>
      <c r="D43" s="156"/>
      <c r="E43" s="156"/>
      <c r="F43" s="156"/>
      <c r="G43" s="156"/>
      <c r="H43" s="156"/>
      <c r="I43" s="156"/>
    </row>
    <row r="44" spans="1:9" ht="9.9" customHeight="1">
      <c r="C44" s="125"/>
      <c r="D44" s="156"/>
      <c r="E44" s="156"/>
      <c r="F44" s="156"/>
      <c r="G44" s="156"/>
      <c r="H44" s="156"/>
      <c r="I44" s="156"/>
    </row>
    <row r="45" spans="1:9" ht="9.9" customHeight="1">
      <c r="C45" s="125"/>
      <c r="D45" s="156"/>
      <c r="E45" s="156"/>
      <c r="F45" s="156"/>
      <c r="G45" s="156"/>
      <c r="H45" s="156"/>
      <c r="I45" s="156"/>
    </row>
    <row r="46" spans="1:9" ht="9.9" customHeight="1">
      <c r="C46" s="125"/>
      <c r="D46" s="156"/>
      <c r="E46" s="156"/>
      <c r="F46" s="156"/>
      <c r="G46" s="156"/>
      <c r="H46" s="156"/>
      <c r="I46" s="156"/>
    </row>
    <row r="47" spans="1:9" ht="9.9" customHeight="1">
      <c r="C47" s="125"/>
      <c r="D47" s="156"/>
      <c r="E47" s="156"/>
      <c r="F47" s="156"/>
      <c r="G47" s="156"/>
      <c r="H47" s="156"/>
      <c r="I47" s="156"/>
    </row>
    <row r="48" spans="1:9" ht="9.9" customHeight="1">
      <c r="C48" s="125"/>
      <c r="D48" s="156"/>
      <c r="E48" s="156"/>
      <c r="F48" s="156"/>
      <c r="G48" s="156"/>
      <c r="H48" s="156"/>
      <c r="I48" s="156"/>
    </row>
    <row r="49" spans="3:9" ht="9.9" customHeight="1">
      <c r="C49" s="125"/>
    </row>
    <row r="50" spans="3:9" ht="9.9" customHeight="1">
      <c r="C50" s="127"/>
      <c r="D50" s="38"/>
      <c r="E50" s="38"/>
      <c r="F50" s="38"/>
      <c r="G50" s="38"/>
      <c r="H50" s="38"/>
      <c r="I50" s="38"/>
    </row>
  </sheetData>
  <mergeCells count="2">
    <mergeCell ref="B34:C34"/>
    <mergeCell ref="A27:D27"/>
  </mergeCells>
  <hyperlinks>
    <hyperlink ref="E1" location="Inhalt!A1" display="Inhalt"/>
  </hyperlinks>
  <pageMargins left="0.78740157480314965" right="0.78740157480314965" top="0.59055118110236227" bottom="0.59055118110236227" header="0.19685039370078741" footer="0.19685039370078741"/>
  <pageSetup paperSize="9" firstPageNumber="19" orientation="portrait" useFirstPageNumber="1" r:id="rId1"/>
  <headerFooter>
    <oddFooter>&amp;L&amp;7Statistisches Landesamt Bremen I Statistischer Bericht I Kindertagesbetreuung 2017&amp;R&amp;8&amp;P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zoomScale="125" zoomScaleNormal="125" workbookViewId="0">
      <selection activeCell="B21" sqref="B21:D21"/>
    </sheetView>
  </sheetViews>
  <sheetFormatPr baseColWidth="10" defaultColWidth="11.44140625" defaultRowHeight="9.9" customHeight="1"/>
  <cols>
    <col min="1" max="1" width="40" style="56" customWidth="1"/>
    <col min="2" max="3" width="12.88671875" style="97" customWidth="1"/>
    <col min="4" max="4" width="12.88671875" style="56" customWidth="1"/>
    <col min="5" max="5" width="7.6640625" style="56" customWidth="1"/>
    <col min="6" max="6" width="8.6640625" style="56" customWidth="1"/>
    <col min="7" max="7" width="9.6640625" style="56" customWidth="1"/>
    <col min="8" max="8" width="7" style="56" customWidth="1"/>
    <col min="9" max="10" width="7.33203125" style="56" customWidth="1"/>
    <col min="11" max="11" width="7" style="56" customWidth="1"/>
    <col min="12" max="13" width="7.33203125" style="56" customWidth="1"/>
    <col min="14" max="14" width="7" style="56" customWidth="1"/>
    <col min="15" max="15" width="7.33203125" style="56" customWidth="1"/>
    <col min="16" max="16" width="7" style="56" customWidth="1"/>
    <col min="17" max="17" width="6.6640625" style="56" customWidth="1"/>
    <col min="18" max="16384" width="11.44140625" style="56"/>
  </cols>
  <sheetData>
    <row r="1" spans="1:17" s="110" customFormat="1" ht="9.9" customHeight="1">
      <c r="A1" s="108" t="s">
        <v>151</v>
      </c>
      <c r="B1" s="109"/>
      <c r="C1" s="109"/>
      <c r="D1" s="109"/>
      <c r="E1" s="109"/>
      <c r="F1" s="264" t="s">
        <v>204</v>
      </c>
      <c r="G1" s="109"/>
      <c r="H1" s="109"/>
      <c r="I1" s="109"/>
      <c r="J1" s="109"/>
      <c r="K1" s="109"/>
      <c r="L1" s="109"/>
      <c r="M1" s="109"/>
      <c r="N1" s="109"/>
      <c r="O1" s="109"/>
      <c r="P1" s="109"/>
      <c r="Q1" s="109"/>
    </row>
    <row r="2" spans="1:17" s="110" customFormat="1" ht="30" customHeight="1">
      <c r="A2" s="108" t="s">
        <v>459</v>
      </c>
      <c r="B2" s="111"/>
      <c r="C2" s="111"/>
      <c r="D2" s="111"/>
      <c r="E2" s="111"/>
      <c r="F2" s="111"/>
      <c r="G2" s="111"/>
      <c r="H2" s="111"/>
      <c r="I2" s="111"/>
      <c r="J2" s="111"/>
      <c r="K2" s="111"/>
      <c r="L2" s="111"/>
      <c r="M2" s="111"/>
      <c r="N2" s="111"/>
      <c r="O2" s="111"/>
      <c r="P2" s="111"/>
      <c r="Q2" s="111"/>
    </row>
    <row r="3" spans="1:17" ht="12" customHeight="1">
      <c r="A3" s="95" t="s">
        <v>152</v>
      </c>
      <c r="B3" s="112" t="s">
        <v>65</v>
      </c>
      <c r="C3" s="112" t="s">
        <v>12</v>
      </c>
      <c r="D3" s="113" t="s">
        <v>66</v>
      </c>
    </row>
    <row r="4" spans="1:17" s="115" customFormat="1" ht="15" customHeight="1">
      <c r="A4" s="117" t="s">
        <v>46</v>
      </c>
      <c r="B4" s="114">
        <v>5035</v>
      </c>
      <c r="C4" s="114">
        <v>894</v>
      </c>
      <c r="D4" s="114">
        <v>5929</v>
      </c>
    </row>
    <row r="5" spans="1:17" s="101" customFormat="1" ht="9.9" customHeight="1">
      <c r="A5" s="172" t="s">
        <v>150</v>
      </c>
      <c r="B5" s="96">
        <v>3620</v>
      </c>
      <c r="C5" s="96">
        <v>720</v>
      </c>
      <c r="D5" s="96">
        <v>4340</v>
      </c>
    </row>
    <row r="6" spans="1:17" ht="15" customHeight="1">
      <c r="A6" s="122" t="s">
        <v>110</v>
      </c>
      <c r="B6" s="96">
        <v>22223</v>
      </c>
      <c r="C6" s="96">
        <v>4324</v>
      </c>
      <c r="D6" s="96">
        <v>26547</v>
      </c>
    </row>
    <row r="7" spans="1:17" ht="9.9" customHeight="1">
      <c r="A7" s="119" t="s">
        <v>111</v>
      </c>
      <c r="B7" s="96"/>
      <c r="C7" s="96"/>
      <c r="D7" s="96"/>
    </row>
    <row r="8" spans="1:17" ht="9.9" customHeight="1">
      <c r="A8" s="118" t="s">
        <v>153</v>
      </c>
      <c r="B8" s="96">
        <v>659</v>
      </c>
      <c r="C8" s="96">
        <v>278</v>
      </c>
      <c r="D8" s="96">
        <v>937</v>
      </c>
    </row>
    <row r="9" spans="1:17" ht="9.9" customHeight="1">
      <c r="A9" s="118" t="s">
        <v>140</v>
      </c>
      <c r="B9" s="96">
        <v>9921</v>
      </c>
      <c r="C9" s="96">
        <v>1929</v>
      </c>
      <c r="D9" s="96">
        <v>11850</v>
      </c>
      <c r="E9" s="102"/>
      <c r="F9" s="102"/>
      <c r="G9" s="102"/>
    </row>
    <row r="10" spans="1:17" ht="9.9" customHeight="1">
      <c r="A10" s="118" t="s">
        <v>109</v>
      </c>
      <c r="B10" s="96">
        <v>7286</v>
      </c>
      <c r="C10" s="96">
        <v>1230</v>
      </c>
      <c r="D10" s="96">
        <v>8516</v>
      </c>
      <c r="E10" s="102"/>
      <c r="F10" s="102"/>
      <c r="G10" s="102"/>
    </row>
    <row r="11" spans="1:17" s="115" customFormat="1" ht="15" customHeight="1">
      <c r="A11" s="119" t="s">
        <v>64</v>
      </c>
      <c r="B11" s="114"/>
      <c r="C11" s="114"/>
      <c r="D11" s="114"/>
      <c r="E11" s="116"/>
      <c r="F11" s="116"/>
      <c r="G11" s="116"/>
    </row>
    <row r="12" spans="1:17" ht="9.9" customHeight="1">
      <c r="A12" s="118" t="s">
        <v>21</v>
      </c>
      <c r="B12" s="96">
        <v>4534</v>
      </c>
      <c r="C12" s="96">
        <v>743</v>
      </c>
      <c r="D12" s="96">
        <v>5277</v>
      </c>
      <c r="E12" s="102"/>
      <c r="F12" s="102"/>
      <c r="G12" s="102"/>
    </row>
    <row r="13" spans="1:17" ht="9.9" customHeight="1">
      <c r="A13" s="121" t="s">
        <v>133</v>
      </c>
      <c r="B13" s="96">
        <v>2651</v>
      </c>
      <c r="C13" s="96">
        <v>579</v>
      </c>
      <c r="D13" s="96">
        <v>3230</v>
      </c>
      <c r="E13" s="102"/>
      <c r="F13" s="102"/>
      <c r="G13" s="102"/>
    </row>
    <row r="14" spans="1:17" ht="9.9" customHeight="1">
      <c r="A14" s="121" t="s">
        <v>155</v>
      </c>
      <c r="B14" s="439">
        <v>27.5</v>
      </c>
      <c r="C14" s="439">
        <v>21.3</v>
      </c>
      <c r="D14" s="439">
        <v>26.4</v>
      </c>
      <c r="E14" s="102"/>
      <c r="F14" s="102"/>
      <c r="G14" s="102"/>
    </row>
    <row r="15" spans="1:17" ht="9.9" customHeight="1">
      <c r="A15" s="118" t="s">
        <v>106</v>
      </c>
      <c r="B15" s="96">
        <v>12554</v>
      </c>
      <c r="C15" s="96">
        <v>2591</v>
      </c>
      <c r="D15" s="96">
        <v>15145</v>
      </c>
    </row>
    <row r="16" spans="1:17" ht="9.9" customHeight="1">
      <c r="A16" s="121" t="s">
        <v>133</v>
      </c>
      <c r="B16" s="96">
        <v>5318</v>
      </c>
      <c r="C16" s="96">
        <v>1301</v>
      </c>
      <c r="D16" s="96">
        <v>6619</v>
      </c>
    </row>
    <row r="17" spans="1:17" ht="9.9" customHeight="1">
      <c r="A17" s="121" t="s">
        <v>155</v>
      </c>
      <c r="B17" s="439">
        <v>89.1</v>
      </c>
      <c r="C17" s="439">
        <v>81.900000000000006</v>
      </c>
      <c r="D17" s="439">
        <v>87.8</v>
      </c>
    </row>
    <row r="18" spans="1:17" ht="9.9" customHeight="1">
      <c r="A18" s="118" t="s">
        <v>107</v>
      </c>
      <c r="B18" s="96">
        <v>5033</v>
      </c>
      <c r="C18" s="96">
        <v>982</v>
      </c>
      <c r="D18" s="96">
        <v>6015</v>
      </c>
      <c r="E18" s="103"/>
      <c r="F18" s="103"/>
      <c r="G18" s="103"/>
    </row>
    <row r="19" spans="1:17" ht="9.9" customHeight="1">
      <c r="A19" s="121" t="s">
        <v>155</v>
      </c>
      <c r="B19" s="439">
        <v>21.2</v>
      </c>
      <c r="C19" s="439">
        <v>18.600000000000001</v>
      </c>
      <c r="D19" s="439">
        <v>20.7</v>
      </c>
      <c r="E19" s="104"/>
      <c r="F19" s="104"/>
      <c r="G19" s="104"/>
    </row>
    <row r="20" spans="1:17" ht="9.9" customHeight="1">
      <c r="A20" s="120" t="s">
        <v>108</v>
      </c>
      <c r="B20" s="96">
        <v>102</v>
      </c>
      <c r="C20" s="96">
        <v>8</v>
      </c>
      <c r="D20" s="96">
        <v>110</v>
      </c>
      <c r="E20" s="104"/>
      <c r="F20" s="104"/>
      <c r="G20" s="104"/>
      <c r="H20" s="104"/>
    </row>
    <row r="21" spans="1:17" ht="9.9" customHeight="1">
      <c r="A21" s="121" t="s">
        <v>156</v>
      </c>
      <c r="B21" s="439">
        <v>0.7</v>
      </c>
      <c r="C21" s="439">
        <v>0.3</v>
      </c>
      <c r="D21" s="439">
        <v>0.6</v>
      </c>
      <c r="E21" s="104"/>
      <c r="F21" s="104"/>
      <c r="G21" s="104"/>
      <c r="H21" s="104"/>
    </row>
    <row r="22" spans="1:17" ht="9.9" customHeight="1">
      <c r="A22" s="56" t="s">
        <v>154</v>
      </c>
      <c r="C22" s="98"/>
      <c r="D22" s="99"/>
      <c r="E22" s="104"/>
      <c r="F22" s="104"/>
      <c r="G22" s="104"/>
      <c r="H22" s="104"/>
      <c r="I22" s="104"/>
      <c r="J22" s="104"/>
      <c r="K22" s="103"/>
      <c r="L22" s="103"/>
    </row>
    <row r="23" spans="1:17" ht="20.25" customHeight="1">
      <c r="A23" s="438" t="s">
        <v>460</v>
      </c>
      <c r="B23" s="438"/>
      <c r="C23" s="438"/>
      <c r="D23" s="438"/>
      <c r="E23" s="173"/>
      <c r="F23" s="94"/>
      <c r="G23" s="94"/>
      <c r="H23" s="94"/>
      <c r="I23" s="94"/>
      <c r="J23" s="94"/>
      <c r="K23" s="94"/>
      <c r="L23" s="94"/>
      <c r="M23" s="94"/>
      <c r="N23" s="94"/>
      <c r="O23" s="94"/>
      <c r="P23" s="94"/>
      <c r="Q23" s="94"/>
    </row>
    <row r="24" spans="1:17" ht="9.9" customHeight="1">
      <c r="C24" s="98"/>
      <c r="D24" s="99"/>
      <c r="E24" s="104"/>
      <c r="F24" s="104"/>
      <c r="G24" s="103"/>
      <c r="H24" s="104"/>
      <c r="I24" s="104"/>
      <c r="J24" s="104"/>
      <c r="K24" s="104"/>
      <c r="L24" s="104"/>
    </row>
    <row r="25" spans="1:17" ht="9.9" customHeight="1">
      <c r="C25" s="98"/>
      <c r="D25" s="99"/>
      <c r="E25" s="104"/>
      <c r="F25" s="104"/>
      <c r="G25" s="104"/>
      <c r="H25" s="104"/>
      <c r="I25" s="104"/>
      <c r="J25" s="104"/>
      <c r="K25" s="104"/>
      <c r="L25" s="104"/>
    </row>
    <row r="26" spans="1:17" ht="9.9" customHeight="1">
      <c r="C26" s="98"/>
      <c r="D26" s="99"/>
      <c r="E26" s="104"/>
      <c r="F26" s="104"/>
      <c r="G26" s="104"/>
      <c r="H26" s="104"/>
      <c r="I26" s="104"/>
      <c r="J26" s="104"/>
      <c r="K26" s="104"/>
      <c r="L26" s="104"/>
    </row>
    <row r="27" spans="1:17" ht="9.9" customHeight="1">
      <c r="C27" s="98"/>
      <c r="D27" s="99"/>
      <c r="E27" s="104"/>
      <c r="F27" s="104"/>
      <c r="G27" s="104"/>
      <c r="H27" s="104"/>
      <c r="I27" s="103"/>
      <c r="J27" s="103"/>
      <c r="K27" s="103"/>
      <c r="L27" s="103"/>
    </row>
    <row r="28" spans="1:17" ht="9.9" customHeight="1">
      <c r="C28" s="436"/>
      <c r="D28" s="437"/>
      <c r="E28" s="104"/>
      <c r="F28" s="104"/>
      <c r="G28" s="104"/>
      <c r="H28" s="104"/>
      <c r="I28" s="103"/>
      <c r="J28" s="103"/>
      <c r="K28" s="104"/>
      <c r="L28" s="104"/>
    </row>
    <row r="29" spans="1:17" ht="9.9" customHeight="1">
      <c r="A29" s="106"/>
      <c r="B29" s="105"/>
      <c r="D29" s="105"/>
      <c r="E29" s="103"/>
      <c r="F29" s="103"/>
      <c r="G29" s="103"/>
      <c r="H29" s="103"/>
      <c r="I29" s="103"/>
      <c r="J29" s="103"/>
      <c r="K29" s="103"/>
      <c r="L29" s="103"/>
    </row>
    <row r="30" spans="1:17" ht="9.9" customHeight="1">
      <c r="C30" s="56"/>
      <c r="E30" s="103"/>
      <c r="F30" s="103"/>
      <c r="G30" s="104"/>
      <c r="H30" s="103"/>
      <c r="I30" s="102"/>
      <c r="J30" s="102"/>
      <c r="K30" s="102"/>
      <c r="L30" s="102"/>
    </row>
    <row r="31" spans="1:17" ht="9.9" customHeight="1">
      <c r="C31" s="98"/>
      <c r="D31" s="99"/>
      <c r="E31" s="103"/>
      <c r="F31" s="103"/>
      <c r="G31" s="103"/>
      <c r="H31" s="103"/>
      <c r="I31" s="102"/>
      <c r="J31" s="102"/>
      <c r="K31" s="102"/>
      <c r="L31" s="102"/>
    </row>
    <row r="32" spans="1:17" ht="9.9" customHeight="1">
      <c r="C32" s="98"/>
      <c r="D32" s="99"/>
      <c r="E32" s="102"/>
      <c r="F32" s="102"/>
      <c r="G32" s="102"/>
      <c r="H32" s="102"/>
      <c r="I32" s="102"/>
      <c r="J32" s="102"/>
      <c r="K32" s="102"/>
      <c r="L32" s="102"/>
    </row>
    <row r="33" spans="3:12" ht="9.9" customHeight="1">
      <c r="C33" s="98"/>
      <c r="D33" s="99"/>
      <c r="E33" s="102"/>
      <c r="F33" s="102"/>
      <c r="G33" s="102"/>
      <c r="H33" s="102"/>
      <c r="I33" s="102"/>
      <c r="J33" s="102"/>
      <c r="K33" s="102"/>
      <c r="L33" s="102"/>
    </row>
    <row r="34" spans="3:12" ht="9.9" customHeight="1">
      <c r="C34" s="98"/>
      <c r="D34" s="99"/>
      <c r="E34" s="102"/>
      <c r="F34" s="102"/>
      <c r="G34" s="102"/>
      <c r="H34" s="102"/>
      <c r="I34" s="102"/>
      <c r="J34" s="102"/>
      <c r="K34" s="102"/>
      <c r="L34" s="102"/>
    </row>
    <row r="35" spans="3:12" ht="9.9" customHeight="1">
      <c r="C35" s="98"/>
      <c r="D35" s="99"/>
      <c r="E35" s="102"/>
      <c r="F35" s="102"/>
      <c r="G35" s="102"/>
      <c r="H35" s="102"/>
      <c r="I35" s="102"/>
      <c r="J35" s="102"/>
      <c r="K35" s="102"/>
      <c r="L35" s="102"/>
    </row>
    <row r="36" spans="3:12" ht="9.9" customHeight="1">
      <c r="C36" s="98"/>
      <c r="D36" s="99"/>
      <c r="E36" s="102"/>
      <c r="F36" s="102"/>
      <c r="G36" s="102"/>
      <c r="H36" s="102"/>
      <c r="I36" s="102"/>
      <c r="J36" s="102"/>
      <c r="K36" s="102"/>
      <c r="L36" s="102"/>
    </row>
    <row r="37" spans="3:12" ht="9.9" customHeight="1">
      <c r="C37" s="98"/>
      <c r="D37" s="99"/>
      <c r="E37" s="102"/>
      <c r="F37" s="102"/>
      <c r="G37" s="102"/>
      <c r="H37" s="102"/>
      <c r="I37" s="102"/>
      <c r="J37" s="102"/>
      <c r="K37" s="102"/>
      <c r="L37" s="102"/>
    </row>
    <row r="38" spans="3:12" ht="9.9" customHeight="1">
      <c r="C38" s="98"/>
      <c r="D38" s="99"/>
      <c r="E38" s="102"/>
      <c r="F38" s="102"/>
      <c r="G38" s="102"/>
      <c r="H38" s="102"/>
      <c r="I38" s="102"/>
      <c r="J38" s="102"/>
      <c r="K38" s="102"/>
      <c r="L38" s="102"/>
    </row>
    <row r="39" spans="3:12" ht="9.9" customHeight="1">
      <c r="C39" s="98"/>
      <c r="D39" s="9"/>
      <c r="E39" s="102"/>
      <c r="F39" s="102"/>
      <c r="G39" s="102"/>
      <c r="H39" s="102"/>
      <c r="I39" s="102"/>
      <c r="J39" s="102"/>
      <c r="K39" s="102"/>
      <c r="L39" s="102"/>
    </row>
    <row r="40" spans="3:12" ht="9.9" customHeight="1">
      <c r="D40" s="105"/>
      <c r="E40" s="102"/>
      <c r="F40" s="102"/>
      <c r="G40" s="102"/>
      <c r="H40" s="102"/>
      <c r="I40" s="102"/>
      <c r="J40" s="102"/>
      <c r="K40" s="102"/>
      <c r="L40" s="102"/>
    </row>
    <row r="41" spans="3:12" ht="9.9" customHeight="1">
      <c r="D41" s="105"/>
      <c r="E41" s="102"/>
      <c r="F41" s="102"/>
      <c r="G41" s="102"/>
      <c r="H41" s="102"/>
      <c r="I41" s="102"/>
      <c r="J41" s="102"/>
      <c r="K41" s="102"/>
      <c r="L41" s="102"/>
    </row>
    <row r="42" spans="3:12" ht="9.9" customHeight="1">
      <c r="D42" s="105"/>
      <c r="E42" s="102"/>
      <c r="F42" s="102"/>
      <c r="G42" s="102"/>
      <c r="H42" s="102"/>
      <c r="I42" s="102"/>
      <c r="J42" s="102"/>
      <c r="K42" s="102"/>
      <c r="L42" s="102"/>
    </row>
    <row r="43" spans="3:12" ht="9.9" customHeight="1">
      <c r="D43" s="105"/>
      <c r="E43" s="102"/>
      <c r="F43" s="102"/>
      <c r="G43" s="102"/>
      <c r="H43" s="102"/>
    </row>
    <row r="44" spans="3:12" ht="9.9" customHeight="1">
      <c r="D44" s="105"/>
      <c r="E44" s="102"/>
      <c r="F44" s="102"/>
      <c r="G44" s="102"/>
      <c r="H44" s="102"/>
      <c r="I44" s="100"/>
      <c r="J44" s="100"/>
      <c r="K44" s="100"/>
      <c r="L44" s="100"/>
    </row>
    <row r="45" spans="3:12" ht="9.9" customHeight="1">
      <c r="D45" s="105"/>
    </row>
    <row r="46" spans="3:12" ht="9.9" customHeight="1">
      <c r="D46" s="107"/>
      <c r="E46" s="100"/>
      <c r="F46" s="100"/>
      <c r="G46" s="100"/>
      <c r="H46" s="100"/>
    </row>
  </sheetData>
  <mergeCells count="2">
    <mergeCell ref="C28:D28"/>
    <mergeCell ref="A23:D23"/>
  </mergeCells>
  <hyperlinks>
    <hyperlink ref="F1" location="Inhalt!A1" display="Inhalt"/>
  </hyperlinks>
  <pageMargins left="0.78740157480314965" right="0.78740157480314965" top="0.59055118110236227" bottom="0.59055118110236227" header="0.19685039370078741" footer="0.19685039370078741"/>
  <pageSetup paperSize="9" firstPageNumber="20" orientation="portrait" useFirstPageNumber="1" r:id="rId1"/>
  <headerFooter>
    <oddFooter>&amp;L&amp;8&amp;P&amp;R&amp;7Statistisches Landesamt Bremen I Statistischer Bericht I Kindertagesbetreuung 2017</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A45" sqref="A45"/>
    </sheetView>
  </sheetViews>
  <sheetFormatPr baseColWidth="10" defaultRowHeight="13.2"/>
  <cols>
    <col min="1" max="1" width="1.6640625" style="226" customWidth="1"/>
    <col min="2" max="2" width="6.109375" style="226" customWidth="1"/>
    <col min="3" max="3" width="5.33203125" style="226" customWidth="1"/>
    <col min="4" max="4" width="17.6640625" style="226" customWidth="1"/>
    <col min="5" max="6" width="1.33203125" style="226" customWidth="1"/>
    <col min="7" max="7" width="14.33203125" style="226" customWidth="1"/>
    <col min="8" max="8" width="41.6640625" style="224" customWidth="1"/>
    <col min="9" max="9" width="2.6640625" style="224" customWidth="1"/>
  </cols>
  <sheetData>
    <row r="1" spans="1:9" ht="99.9" customHeight="1">
      <c r="A1" s="206"/>
      <c r="B1" s="206"/>
      <c r="C1" s="206"/>
      <c r="D1" s="207"/>
      <c r="E1" s="208"/>
      <c r="F1" s="209"/>
      <c r="G1" s="210" t="s">
        <v>204</v>
      </c>
      <c r="H1" s="211"/>
      <c r="I1" s="211"/>
    </row>
    <row r="2" spans="1:9">
      <c r="A2" s="23"/>
      <c r="B2" s="23"/>
      <c r="C2" s="23"/>
      <c r="D2" s="212"/>
      <c r="E2" s="213"/>
      <c r="F2" s="214"/>
      <c r="G2" s="215"/>
      <c r="H2" s="211"/>
      <c r="I2" s="216"/>
    </row>
    <row r="3" spans="1:9">
      <c r="A3" s="23"/>
      <c r="B3" s="23"/>
      <c r="C3" s="23"/>
      <c r="D3" s="212"/>
      <c r="E3" s="213"/>
      <c r="F3" s="214"/>
      <c r="G3" s="217" t="s">
        <v>9</v>
      </c>
      <c r="H3" s="218"/>
      <c r="I3" s="218">
        <v>2</v>
      </c>
    </row>
    <row r="4" spans="1:9">
      <c r="A4" s="23"/>
      <c r="B4" s="23"/>
      <c r="C4" s="23"/>
      <c r="D4" s="212"/>
      <c r="E4" s="213"/>
      <c r="F4" s="214"/>
      <c r="G4" s="217" t="s">
        <v>10</v>
      </c>
      <c r="H4" s="218"/>
      <c r="I4" s="218">
        <v>2</v>
      </c>
    </row>
    <row r="5" spans="1:9">
      <c r="A5" s="23"/>
      <c r="B5" s="23"/>
      <c r="C5" s="23"/>
      <c r="D5" s="212"/>
      <c r="E5" s="213"/>
      <c r="F5" s="214"/>
      <c r="G5" s="219"/>
      <c r="H5" s="218"/>
      <c r="I5" s="216"/>
    </row>
    <row r="6" spans="1:9" ht="24.9" customHeight="1">
      <c r="A6" s="23"/>
      <c r="B6" s="23"/>
      <c r="C6" s="23"/>
      <c r="D6" s="212"/>
      <c r="E6" s="213"/>
      <c r="F6" s="214"/>
      <c r="G6" s="322" t="s">
        <v>218</v>
      </c>
      <c r="H6" s="322"/>
      <c r="I6" s="221">
        <v>3</v>
      </c>
    </row>
    <row r="7" spans="1:9" ht="12.75" customHeight="1">
      <c r="A7" s="23"/>
      <c r="B7" s="23"/>
      <c r="C7" s="23"/>
      <c r="D7" s="23"/>
      <c r="E7" s="213"/>
      <c r="F7" s="214"/>
      <c r="G7" s="269" t="s">
        <v>217</v>
      </c>
      <c r="H7" s="223"/>
      <c r="I7" s="221">
        <v>4</v>
      </c>
    </row>
    <row r="8" spans="1:9" ht="24.9" customHeight="1">
      <c r="A8" s="229"/>
      <c r="B8" s="230"/>
      <c r="C8" s="230"/>
      <c r="D8" s="230"/>
      <c r="E8" s="231"/>
      <c r="F8" s="232"/>
      <c r="G8" s="323" t="s">
        <v>219</v>
      </c>
      <c r="H8" s="323"/>
      <c r="I8" s="221"/>
    </row>
    <row r="9" spans="1:9">
      <c r="A9" s="23"/>
      <c r="B9" s="23"/>
      <c r="C9" s="23"/>
      <c r="D9" s="23"/>
      <c r="E9" s="213"/>
      <c r="F9" s="214"/>
      <c r="G9" s="265" t="s">
        <v>205</v>
      </c>
      <c r="H9" s="222" t="s">
        <v>101</v>
      </c>
      <c r="I9" s="221">
        <v>5</v>
      </c>
    </row>
    <row r="10" spans="1:9">
      <c r="E10" s="227"/>
      <c r="F10" s="228"/>
      <c r="G10" s="265" t="s">
        <v>206</v>
      </c>
      <c r="H10" s="222" t="s">
        <v>210</v>
      </c>
      <c r="I10" s="221">
        <v>6</v>
      </c>
    </row>
    <row r="11" spans="1:9">
      <c r="A11" s="233"/>
      <c r="B11" s="234"/>
      <c r="C11" s="235"/>
      <c r="D11" s="236"/>
      <c r="E11" s="237"/>
      <c r="F11" s="238"/>
      <c r="G11" s="265" t="s">
        <v>207</v>
      </c>
      <c r="H11" s="222" t="s">
        <v>102</v>
      </c>
      <c r="I11" s="221">
        <v>7</v>
      </c>
    </row>
    <row r="12" spans="1:9" ht="24.9" customHeight="1">
      <c r="A12" s="230"/>
      <c r="B12" s="230"/>
      <c r="C12" s="230"/>
      <c r="D12" s="230"/>
      <c r="E12" s="231"/>
      <c r="F12" s="232"/>
      <c r="G12" s="323" t="s">
        <v>220</v>
      </c>
      <c r="H12" s="323"/>
      <c r="I12" s="221"/>
    </row>
    <row r="13" spans="1:9">
      <c r="E13" s="227"/>
      <c r="F13" s="228"/>
      <c r="G13" s="265" t="s">
        <v>221</v>
      </c>
      <c r="H13" s="225" t="s">
        <v>101</v>
      </c>
      <c r="I13" s="239">
        <v>8</v>
      </c>
    </row>
    <row r="14" spans="1:9">
      <c r="E14" s="227"/>
      <c r="F14" s="228"/>
      <c r="G14" s="265" t="s">
        <v>222</v>
      </c>
      <c r="H14" s="225" t="s">
        <v>210</v>
      </c>
      <c r="I14" s="221">
        <v>9</v>
      </c>
    </row>
    <row r="15" spans="1:9">
      <c r="E15" s="227"/>
      <c r="F15" s="228"/>
      <c r="G15" s="265" t="s">
        <v>223</v>
      </c>
      <c r="H15" s="225" t="s">
        <v>102</v>
      </c>
      <c r="I15" s="239">
        <v>10</v>
      </c>
    </row>
    <row r="16" spans="1:9" ht="24.9" customHeight="1">
      <c r="E16" s="227"/>
      <c r="F16" s="228"/>
      <c r="G16" s="324" t="s">
        <v>224</v>
      </c>
      <c r="H16" s="325"/>
      <c r="I16" s="221">
        <v>11</v>
      </c>
    </row>
    <row r="17" spans="1:9" ht="36.9" customHeight="1">
      <c r="E17" s="227"/>
      <c r="F17" s="228"/>
      <c r="G17" s="324" t="s">
        <v>225</v>
      </c>
      <c r="H17" s="325"/>
      <c r="I17" s="221">
        <v>12</v>
      </c>
    </row>
    <row r="18" spans="1:9" ht="36.9" customHeight="1">
      <c r="E18" s="227"/>
      <c r="F18" s="228"/>
      <c r="G18" s="321" t="s">
        <v>226</v>
      </c>
      <c r="H18" s="326"/>
      <c r="I18" s="221">
        <v>14</v>
      </c>
    </row>
    <row r="19" spans="1:9" ht="36.9" customHeight="1">
      <c r="E19" s="227"/>
      <c r="F19" s="228"/>
      <c r="G19" s="319" t="s">
        <v>227</v>
      </c>
      <c r="H19" s="320"/>
      <c r="I19" s="221"/>
    </row>
    <row r="20" spans="1:9" ht="12.75" customHeight="1">
      <c r="E20" s="227"/>
      <c r="F20" s="228"/>
      <c r="G20" s="266" t="s">
        <v>228</v>
      </c>
      <c r="H20" s="220" t="s">
        <v>101</v>
      </c>
      <c r="I20" s="221">
        <v>15</v>
      </c>
    </row>
    <row r="21" spans="1:9" ht="12.75" customHeight="1">
      <c r="E21" s="227"/>
      <c r="F21" s="228"/>
      <c r="G21" s="267" t="s">
        <v>229</v>
      </c>
      <c r="H21" s="268" t="s">
        <v>210</v>
      </c>
      <c r="I21" s="221">
        <v>16</v>
      </c>
    </row>
    <row r="22" spans="1:9" ht="12.75" customHeight="1">
      <c r="E22" s="227"/>
      <c r="F22" s="228"/>
      <c r="G22" s="267" t="s">
        <v>230</v>
      </c>
      <c r="H22" s="268" t="s">
        <v>102</v>
      </c>
      <c r="I22" s="221">
        <v>17</v>
      </c>
    </row>
    <row r="23" spans="1:9" ht="48.9" customHeight="1">
      <c r="E23" s="227"/>
      <c r="F23" s="228"/>
      <c r="G23" s="321" t="s">
        <v>231</v>
      </c>
      <c r="H23" s="321"/>
      <c r="I23" s="221">
        <v>18</v>
      </c>
    </row>
    <row r="24" spans="1:9" ht="24.9" customHeight="1">
      <c r="E24" s="227"/>
      <c r="F24" s="228"/>
      <c r="G24" s="321" t="s">
        <v>232</v>
      </c>
      <c r="H24" s="321"/>
      <c r="I24" s="221">
        <v>19</v>
      </c>
    </row>
    <row r="25" spans="1:9" ht="36.9" customHeight="1">
      <c r="E25" s="227"/>
      <c r="F25" s="228"/>
      <c r="G25" s="321" t="s">
        <v>233</v>
      </c>
      <c r="H25" s="321"/>
      <c r="I25" s="263">
        <v>20</v>
      </c>
    </row>
    <row r="26" spans="1:9">
      <c r="F26" s="241"/>
      <c r="G26" s="240"/>
    </row>
    <row r="27" spans="1:9">
      <c r="F27" s="241"/>
      <c r="G27" s="240"/>
    </row>
    <row r="28" spans="1:9">
      <c r="F28" s="241"/>
      <c r="G28" s="240"/>
    </row>
    <row r="29" spans="1:9">
      <c r="F29" s="241"/>
      <c r="G29" s="240"/>
    </row>
    <row r="30" spans="1:9" ht="17.399999999999999">
      <c r="A30" s="242"/>
    </row>
    <row r="32" spans="1:9" ht="17.399999999999999">
      <c r="A32" s="242"/>
    </row>
  </sheetData>
  <mergeCells count="10">
    <mergeCell ref="G19:H19"/>
    <mergeCell ref="G23:H23"/>
    <mergeCell ref="G24:H24"/>
    <mergeCell ref="G25:H25"/>
    <mergeCell ref="G6:H6"/>
    <mergeCell ref="G8:H8"/>
    <mergeCell ref="G12:H12"/>
    <mergeCell ref="G16:H16"/>
    <mergeCell ref="G17:H17"/>
    <mergeCell ref="G18:H18"/>
  </mergeCells>
  <hyperlinks>
    <hyperlink ref="G7" location="'T2'!A1" display="2    Tageseinrichtungen nach Art und Größe der Einrichtung"/>
    <hyperlink ref="G9" location="T3.1!A1" display="      Tabelle 3.1"/>
    <hyperlink ref="G10" location="T3.2!A1" display="      Tabelle 3.2"/>
    <hyperlink ref="G11" location="T3.3!A1" display="      Tabelle 3.3"/>
    <hyperlink ref="G13" location="T4.1!A1" display="      Tabelle 4.1"/>
    <hyperlink ref="G14" location="T4.2!A1" display="      Tabelle 4.2"/>
    <hyperlink ref="G15" location="T4.3!A1" display="      Tabelle 4.3"/>
    <hyperlink ref="G16:H16" location="'T5'!A1" display="'T5'!A1"/>
    <hyperlink ref="G17:H17" location="T6L!A1" display="T6L!A1"/>
    <hyperlink ref="G18:H18" location="'T7'!A1" display="'T7'!A1"/>
    <hyperlink ref="G20" location="T8.1!A1" display="      Tabelle 8.1"/>
    <hyperlink ref="G21" location="T8.2!A1" display="      Tabelle 8.2"/>
    <hyperlink ref="G22" location="T8.3!A1" display="      Tabelle 8.3"/>
    <hyperlink ref="G23:H23" location="'T9'!A1" display="'T9'!A1"/>
    <hyperlink ref="G24:H24" location="'T10'!A1" display="'T10'!A1"/>
    <hyperlink ref="G25:H25" location="'T11'!A1" display="'T11'!A1"/>
    <hyperlink ref="G6:H6" location="'T1'!A1" display="'T1'!A1"/>
  </hyperlinks>
  <printOptions horizontalCentered="1"/>
  <pageMargins left="0.59055118110236227" right="0.59055118110236227" top="0.59055118110236227" bottom="0.59055118110236227" header="0" footer="0.19685039370078741"/>
  <pageSetup paperSize="9" orientation="portrait" useFirstPageNumber="1" r:id="rId1"/>
  <headerFooter>
    <oddFooter>&amp;L&amp;7Statistisches Landesamt Bremen I Statistischer Bericht I Kindertagesbetreuung 2017&amp;R&amp;8&amp;P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zoomScaleNormal="75" workbookViewId="0">
      <selection activeCell="A45" sqref="A45"/>
    </sheetView>
  </sheetViews>
  <sheetFormatPr baseColWidth="10" defaultColWidth="11.44140625" defaultRowHeight="10.199999999999999"/>
  <cols>
    <col min="1" max="1" width="8.33203125" style="244" customWidth="1"/>
    <col min="2" max="2" width="8.44140625" style="244" customWidth="1"/>
    <col min="3" max="6" width="17.5546875" style="244" customWidth="1"/>
    <col min="7" max="7" width="12.44140625" style="244" customWidth="1"/>
    <col min="8" max="9" width="11.44140625" style="244" customWidth="1"/>
    <col min="10" max="12" width="6.5546875" style="244" customWidth="1"/>
    <col min="13" max="16384" width="11.44140625" style="244"/>
  </cols>
  <sheetData>
    <row r="1" spans="1:11" ht="99.9" customHeight="1">
      <c r="A1" s="327" t="s">
        <v>9</v>
      </c>
      <c r="B1" s="327"/>
      <c r="C1" s="327"/>
      <c r="D1" s="327"/>
      <c r="E1" s="327"/>
      <c r="F1" s="327"/>
      <c r="G1" s="243"/>
      <c r="H1" s="243"/>
    </row>
    <row r="2" spans="1:11" s="247" customFormat="1" ht="30" customHeight="1">
      <c r="A2" s="261" t="s">
        <v>36</v>
      </c>
      <c r="B2" s="246"/>
      <c r="C2" s="246"/>
      <c r="D2" s="246"/>
      <c r="E2" s="246"/>
      <c r="F2" s="246"/>
    </row>
    <row r="3" spans="1:11" s="247" customFormat="1" ht="69.75" customHeight="1">
      <c r="A3" s="328" t="s">
        <v>50</v>
      </c>
      <c r="B3" s="328"/>
      <c r="C3" s="328"/>
      <c r="D3" s="328"/>
      <c r="E3" s="328"/>
      <c r="F3" s="328"/>
    </row>
    <row r="4" spans="1:11" s="247" customFormat="1" ht="30" customHeight="1">
      <c r="A4" s="262" t="s">
        <v>37</v>
      </c>
      <c r="B4" s="249"/>
      <c r="C4" s="249"/>
      <c r="D4" s="249"/>
      <c r="E4" s="249"/>
      <c r="F4" s="249"/>
    </row>
    <row r="5" spans="1:11" s="247" customFormat="1" ht="129.75" customHeight="1">
      <c r="A5" s="328" t="s">
        <v>116</v>
      </c>
      <c r="B5" s="328"/>
      <c r="C5" s="328"/>
      <c r="D5" s="328"/>
      <c r="E5" s="328"/>
      <c r="F5" s="328"/>
    </row>
    <row r="6" spans="1:11" ht="30" customHeight="1">
      <c r="A6" s="327" t="s">
        <v>10</v>
      </c>
      <c r="B6" s="327"/>
      <c r="C6" s="327"/>
      <c r="D6" s="327"/>
      <c r="E6" s="327"/>
      <c r="F6" s="327"/>
    </row>
    <row r="7" spans="1:11" s="247" customFormat="1" ht="15" customHeight="1">
      <c r="A7" s="248" t="s">
        <v>38</v>
      </c>
      <c r="B7" s="249"/>
      <c r="C7" s="249"/>
      <c r="D7" s="249"/>
      <c r="E7" s="249"/>
      <c r="F7" s="249"/>
    </row>
    <row r="8" spans="1:11" s="247" customFormat="1" ht="50.1" customHeight="1">
      <c r="A8" s="328" t="s">
        <v>39</v>
      </c>
      <c r="B8" s="328"/>
      <c r="C8" s="328"/>
      <c r="D8" s="328"/>
      <c r="E8" s="328"/>
      <c r="F8" s="328"/>
    </row>
    <row r="9" spans="1:11" s="251" customFormat="1" ht="15" customHeight="1">
      <c r="A9" s="248" t="s">
        <v>40</v>
      </c>
      <c r="B9" s="252"/>
      <c r="C9" s="252"/>
      <c r="D9" s="252"/>
      <c r="E9" s="252"/>
      <c r="F9" s="252"/>
      <c r="G9" s="250"/>
      <c r="H9" s="250"/>
      <c r="I9" s="250"/>
    </row>
    <row r="10" spans="1:11" s="251" customFormat="1" ht="39.9" customHeight="1">
      <c r="A10" s="328" t="s">
        <v>41</v>
      </c>
      <c r="B10" s="328"/>
      <c r="C10" s="328"/>
      <c r="D10" s="328"/>
      <c r="E10" s="328"/>
      <c r="F10" s="328"/>
      <c r="G10" s="247"/>
      <c r="H10" s="247"/>
      <c r="I10" s="247"/>
      <c r="J10" s="253"/>
      <c r="K10" s="253"/>
    </row>
    <row r="11" spans="1:11" s="254" customFormat="1" ht="15" customHeight="1">
      <c r="A11" s="248" t="s">
        <v>42</v>
      </c>
    </row>
    <row r="12" spans="1:11" s="254" customFormat="1" ht="60" customHeight="1">
      <c r="A12" s="328" t="s">
        <v>43</v>
      </c>
      <c r="B12" s="328"/>
      <c r="C12" s="328"/>
      <c r="D12" s="328"/>
      <c r="E12" s="328"/>
      <c r="F12" s="328"/>
    </row>
    <row r="13" spans="1:11" s="254" customFormat="1" ht="15" customHeight="1">
      <c r="A13" s="248" t="s">
        <v>44</v>
      </c>
    </row>
    <row r="14" spans="1:11" s="254" customFormat="1" ht="24.9" customHeight="1">
      <c r="A14" s="328" t="s">
        <v>45</v>
      </c>
      <c r="B14" s="328"/>
      <c r="C14" s="328"/>
      <c r="D14" s="328"/>
      <c r="E14" s="328"/>
      <c r="F14" s="328"/>
    </row>
    <row r="15" spans="1:11" s="254" customFormat="1" ht="15" customHeight="1">
      <c r="A15" s="248" t="s">
        <v>46</v>
      </c>
    </row>
    <row r="16" spans="1:11" s="254" customFormat="1" ht="60" customHeight="1">
      <c r="A16" s="328" t="s">
        <v>47</v>
      </c>
      <c r="B16" s="328"/>
      <c r="C16" s="328"/>
      <c r="D16" s="328"/>
      <c r="E16" s="328"/>
      <c r="F16" s="328"/>
    </row>
    <row r="17" spans="1:3" s="254" customFormat="1" ht="15" customHeight="1">
      <c r="A17" s="248" t="s">
        <v>48</v>
      </c>
    </row>
    <row r="18" spans="1:3" s="254" customFormat="1" ht="15" customHeight="1">
      <c r="A18" s="247" t="s">
        <v>49</v>
      </c>
    </row>
    <row r="19" spans="1:3" s="256" customFormat="1">
      <c r="A19" s="255"/>
    </row>
    <row r="20" spans="1:3" s="256" customFormat="1"/>
    <row r="21" spans="1:3" s="256" customFormat="1"/>
    <row r="22" spans="1:3" s="256" customFormat="1"/>
    <row r="23" spans="1:3" s="256" customFormat="1"/>
    <row r="24" spans="1:3" s="256" customFormat="1"/>
    <row r="25" spans="1:3" s="256" customFormat="1"/>
    <row r="26" spans="1:3" s="256" customFormat="1">
      <c r="C26" s="257"/>
    </row>
    <row r="27" spans="1:3" s="256" customFormat="1"/>
    <row r="28" spans="1:3" s="256" customFormat="1"/>
    <row r="29" spans="1:3" s="256" customFormat="1">
      <c r="A29" s="255"/>
    </row>
    <row r="30" spans="1:3" s="256" customFormat="1"/>
    <row r="31" spans="1:3" s="256" customFormat="1"/>
    <row r="32" spans="1:3" s="256" customFormat="1"/>
    <row r="33" spans="1:10" s="256" customFormat="1"/>
    <row r="34" spans="1:10" s="256" customFormat="1">
      <c r="A34" s="258"/>
      <c r="B34" s="259"/>
      <c r="C34" s="245"/>
      <c r="D34" s="245"/>
      <c r="E34" s="245"/>
      <c r="F34" s="245"/>
      <c r="G34" s="245"/>
      <c r="H34" s="245"/>
      <c r="I34" s="245"/>
      <c r="J34" s="245"/>
    </row>
    <row r="35" spans="1:10">
      <c r="A35" s="260"/>
    </row>
    <row r="36" spans="1:10">
      <c r="A36" s="260"/>
    </row>
  </sheetData>
  <mergeCells count="9">
    <mergeCell ref="A1:F1"/>
    <mergeCell ref="A3:F3"/>
    <mergeCell ref="A14:F14"/>
    <mergeCell ref="A16:F16"/>
    <mergeCell ref="A5:F5"/>
    <mergeCell ref="A8:F8"/>
    <mergeCell ref="A10:F10"/>
    <mergeCell ref="A12:F12"/>
    <mergeCell ref="A6:F6"/>
  </mergeCells>
  <phoneticPr fontId="0" type="noConversion"/>
  <printOptions horizontalCentered="1"/>
  <pageMargins left="0.78740157480314965" right="0.78740157480314965" top="0.59055118110236227" bottom="0.59055118110236227" header="0.19685039370078741" footer="0.19685039370078741"/>
  <pageSetup paperSize="9" firstPageNumber="2" orientation="portrait" useFirstPageNumber="1" r:id="rId1"/>
  <headerFooter>
    <oddFooter>&amp;L&amp;8&amp;P&amp;R&amp;7Statistisches Landesamt Bremen I Statistischer Bericht I Kindertagesbetreuung 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zoomScale="125" zoomScaleNormal="125" workbookViewId="0">
      <selection activeCell="A45" sqref="A45"/>
    </sheetView>
  </sheetViews>
  <sheetFormatPr baseColWidth="10" defaultColWidth="11.44140625" defaultRowHeight="9.9" customHeight="1"/>
  <cols>
    <col min="1" max="1" width="34.6640625" style="1" customWidth="1"/>
    <col min="2" max="7" width="8.6640625" style="1" customWidth="1"/>
    <col min="8" max="16384" width="11.44140625" style="1"/>
  </cols>
  <sheetData>
    <row r="1" spans="1:9" s="67" customFormat="1" ht="9.9" customHeight="1">
      <c r="A1" s="337" t="s">
        <v>141</v>
      </c>
      <c r="B1" s="337"/>
      <c r="C1" s="337"/>
      <c r="D1" s="337"/>
      <c r="E1" s="337"/>
      <c r="F1" s="337"/>
      <c r="G1" s="337"/>
      <c r="H1" s="264" t="s">
        <v>204</v>
      </c>
    </row>
    <row r="2" spans="1:9" s="67" customFormat="1" ht="30" customHeight="1">
      <c r="A2" s="338" t="s">
        <v>237</v>
      </c>
      <c r="B2" s="338"/>
      <c r="C2" s="338"/>
      <c r="D2" s="338"/>
      <c r="E2" s="338"/>
      <c r="F2" s="338"/>
      <c r="G2" s="338"/>
    </row>
    <row r="3" spans="1:9" ht="12" customHeight="1">
      <c r="A3" s="339" t="s">
        <v>16</v>
      </c>
      <c r="B3" s="335" t="s">
        <v>17</v>
      </c>
      <c r="C3" s="342"/>
      <c r="D3" s="344"/>
      <c r="E3" s="335" t="s">
        <v>44</v>
      </c>
      <c r="F3" s="342"/>
      <c r="G3" s="342"/>
    </row>
    <row r="4" spans="1:9" ht="12" customHeight="1">
      <c r="A4" s="340"/>
      <c r="B4" s="333" t="s">
        <v>144</v>
      </c>
      <c r="C4" s="335" t="s">
        <v>18</v>
      </c>
      <c r="D4" s="336"/>
      <c r="E4" s="333" t="s">
        <v>144</v>
      </c>
      <c r="F4" s="335" t="s">
        <v>18</v>
      </c>
      <c r="G4" s="343"/>
    </row>
    <row r="5" spans="1:9" ht="24" customHeight="1">
      <c r="A5" s="341"/>
      <c r="B5" s="334"/>
      <c r="C5" s="5" t="s">
        <v>97</v>
      </c>
      <c r="D5" s="6" t="s">
        <v>98</v>
      </c>
      <c r="E5" s="334"/>
      <c r="F5" s="5" t="s">
        <v>97</v>
      </c>
      <c r="G5" s="44" t="s">
        <v>98</v>
      </c>
    </row>
    <row r="6" spans="1:9" ht="15" customHeight="1">
      <c r="A6" s="14"/>
      <c r="B6" s="329" t="s">
        <v>11</v>
      </c>
      <c r="C6" s="330"/>
      <c r="D6" s="330"/>
      <c r="E6" s="331"/>
      <c r="F6" s="331"/>
      <c r="G6" s="331"/>
    </row>
    <row r="7" spans="1:9" ht="9.9" customHeight="1">
      <c r="A7" s="57" t="s">
        <v>19</v>
      </c>
      <c r="B7" s="15"/>
      <c r="C7" s="16"/>
      <c r="D7" s="16"/>
      <c r="E7" s="15"/>
      <c r="F7" s="16"/>
      <c r="G7" s="16"/>
    </row>
    <row r="8" spans="1:9" ht="9.9" customHeight="1">
      <c r="A8" s="58" t="s">
        <v>20</v>
      </c>
      <c r="B8" s="17"/>
      <c r="C8" s="17"/>
      <c r="D8" s="17"/>
      <c r="E8" s="17"/>
      <c r="F8" s="17"/>
      <c r="G8" s="17"/>
    </row>
    <row r="9" spans="1:9" ht="9.9" customHeight="1">
      <c r="A9" s="59" t="s">
        <v>21</v>
      </c>
      <c r="B9" s="2">
        <v>23</v>
      </c>
      <c r="C9" s="2" t="s">
        <v>0</v>
      </c>
      <c r="D9" s="2">
        <v>23</v>
      </c>
      <c r="E9" s="2">
        <v>219</v>
      </c>
      <c r="F9" s="2" t="s">
        <v>0</v>
      </c>
      <c r="G9" s="2">
        <v>219</v>
      </c>
      <c r="H9" s="35"/>
      <c r="I9" s="35"/>
    </row>
    <row r="10" spans="1:9" ht="9.9" customHeight="1">
      <c r="A10" s="59" t="s">
        <v>22</v>
      </c>
      <c r="B10" s="2">
        <v>90</v>
      </c>
      <c r="C10" s="2">
        <v>10</v>
      </c>
      <c r="D10" s="2">
        <v>80</v>
      </c>
      <c r="E10" s="2">
        <v>4301</v>
      </c>
      <c r="F10" s="2">
        <v>821</v>
      </c>
      <c r="G10" s="2">
        <v>3480</v>
      </c>
      <c r="H10" s="35"/>
      <c r="I10" s="35"/>
    </row>
    <row r="11" spans="1:9" ht="9.9" customHeight="1">
      <c r="A11" s="59" t="s">
        <v>23</v>
      </c>
      <c r="B11" s="2">
        <v>14</v>
      </c>
      <c r="C11" s="2">
        <v>2</v>
      </c>
      <c r="D11" s="2">
        <v>12</v>
      </c>
      <c r="E11" s="2">
        <v>554</v>
      </c>
      <c r="F11" s="2">
        <v>220</v>
      </c>
      <c r="G11" s="2">
        <v>334</v>
      </c>
      <c r="H11" s="35"/>
      <c r="I11" s="35"/>
    </row>
    <row r="12" spans="1:9" ht="9.9" customHeight="1">
      <c r="A12" s="59" t="s">
        <v>24</v>
      </c>
      <c r="B12" s="2">
        <v>253</v>
      </c>
      <c r="C12" s="2">
        <v>60</v>
      </c>
      <c r="D12" s="2">
        <v>193</v>
      </c>
      <c r="E12" s="2">
        <v>16196</v>
      </c>
      <c r="F12" s="2">
        <v>7233</v>
      </c>
      <c r="G12" s="2">
        <v>8963</v>
      </c>
      <c r="H12" s="35"/>
      <c r="I12" s="35"/>
    </row>
    <row r="13" spans="1:9" ht="9.9" customHeight="1">
      <c r="A13" s="61" t="s">
        <v>18</v>
      </c>
      <c r="B13" s="271"/>
      <c r="C13" s="271"/>
      <c r="D13" s="271"/>
      <c r="E13" s="271"/>
      <c r="F13" s="271"/>
      <c r="G13" s="271"/>
      <c r="I13" s="35"/>
    </row>
    <row r="14" spans="1:9" ht="9.9" customHeight="1">
      <c r="A14" s="60" t="s">
        <v>25</v>
      </c>
      <c r="B14" s="2">
        <v>41</v>
      </c>
      <c r="C14" s="2">
        <v>14</v>
      </c>
      <c r="D14" s="2">
        <v>27</v>
      </c>
      <c r="E14" s="2">
        <v>2965</v>
      </c>
      <c r="F14" s="2">
        <v>1624</v>
      </c>
      <c r="G14" s="2">
        <v>1341</v>
      </c>
      <c r="H14" s="35"/>
      <c r="I14" s="35"/>
    </row>
    <row r="15" spans="1:9" ht="9.9" customHeight="1">
      <c r="A15" s="60" t="s">
        <v>26</v>
      </c>
      <c r="B15" s="2">
        <v>61</v>
      </c>
      <c r="C15" s="2">
        <v>3</v>
      </c>
      <c r="D15" s="2">
        <v>58</v>
      </c>
      <c r="E15" s="2">
        <v>1474</v>
      </c>
      <c r="F15" s="2">
        <v>340</v>
      </c>
      <c r="G15" s="2">
        <v>1134</v>
      </c>
      <c r="H15" s="35"/>
      <c r="I15" s="35"/>
    </row>
    <row r="16" spans="1:9" ht="9.9" customHeight="1">
      <c r="A16" s="60" t="s">
        <v>25</v>
      </c>
      <c r="B16" s="2"/>
      <c r="C16" s="2"/>
      <c r="D16" s="2"/>
      <c r="E16" s="2"/>
      <c r="F16" s="2"/>
      <c r="G16" s="2"/>
      <c r="H16" s="35"/>
      <c r="I16" s="35"/>
    </row>
    <row r="17" spans="1:9" ht="9.9" customHeight="1">
      <c r="A17" s="62" t="s">
        <v>143</v>
      </c>
      <c r="B17" s="2">
        <v>151</v>
      </c>
      <c r="C17" s="2">
        <v>43</v>
      </c>
      <c r="D17" s="2">
        <v>108</v>
      </c>
      <c r="E17" s="2">
        <v>11757</v>
      </c>
      <c r="F17" s="2">
        <v>5269</v>
      </c>
      <c r="G17" s="2">
        <v>6488</v>
      </c>
      <c r="H17" s="35"/>
      <c r="I17" s="35"/>
    </row>
    <row r="18" spans="1:9" s="66" customFormat="1" ht="15" customHeight="1">
      <c r="A18" s="63" t="s">
        <v>27</v>
      </c>
      <c r="B18" s="64">
        <v>380</v>
      </c>
      <c r="C18" s="64">
        <v>72</v>
      </c>
      <c r="D18" s="64">
        <v>308</v>
      </c>
      <c r="E18" s="64">
        <v>21270</v>
      </c>
      <c r="F18" s="64">
        <v>8274</v>
      </c>
      <c r="G18" s="64">
        <v>12996</v>
      </c>
      <c r="H18" s="65"/>
      <c r="I18" s="65"/>
    </row>
    <row r="19" spans="1:9" ht="9.9" customHeight="1">
      <c r="A19" s="59" t="s">
        <v>111</v>
      </c>
      <c r="B19" s="271"/>
      <c r="C19" s="271"/>
      <c r="D19" s="271"/>
      <c r="E19" s="271"/>
      <c r="F19" s="271"/>
      <c r="G19" s="271"/>
      <c r="H19" s="35"/>
      <c r="I19" s="35"/>
    </row>
    <row r="20" spans="1:9" ht="9.9" customHeight="1">
      <c r="A20" s="59" t="s">
        <v>136</v>
      </c>
      <c r="B20" s="2">
        <v>83</v>
      </c>
      <c r="C20" s="2">
        <v>59</v>
      </c>
      <c r="D20" s="2">
        <v>24</v>
      </c>
      <c r="E20" s="2">
        <v>8910</v>
      </c>
      <c r="F20" s="2">
        <v>7090</v>
      </c>
      <c r="G20" s="2">
        <v>1820</v>
      </c>
      <c r="H20" s="35"/>
      <c r="I20" s="35"/>
    </row>
    <row r="21" spans="1:9" ht="9.9" customHeight="1">
      <c r="A21" s="59" t="s">
        <v>30</v>
      </c>
      <c r="B21" s="2">
        <v>1</v>
      </c>
      <c r="C21" s="2" t="s">
        <v>0</v>
      </c>
      <c r="D21" s="2">
        <v>1</v>
      </c>
      <c r="E21" s="2">
        <v>12</v>
      </c>
      <c r="F21" s="2" t="s">
        <v>0</v>
      </c>
      <c r="G21" s="2">
        <v>12</v>
      </c>
      <c r="H21" s="35"/>
      <c r="I21" s="35"/>
    </row>
    <row r="22" spans="1:9" ht="9.9" customHeight="1">
      <c r="A22" s="59" t="s">
        <v>32</v>
      </c>
      <c r="B22" s="2"/>
      <c r="C22" s="2"/>
      <c r="D22" s="2"/>
      <c r="E22" s="2"/>
      <c r="F22" s="2"/>
      <c r="G22" s="2"/>
      <c r="H22" s="35"/>
      <c r="I22" s="35"/>
    </row>
    <row r="23" spans="1:9" ht="9.9" customHeight="1">
      <c r="A23" s="60" t="s">
        <v>31</v>
      </c>
      <c r="B23" s="2">
        <v>16</v>
      </c>
      <c r="C23" s="2" t="s">
        <v>0</v>
      </c>
      <c r="D23" s="2">
        <v>16</v>
      </c>
      <c r="E23" s="2">
        <v>529</v>
      </c>
      <c r="F23" s="2" t="s">
        <v>0</v>
      </c>
      <c r="G23" s="2">
        <v>529</v>
      </c>
      <c r="H23" s="35"/>
      <c r="I23" s="35"/>
    </row>
    <row r="24" spans="1:9" ht="9.9" customHeight="1">
      <c r="A24" s="59" t="s">
        <v>33</v>
      </c>
      <c r="B24" s="2">
        <v>117</v>
      </c>
      <c r="C24" s="2" t="s">
        <v>0</v>
      </c>
      <c r="D24" s="2">
        <v>117</v>
      </c>
      <c r="E24" s="2">
        <v>2880</v>
      </c>
      <c r="F24" s="2" t="s">
        <v>0</v>
      </c>
      <c r="G24" s="2">
        <v>2880</v>
      </c>
      <c r="H24" s="35"/>
      <c r="I24" s="35"/>
    </row>
    <row r="25" spans="1:9" ht="15" customHeight="1">
      <c r="A25" s="14"/>
      <c r="B25" s="332" t="s">
        <v>12</v>
      </c>
      <c r="C25" s="332"/>
      <c r="D25" s="332"/>
      <c r="E25" s="332"/>
      <c r="F25" s="332"/>
      <c r="G25" s="332"/>
    </row>
    <row r="26" spans="1:9" ht="9.9" customHeight="1">
      <c r="A26" s="34" t="s">
        <v>19</v>
      </c>
      <c r="B26" s="36"/>
      <c r="C26" s="35"/>
      <c r="D26" s="35"/>
      <c r="E26" s="36"/>
      <c r="F26" s="35"/>
      <c r="G26" s="35"/>
    </row>
    <row r="27" spans="1:9" ht="9.9" customHeight="1">
      <c r="A27" s="58" t="s">
        <v>20</v>
      </c>
      <c r="B27" s="35"/>
      <c r="C27" s="35"/>
      <c r="D27" s="35"/>
      <c r="E27" s="35"/>
      <c r="F27" s="35"/>
      <c r="G27" s="35"/>
    </row>
    <row r="28" spans="1:9" ht="9.9" customHeight="1">
      <c r="A28" s="59" t="s">
        <v>21</v>
      </c>
      <c r="B28" s="2">
        <v>2</v>
      </c>
      <c r="C28" s="2" t="s">
        <v>0</v>
      </c>
      <c r="D28" s="2">
        <v>2</v>
      </c>
      <c r="E28" s="2">
        <v>46</v>
      </c>
      <c r="F28" s="2" t="s">
        <v>0</v>
      </c>
      <c r="G28" s="2">
        <v>46</v>
      </c>
      <c r="H28" s="35"/>
      <c r="I28" s="35"/>
    </row>
    <row r="29" spans="1:9" ht="9.9" customHeight="1">
      <c r="A29" s="59" t="s">
        <v>22</v>
      </c>
      <c r="B29" s="2">
        <v>14</v>
      </c>
      <c r="C29" s="2">
        <v>3</v>
      </c>
      <c r="D29" s="2">
        <v>11</v>
      </c>
      <c r="E29" s="2">
        <v>877</v>
      </c>
      <c r="F29" s="2">
        <v>255</v>
      </c>
      <c r="G29" s="2">
        <v>622</v>
      </c>
      <c r="H29" s="35"/>
      <c r="I29" s="35"/>
    </row>
    <row r="30" spans="1:9" ht="9.9" customHeight="1">
      <c r="A30" s="59" t="s">
        <v>23</v>
      </c>
      <c r="B30" s="2">
        <v>2</v>
      </c>
      <c r="C30" s="2">
        <v>2</v>
      </c>
      <c r="D30" s="2" t="s">
        <v>0</v>
      </c>
      <c r="E30" s="2">
        <v>95</v>
      </c>
      <c r="F30" s="2">
        <v>95</v>
      </c>
      <c r="G30" s="2" t="s">
        <v>0</v>
      </c>
      <c r="H30" s="35"/>
      <c r="I30" s="35"/>
    </row>
    <row r="31" spans="1:9" ht="9.9" customHeight="1">
      <c r="A31" s="59" t="s">
        <v>24</v>
      </c>
      <c r="B31" s="2">
        <v>37</v>
      </c>
      <c r="C31" s="2">
        <v>16</v>
      </c>
      <c r="D31" s="2">
        <v>21</v>
      </c>
      <c r="E31" s="2">
        <v>3247</v>
      </c>
      <c r="F31" s="2">
        <v>1787</v>
      </c>
      <c r="G31" s="2">
        <v>1460</v>
      </c>
      <c r="H31" s="35"/>
      <c r="I31" s="35"/>
    </row>
    <row r="32" spans="1:9" ht="9.9" customHeight="1">
      <c r="A32" s="61" t="s">
        <v>18</v>
      </c>
      <c r="B32" s="272"/>
      <c r="C32" s="272"/>
      <c r="D32" s="272"/>
      <c r="E32" s="272"/>
      <c r="F32" s="272"/>
      <c r="G32" s="272"/>
      <c r="I32" s="35"/>
    </row>
    <row r="33" spans="1:9" ht="9.9" customHeight="1">
      <c r="A33" s="60" t="s">
        <v>25</v>
      </c>
      <c r="B33" s="2">
        <v>9</v>
      </c>
      <c r="C33" s="2">
        <v>5</v>
      </c>
      <c r="D33" s="2">
        <v>4</v>
      </c>
      <c r="E33" s="2">
        <v>895</v>
      </c>
      <c r="F33" s="2">
        <v>527</v>
      </c>
      <c r="G33" s="2">
        <v>368</v>
      </c>
      <c r="H33" s="35"/>
      <c r="I33" s="35"/>
    </row>
    <row r="34" spans="1:9" ht="9.9" customHeight="1">
      <c r="A34" s="60" t="s">
        <v>26</v>
      </c>
      <c r="B34" s="2">
        <v>4</v>
      </c>
      <c r="C34" s="2">
        <v>1</v>
      </c>
      <c r="D34" s="2">
        <v>3</v>
      </c>
      <c r="E34" s="2">
        <v>226</v>
      </c>
      <c r="F34" s="2">
        <v>160</v>
      </c>
      <c r="G34" s="2">
        <v>66</v>
      </c>
      <c r="H34" s="35"/>
      <c r="I34" s="35"/>
    </row>
    <row r="35" spans="1:9" ht="9.9" customHeight="1">
      <c r="A35" s="60" t="s">
        <v>25</v>
      </c>
      <c r="B35" s="2"/>
      <c r="C35" s="2"/>
      <c r="D35" s="2"/>
      <c r="E35" s="272"/>
      <c r="F35" s="272"/>
      <c r="G35" s="272"/>
      <c r="H35" s="35"/>
      <c r="I35" s="35"/>
    </row>
    <row r="36" spans="1:9" ht="9.9" customHeight="1">
      <c r="A36" s="62" t="s">
        <v>143</v>
      </c>
      <c r="B36" s="2">
        <v>24</v>
      </c>
      <c r="C36" s="2">
        <v>10</v>
      </c>
      <c r="D36" s="2">
        <v>14</v>
      </c>
      <c r="E36" s="2">
        <v>2126</v>
      </c>
      <c r="F36" s="2">
        <v>1100</v>
      </c>
      <c r="G36" s="2">
        <v>1026</v>
      </c>
      <c r="H36" s="35"/>
      <c r="I36" s="35"/>
    </row>
    <row r="37" spans="1:9" ht="15" customHeight="1">
      <c r="A37" s="68" t="s">
        <v>27</v>
      </c>
      <c r="B37" s="64">
        <v>55</v>
      </c>
      <c r="C37" s="64">
        <v>21</v>
      </c>
      <c r="D37" s="64">
        <v>34</v>
      </c>
      <c r="E37" s="64">
        <v>4265</v>
      </c>
      <c r="F37" s="64">
        <v>2137</v>
      </c>
      <c r="G37" s="64">
        <v>2128</v>
      </c>
      <c r="H37" s="35"/>
      <c r="I37" s="35"/>
    </row>
    <row r="38" spans="1:9" ht="9.9" customHeight="1">
      <c r="A38" s="59" t="s">
        <v>28</v>
      </c>
      <c r="B38" s="272"/>
      <c r="C38" s="272"/>
      <c r="D38" s="272"/>
      <c r="E38" s="272"/>
      <c r="F38" s="272"/>
      <c r="G38" s="272"/>
      <c r="H38" s="35"/>
      <c r="I38" s="35"/>
    </row>
    <row r="39" spans="1:9" ht="9.9" customHeight="1">
      <c r="A39" s="59" t="s">
        <v>136</v>
      </c>
      <c r="B39" s="2">
        <v>24</v>
      </c>
      <c r="C39" s="2">
        <v>13</v>
      </c>
      <c r="D39" s="2">
        <v>11</v>
      </c>
      <c r="E39" s="2">
        <v>2586</v>
      </c>
      <c r="F39" s="2">
        <v>1527</v>
      </c>
      <c r="G39" s="2">
        <v>1059</v>
      </c>
      <c r="H39" s="35"/>
      <c r="I39" s="35"/>
    </row>
    <row r="40" spans="1:9" ht="9.9" customHeight="1">
      <c r="A40" s="59" t="s">
        <v>30</v>
      </c>
      <c r="B40" s="2" t="s">
        <v>0</v>
      </c>
      <c r="C40" s="2" t="s">
        <v>0</v>
      </c>
      <c r="D40" s="2" t="s">
        <v>0</v>
      </c>
      <c r="E40" s="2" t="s">
        <v>0</v>
      </c>
      <c r="F40" s="2" t="s">
        <v>0</v>
      </c>
      <c r="G40" s="2" t="s">
        <v>0</v>
      </c>
      <c r="H40" s="35"/>
      <c r="I40" s="35"/>
    </row>
    <row r="41" spans="1:9" ht="9.9" customHeight="1">
      <c r="A41" s="59" t="s">
        <v>32</v>
      </c>
      <c r="B41" s="2"/>
      <c r="C41" s="2"/>
      <c r="D41" s="2"/>
      <c r="E41" s="2"/>
      <c r="F41" s="2"/>
      <c r="G41" s="2"/>
      <c r="H41" s="35"/>
      <c r="I41" s="35"/>
    </row>
    <row r="42" spans="1:9" ht="9.9" customHeight="1">
      <c r="A42" s="60" t="s">
        <v>31</v>
      </c>
      <c r="B42" s="2" t="s">
        <v>0</v>
      </c>
      <c r="C42" s="2" t="s">
        <v>0</v>
      </c>
      <c r="D42" s="2" t="s">
        <v>0</v>
      </c>
      <c r="E42" s="2" t="s">
        <v>0</v>
      </c>
      <c r="F42" s="2" t="s">
        <v>0</v>
      </c>
      <c r="G42" s="2" t="s">
        <v>0</v>
      </c>
      <c r="H42" s="35"/>
      <c r="I42" s="35"/>
    </row>
    <row r="43" spans="1:9" ht="9.9" customHeight="1">
      <c r="A43" s="59" t="s">
        <v>33</v>
      </c>
      <c r="B43" s="2">
        <v>3</v>
      </c>
      <c r="C43" s="2" t="s">
        <v>0</v>
      </c>
      <c r="D43" s="2">
        <v>3</v>
      </c>
      <c r="E43" s="2">
        <v>129</v>
      </c>
      <c r="F43" s="2" t="s">
        <v>0</v>
      </c>
      <c r="G43" s="2">
        <v>129</v>
      </c>
      <c r="H43" s="35"/>
      <c r="I43" s="35"/>
    </row>
    <row r="44" spans="1:9" ht="15" customHeight="1">
      <c r="B44" s="329" t="s">
        <v>13</v>
      </c>
      <c r="C44" s="330"/>
      <c r="D44" s="330"/>
      <c r="E44" s="331"/>
      <c r="F44" s="331"/>
      <c r="G44" s="331"/>
    </row>
    <row r="45" spans="1:9" ht="9.9" customHeight="1">
      <c r="A45" s="34" t="s">
        <v>19</v>
      </c>
      <c r="B45" s="36"/>
      <c r="C45" s="35"/>
      <c r="D45" s="35"/>
      <c r="E45" s="36"/>
      <c r="F45" s="35"/>
      <c r="G45" s="35"/>
    </row>
    <row r="46" spans="1:9" ht="9.9" customHeight="1">
      <c r="A46" s="58" t="s">
        <v>20</v>
      </c>
      <c r="B46" s="35"/>
      <c r="C46" s="35"/>
      <c r="D46" s="35"/>
      <c r="E46" s="35"/>
      <c r="F46" s="35"/>
      <c r="G46" s="35"/>
    </row>
    <row r="47" spans="1:9" ht="9.9" customHeight="1">
      <c r="A47" s="59" t="s">
        <v>21</v>
      </c>
      <c r="B47" s="2">
        <v>25</v>
      </c>
      <c r="C47" s="2" t="s">
        <v>0</v>
      </c>
      <c r="D47" s="2">
        <v>25</v>
      </c>
      <c r="E47" s="2">
        <v>265</v>
      </c>
      <c r="F47" s="2" t="s">
        <v>0</v>
      </c>
      <c r="G47" s="2">
        <v>265</v>
      </c>
      <c r="H47" s="35"/>
      <c r="I47" s="35"/>
    </row>
    <row r="48" spans="1:9" ht="9.9" customHeight="1">
      <c r="A48" s="59" t="s">
        <v>22</v>
      </c>
      <c r="B48" s="2">
        <v>104</v>
      </c>
      <c r="C48" s="2">
        <v>13</v>
      </c>
      <c r="D48" s="2">
        <v>91</v>
      </c>
      <c r="E48" s="2">
        <v>5178</v>
      </c>
      <c r="F48" s="2">
        <v>1076</v>
      </c>
      <c r="G48" s="2">
        <v>4102</v>
      </c>
      <c r="H48" s="35"/>
      <c r="I48" s="35"/>
    </row>
    <row r="49" spans="1:9" ht="9.9" customHeight="1">
      <c r="A49" s="59" t="s">
        <v>23</v>
      </c>
      <c r="B49" s="2">
        <v>16</v>
      </c>
      <c r="C49" s="2">
        <v>4</v>
      </c>
      <c r="D49" s="2">
        <v>12</v>
      </c>
      <c r="E49" s="2">
        <v>649</v>
      </c>
      <c r="F49" s="2">
        <v>315</v>
      </c>
      <c r="G49" s="2">
        <v>334</v>
      </c>
      <c r="H49" s="35"/>
      <c r="I49" s="35"/>
    </row>
    <row r="50" spans="1:9" ht="9.9" customHeight="1">
      <c r="A50" s="59" t="s">
        <v>24</v>
      </c>
      <c r="B50" s="2">
        <v>290</v>
      </c>
      <c r="C50" s="2">
        <v>76</v>
      </c>
      <c r="D50" s="2">
        <v>214</v>
      </c>
      <c r="E50" s="2">
        <v>19443</v>
      </c>
      <c r="F50" s="2">
        <v>9020</v>
      </c>
      <c r="G50" s="2">
        <v>10423</v>
      </c>
      <c r="H50" s="35"/>
      <c r="I50" s="35"/>
    </row>
    <row r="51" spans="1:9" ht="9.9" customHeight="1">
      <c r="A51" s="61" t="s">
        <v>18</v>
      </c>
      <c r="B51" s="272"/>
      <c r="C51" s="272"/>
      <c r="D51" s="272"/>
      <c r="E51" s="272"/>
      <c r="F51" s="272"/>
      <c r="G51" s="272"/>
      <c r="I51" s="35"/>
    </row>
    <row r="52" spans="1:9" ht="9.9" customHeight="1">
      <c r="A52" s="60" t="s">
        <v>25</v>
      </c>
      <c r="B52" s="2">
        <v>50</v>
      </c>
      <c r="C52" s="2">
        <v>19</v>
      </c>
      <c r="D52" s="2">
        <v>31</v>
      </c>
      <c r="E52" s="2">
        <v>3860</v>
      </c>
      <c r="F52" s="2">
        <v>2151</v>
      </c>
      <c r="G52" s="2">
        <v>1709</v>
      </c>
      <c r="H52" s="35"/>
      <c r="I52" s="35"/>
    </row>
    <row r="53" spans="1:9" ht="9.9" customHeight="1">
      <c r="A53" s="60" t="s">
        <v>26</v>
      </c>
      <c r="B53" s="2">
        <v>65</v>
      </c>
      <c r="C53" s="2">
        <v>4</v>
      </c>
      <c r="D53" s="2">
        <v>61</v>
      </c>
      <c r="E53" s="2">
        <v>1700</v>
      </c>
      <c r="F53" s="2">
        <v>500</v>
      </c>
      <c r="G53" s="2">
        <v>1200</v>
      </c>
      <c r="H53" s="35"/>
      <c r="I53" s="35"/>
    </row>
    <row r="54" spans="1:9" ht="9.9" customHeight="1">
      <c r="A54" s="60" t="s">
        <v>25</v>
      </c>
      <c r="B54" s="2"/>
      <c r="C54" s="2"/>
      <c r="D54" s="2"/>
      <c r="E54" s="2"/>
      <c r="F54" s="2"/>
      <c r="G54" s="2"/>
      <c r="H54" s="35"/>
      <c r="I54" s="35"/>
    </row>
    <row r="55" spans="1:9" ht="9.9" customHeight="1">
      <c r="A55" s="62" t="s">
        <v>143</v>
      </c>
      <c r="B55" s="2">
        <v>175</v>
      </c>
      <c r="C55" s="2">
        <v>53</v>
      </c>
      <c r="D55" s="2">
        <v>122</v>
      </c>
      <c r="E55" s="2">
        <v>13883</v>
      </c>
      <c r="F55" s="2">
        <v>6369</v>
      </c>
      <c r="G55" s="2">
        <v>7514</v>
      </c>
      <c r="H55" s="35"/>
      <c r="I55" s="35"/>
    </row>
    <row r="56" spans="1:9" ht="15" customHeight="1">
      <c r="A56" s="68" t="s">
        <v>27</v>
      </c>
      <c r="B56" s="64">
        <v>435</v>
      </c>
      <c r="C56" s="64">
        <v>93</v>
      </c>
      <c r="D56" s="64">
        <v>342</v>
      </c>
      <c r="E56" s="64">
        <v>25535</v>
      </c>
      <c r="F56" s="64">
        <v>10411</v>
      </c>
      <c r="G56" s="64">
        <v>15124</v>
      </c>
      <c r="H56" s="35"/>
      <c r="I56" s="35"/>
    </row>
    <row r="57" spans="1:9" ht="9.9" customHeight="1">
      <c r="A57" s="59" t="s">
        <v>28</v>
      </c>
      <c r="B57" s="272"/>
      <c r="C57" s="272"/>
      <c r="D57" s="272"/>
      <c r="E57" s="272"/>
      <c r="F57" s="272"/>
      <c r="G57" s="272"/>
      <c r="H57" s="35"/>
      <c r="I57" s="35"/>
    </row>
    <row r="58" spans="1:9" ht="9.9" customHeight="1">
      <c r="A58" s="59" t="s">
        <v>136</v>
      </c>
      <c r="B58" s="2">
        <v>107</v>
      </c>
      <c r="C58" s="2">
        <v>72</v>
      </c>
      <c r="D58" s="2">
        <v>35</v>
      </c>
      <c r="E58" s="2">
        <v>11496</v>
      </c>
      <c r="F58" s="2">
        <v>8617</v>
      </c>
      <c r="G58" s="2">
        <v>2879</v>
      </c>
      <c r="H58" s="35"/>
      <c r="I58" s="35"/>
    </row>
    <row r="59" spans="1:9" ht="9.9" customHeight="1">
      <c r="A59" s="59" t="s">
        <v>30</v>
      </c>
      <c r="B59" s="2">
        <v>1</v>
      </c>
      <c r="C59" s="2" t="s">
        <v>0</v>
      </c>
      <c r="D59" s="2">
        <v>1</v>
      </c>
      <c r="E59" s="2">
        <v>12</v>
      </c>
      <c r="F59" s="2" t="s">
        <v>0</v>
      </c>
      <c r="G59" s="2">
        <v>12</v>
      </c>
      <c r="H59" s="35"/>
      <c r="I59" s="35"/>
    </row>
    <row r="60" spans="1:9" ht="9.9" customHeight="1">
      <c r="A60" s="59" t="s">
        <v>32</v>
      </c>
      <c r="B60" s="2"/>
      <c r="C60" s="2"/>
      <c r="D60" s="2"/>
      <c r="E60" s="2"/>
      <c r="F60" s="2"/>
      <c r="G60" s="2"/>
      <c r="H60" s="35"/>
      <c r="I60" s="35"/>
    </row>
    <row r="61" spans="1:9" ht="9.9" customHeight="1">
      <c r="A61" s="60" t="s">
        <v>31</v>
      </c>
      <c r="B61" s="2">
        <v>16</v>
      </c>
      <c r="C61" s="2" t="s">
        <v>0</v>
      </c>
      <c r="D61" s="2">
        <v>16</v>
      </c>
      <c r="E61" s="2">
        <v>529</v>
      </c>
      <c r="F61" s="2" t="s">
        <v>0</v>
      </c>
      <c r="G61" s="2">
        <v>529</v>
      </c>
      <c r="H61" s="35"/>
      <c r="I61" s="35"/>
    </row>
    <row r="62" spans="1:9" ht="9.9" customHeight="1">
      <c r="A62" s="59" t="s">
        <v>33</v>
      </c>
      <c r="B62" s="2">
        <v>120</v>
      </c>
      <c r="C62" s="2" t="s">
        <v>0</v>
      </c>
      <c r="D62" s="2">
        <v>120</v>
      </c>
      <c r="E62" s="2">
        <v>3009</v>
      </c>
      <c r="F62" s="2" t="s">
        <v>0</v>
      </c>
      <c r="G62" s="2">
        <v>3009</v>
      </c>
      <c r="H62" s="35"/>
      <c r="I62" s="35"/>
    </row>
    <row r="63" spans="1:9" ht="9.9" customHeight="1">
      <c r="A63" s="18"/>
      <c r="B63" s="3"/>
      <c r="C63" s="3"/>
      <c r="D63" s="3"/>
      <c r="E63" s="3"/>
      <c r="F63" s="3"/>
      <c r="G63" s="3"/>
    </row>
    <row r="64" spans="1:9" ht="9.9" customHeight="1">
      <c r="A64" s="18"/>
      <c r="B64" s="3"/>
      <c r="C64" s="3"/>
      <c r="D64" s="3"/>
      <c r="E64" s="3"/>
      <c r="F64" s="3"/>
      <c r="G64" s="3"/>
    </row>
    <row r="65" spans="1:7" ht="9.9" customHeight="1">
      <c r="A65" s="18"/>
      <c r="B65" s="3"/>
      <c r="C65" s="3"/>
      <c r="D65" s="3"/>
      <c r="E65" s="3"/>
      <c r="F65" s="3"/>
      <c r="G65" s="3"/>
    </row>
    <row r="66" spans="1:7" ht="9.9" customHeight="1">
      <c r="A66" s="18"/>
      <c r="B66" s="3"/>
      <c r="C66" s="3"/>
      <c r="D66" s="3"/>
      <c r="E66" s="3"/>
      <c r="F66" s="3"/>
      <c r="G66" s="3"/>
    </row>
    <row r="67" spans="1:7" ht="9.9" customHeight="1">
      <c r="A67" s="18"/>
      <c r="B67" s="3"/>
      <c r="C67" s="3"/>
      <c r="D67" s="3"/>
      <c r="E67" s="3"/>
      <c r="F67" s="3"/>
      <c r="G67" s="3"/>
    </row>
    <row r="68" spans="1:7" ht="9.9" customHeight="1">
      <c r="A68" s="18"/>
    </row>
    <row r="69" spans="1:7" ht="9.9" customHeight="1">
      <c r="A69" s="14"/>
      <c r="B69" s="2"/>
      <c r="C69" s="2"/>
      <c r="D69" s="2"/>
      <c r="E69" s="2"/>
      <c r="F69" s="2"/>
      <c r="G69" s="2"/>
    </row>
  </sheetData>
  <mergeCells count="12">
    <mergeCell ref="A1:G1"/>
    <mergeCell ref="A2:G2"/>
    <mergeCell ref="A3:A5"/>
    <mergeCell ref="E3:G3"/>
    <mergeCell ref="E4:E5"/>
    <mergeCell ref="F4:G4"/>
    <mergeCell ref="B3:D3"/>
    <mergeCell ref="B44:G44"/>
    <mergeCell ref="B6:G6"/>
    <mergeCell ref="B25:G25"/>
    <mergeCell ref="B4:B5"/>
    <mergeCell ref="C4:D4"/>
  </mergeCells>
  <phoneticPr fontId="0" type="noConversion"/>
  <hyperlinks>
    <hyperlink ref="H1" location="Inhalt!A1" display="Inhalt"/>
  </hyperlinks>
  <pageMargins left="0.78740157480314965" right="0.78740157480314965" top="0.59055118110236227" bottom="0.59055118110236227" header="0.19685039370078741" footer="0.19685039370078741"/>
  <pageSetup paperSize="9" firstPageNumber="3" orientation="portrait" useFirstPageNumber="1" r:id="rId1"/>
  <headerFooter>
    <oddFooter>&amp;L&amp;7Statistisches Landesamt Bremen I Statistischer Bericht I Kindertagesbetreuung 2017&amp;R&amp;8&amp;P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zoomScale="125" zoomScaleNormal="125" workbookViewId="0">
      <selection activeCell="A45" sqref="A45"/>
    </sheetView>
  </sheetViews>
  <sheetFormatPr baseColWidth="10" defaultColWidth="11.44140625" defaultRowHeight="9.9" customHeight="1"/>
  <cols>
    <col min="1" max="1" width="34.6640625" style="1" customWidth="1"/>
    <col min="2" max="7" width="5.44140625" style="1" customWidth="1"/>
    <col min="8" max="10" width="6.5546875" style="1" customWidth="1"/>
    <col min="11" max="16384" width="11.44140625" style="1"/>
  </cols>
  <sheetData>
    <row r="1" spans="1:12" ht="9.9" customHeight="1">
      <c r="A1" s="337" t="s">
        <v>142</v>
      </c>
      <c r="B1" s="337"/>
      <c r="C1" s="337"/>
      <c r="D1" s="337"/>
      <c r="E1" s="337"/>
      <c r="F1" s="337"/>
      <c r="G1" s="337"/>
      <c r="H1" s="337"/>
      <c r="I1" s="337"/>
      <c r="J1" s="337"/>
      <c r="K1" s="264" t="s">
        <v>204</v>
      </c>
    </row>
    <row r="2" spans="1:12" ht="30" customHeight="1">
      <c r="A2" s="345" t="s">
        <v>241</v>
      </c>
      <c r="B2" s="345"/>
      <c r="C2" s="345"/>
      <c r="D2" s="345"/>
      <c r="E2" s="345"/>
      <c r="F2" s="345"/>
      <c r="G2" s="345"/>
      <c r="H2" s="345"/>
      <c r="I2" s="345"/>
      <c r="J2" s="345"/>
    </row>
    <row r="3" spans="1:12" ht="12" customHeight="1">
      <c r="A3" s="346" t="s">
        <v>16</v>
      </c>
      <c r="B3" s="333" t="s">
        <v>35</v>
      </c>
      <c r="C3" s="350" t="s">
        <v>99</v>
      </c>
      <c r="D3" s="342"/>
      <c r="E3" s="342"/>
      <c r="F3" s="342"/>
      <c r="G3" s="342"/>
      <c r="H3" s="342"/>
      <c r="I3" s="342"/>
      <c r="J3" s="342"/>
    </row>
    <row r="4" spans="1:12" ht="24" customHeight="1">
      <c r="A4" s="347"/>
      <c r="B4" s="349"/>
      <c r="C4" s="22" t="str">
        <f>"1 - 10"</f>
        <v>1 - 10</v>
      </c>
      <c r="D4" s="21" t="str">
        <f>"11 - 20"</f>
        <v>11 - 20</v>
      </c>
      <c r="E4" s="21" t="str">
        <f>"21 - 25"</f>
        <v>21 - 25</v>
      </c>
      <c r="F4" s="21" t="str">
        <f>"26 - 50"</f>
        <v>26 - 50</v>
      </c>
      <c r="G4" s="21" t="str">
        <f>"51 - 75"</f>
        <v>51 - 75</v>
      </c>
      <c r="H4" s="21" t="str">
        <f>"76 - 100"</f>
        <v>76 - 100</v>
      </c>
      <c r="I4" s="21" t="str">
        <f>"101 - 125"</f>
        <v>101 - 125</v>
      </c>
      <c r="J4" s="28" t="s">
        <v>34</v>
      </c>
    </row>
    <row r="5" spans="1:12" ht="15" customHeight="1">
      <c r="A5" s="14"/>
      <c r="B5" s="351" t="s">
        <v>11</v>
      </c>
      <c r="C5" s="352"/>
      <c r="D5" s="352"/>
      <c r="E5" s="353"/>
      <c r="F5" s="353"/>
      <c r="G5" s="353"/>
      <c r="H5" s="354"/>
      <c r="I5" s="354"/>
      <c r="J5" s="354"/>
    </row>
    <row r="6" spans="1:12" ht="9.9" customHeight="1">
      <c r="A6" s="34" t="s">
        <v>19</v>
      </c>
      <c r="B6" s="15"/>
      <c r="C6" s="16"/>
      <c r="D6" s="16"/>
      <c r="E6" s="15"/>
      <c r="F6" s="16"/>
      <c r="G6" s="16"/>
    </row>
    <row r="7" spans="1:12" ht="9.9" customHeight="1">
      <c r="A7" s="58" t="s">
        <v>20</v>
      </c>
      <c r="B7" s="17"/>
      <c r="C7" s="17"/>
      <c r="D7" s="17"/>
      <c r="E7" s="17"/>
      <c r="F7" s="17"/>
      <c r="G7" s="17"/>
    </row>
    <row r="8" spans="1:12" ht="9.9" customHeight="1">
      <c r="A8" s="59" t="s">
        <v>21</v>
      </c>
      <c r="B8" s="2">
        <v>23</v>
      </c>
      <c r="C8" s="2">
        <v>21</v>
      </c>
      <c r="D8" s="2">
        <v>1</v>
      </c>
      <c r="E8" s="2" t="s">
        <v>0</v>
      </c>
      <c r="F8" s="2">
        <v>1</v>
      </c>
      <c r="G8" s="2" t="s">
        <v>0</v>
      </c>
      <c r="H8" s="2" t="s">
        <v>0</v>
      </c>
      <c r="I8" s="2" t="s">
        <v>0</v>
      </c>
      <c r="J8" s="2" t="s">
        <v>0</v>
      </c>
      <c r="K8" s="35"/>
      <c r="L8" s="35"/>
    </row>
    <row r="9" spans="1:12" ht="9.9" customHeight="1">
      <c r="A9" s="59" t="s">
        <v>22</v>
      </c>
      <c r="B9" s="2">
        <v>90</v>
      </c>
      <c r="C9" s="2">
        <v>4</v>
      </c>
      <c r="D9" s="2">
        <v>28</v>
      </c>
      <c r="E9" s="2">
        <v>2</v>
      </c>
      <c r="F9" s="2">
        <v>21</v>
      </c>
      <c r="G9" s="2">
        <v>15</v>
      </c>
      <c r="H9" s="2">
        <v>14</v>
      </c>
      <c r="I9" s="2">
        <v>4</v>
      </c>
      <c r="J9" s="2">
        <v>2</v>
      </c>
      <c r="K9" s="35"/>
      <c r="L9" s="35"/>
    </row>
    <row r="10" spans="1:12" ht="9.9" customHeight="1">
      <c r="A10" s="59" t="s">
        <v>23</v>
      </c>
      <c r="B10" s="2">
        <v>14</v>
      </c>
      <c r="C10" s="2" t="s">
        <v>0</v>
      </c>
      <c r="D10" s="2">
        <v>8</v>
      </c>
      <c r="E10" s="2" t="s">
        <v>0</v>
      </c>
      <c r="F10" s="2">
        <v>2</v>
      </c>
      <c r="G10" s="2">
        <v>2</v>
      </c>
      <c r="H10" s="2">
        <v>1</v>
      </c>
      <c r="I10" s="2">
        <v>1</v>
      </c>
      <c r="J10" s="2" t="s">
        <v>0</v>
      </c>
      <c r="K10" s="35"/>
      <c r="L10" s="35"/>
    </row>
    <row r="11" spans="1:12" ht="9.9" customHeight="1">
      <c r="A11" s="59" t="s">
        <v>24</v>
      </c>
      <c r="B11" s="2">
        <v>253</v>
      </c>
      <c r="C11" s="2">
        <v>32</v>
      </c>
      <c r="D11" s="2">
        <v>38</v>
      </c>
      <c r="E11" s="2">
        <v>8</v>
      </c>
      <c r="F11" s="2">
        <v>51</v>
      </c>
      <c r="G11" s="2">
        <v>29</v>
      </c>
      <c r="H11" s="2">
        <v>35</v>
      </c>
      <c r="I11" s="2">
        <v>25</v>
      </c>
      <c r="J11" s="2">
        <v>35</v>
      </c>
      <c r="K11" s="35"/>
      <c r="L11" s="35"/>
    </row>
    <row r="12" spans="1:12" ht="9.9" customHeight="1">
      <c r="A12" s="61" t="s">
        <v>18</v>
      </c>
      <c r="B12" s="2"/>
      <c r="C12" s="2"/>
      <c r="D12" s="2"/>
      <c r="E12" s="2"/>
      <c r="F12" s="2"/>
      <c r="G12" s="2"/>
      <c r="H12" s="2"/>
      <c r="I12" s="2"/>
      <c r="J12" s="2"/>
      <c r="K12" s="35"/>
      <c r="L12" s="35"/>
    </row>
    <row r="13" spans="1:12" ht="9.9" customHeight="1">
      <c r="A13" s="60" t="s">
        <v>25</v>
      </c>
      <c r="B13" s="2">
        <v>41</v>
      </c>
      <c r="C13" s="2" t="s">
        <v>0</v>
      </c>
      <c r="D13" s="2">
        <v>2</v>
      </c>
      <c r="E13" s="2">
        <v>3</v>
      </c>
      <c r="F13" s="2">
        <v>11</v>
      </c>
      <c r="G13" s="2">
        <v>10</v>
      </c>
      <c r="H13" s="2">
        <v>3</v>
      </c>
      <c r="I13" s="2">
        <v>8</v>
      </c>
      <c r="J13" s="2">
        <v>4</v>
      </c>
      <c r="K13" s="35"/>
      <c r="L13" s="35"/>
    </row>
    <row r="14" spans="1:12" ht="9.9" customHeight="1">
      <c r="A14" s="60" t="s">
        <v>26</v>
      </c>
      <c r="B14" s="2">
        <v>61</v>
      </c>
      <c r="C14" s="2">
        <v>32</v>
      </c>
      <c r="D14" s="2">
        <v>18</v>
      </c>
      <c r="E14" s="2" t="s">
        <v>0</v>
      </c>
      <c r="F14" s="2">
        <v>5</v>
      </c>
      <c r="G14" s="2">
        <v>1</v>
      </c>
      <c r="H14" s="2">
        <v>2</v>
      </c>
      <c r="I14" s="2">
        <v>1</v>
      </c>
      <c r="J14" s="2">
        <v>2</v>
      </c>
      <c r="K14" s="35"/>
      <c r="L14" s="35"/>
    </row>
    <row r="15" spans="1:12" ht="9.9" customHeight="1">
      <c r="A15" s="60" t="s">
        <v>25</v>
      </c>
      <c r="B15" s="2"/>
      <c r="C15" s="2"/>
      <c r="D15" s="2"/>
      <c r="E15" s="2"/>
      <c r="F15" s="2"/>
      <c r="G15" s="2"/>
      <c r="H15" s="2"/>
      <c r="I15" s="2"/>
      <c r="J15" s="2"/>
      <c r="K15" s="35"/>
      <c r="L15" s="35"/>
    </row>
    <row r="16" spans="1:12" ht="9.9" customHeight="1">
      <c r="A16" s="62" t="s">
        <v>143</v>
      </c>
      <c r="B16" s="2">
        <v>151</v>
      </c>
      <c r="C16" s="2" t="s">
        <v>0</v>
      </c>
      <c r="D16" s="2">
        <v>18</v>
      </c>
      <c r="E16" s="2">
        <v>5</v>
      </c>
      <c r="F16" s="2">
        <v>35</v>
      </c>
      <c r="G16" s="2">
        <v>18</v>
      </c>
      <c r="H16" s="2">
        <v>30</v>
      </c>
      <c r="I16" s="2">
        <v>16</v>
      </c>
      <c r="J16" s="2">
        <v>29</v>
      </c>
      <c r="K16" s="35"/>
      <c r="L16" s="35"/>
    </row>
    <row r="17" spans="1:12" s="66" customFormat="1" ht="15" customHeight="1">
      <c r="A17" s="71" t="s">
        <v>27</v>
      </c>
      <c r="B17" s="70">
        <v>380</v>
      </c>
      <c r="C17" s="70">
        <v>57</v>
      </c>
      <c r="D17" s="70">
        <v>75</v>
      </c>
      <c r="E17" s="70">
        <v>10</v>
      </c>
      <c r="F17" s="70">
        <v>75</v>
      </c>
      <c r="G17" s="70">
        <v>46</v>
      </c>
      <c r="H17" s="70">
        <v>50</v>
      </c>
      <c r="I17" s="70">
        <v>30</v>
      </c>
      <c r="J17" s="70">
        <v>37</v>
      </c>
      <c r="K17" s="65"/>
      <c r="L17" s="65"/>
    </row>
    <row r="18" spans="1:12" ht="9.9" customHeight="1">
      <c r="A18" s="59" t="s">
        <v>28</v>
      </c>
      <c r="B18" s="272"/>
      <c r="C18" s="272"/>
      <c r="D18" s="272"/>
      <c r="E18" s="272"/>
      <c r="F18" s="272"/>
      <c r="G18" s="272"/>
      <c r="H18" s="272"/>
      <c r="I18" s="272"/>
      <c r="J18" s="272"/>
      <c r="K18" s="35"/>
      <c r="L18" s="35"/>
    </row>
    <row r="19" spans="1:12" ht="9.9" customHeight="1">
      <c r="A19" s="59" t="s">
        <v>29</v>
      </c>
      <c r="B19" s="2">
        <v>83</v>
      </c>
      <c r="C19" s="2">
        <v>1</v>
      </c>
      <c r="D19" s="2">
        <v>1</v>
      </c>
      <c r="E19" s="2">
        <v>1</v>
      </c>
      <c r="F19" s="2">
        <v>5</v>
      </c>
      <c r="G19" s="2">
        <v>11</v>
      </c>
      <c r="H19" s="2">
        <v>20</v>
      </c>
      <c r="I19" s="2">
        <v>19</v>
      </c>
      <c r="J19" s="2">
        <v>25</v>
      </c>
      <c r="K19" s="35"/>
      <c r="L19" s="35"/>
    </row>
    <row r="20" spans="1:12" ht="9.9" customHeight="1">
      <c r="A20" s="59" t="s">
        <v>30</v>
      </c>
      <c r="B20" s="2">
        <v>1</v>
      </c>
      <c r="C20" s="2" t="s">
        <v>0</v>
      </c>
      <c r="D20" s="2">
        <v>1</v>
      </c>
      <c r="E20" s="2" t="s">
        <v>0</v>
      </c>
      <c r="F20" s="2" t="s">
        <v>0</v>
      </c>
      <c r="G20" s="2" t="s">
        <v>0</v>
      </c>
      <c r="H20" s="2" t="s">
        <v>0</v>
      </c>
      <c r="I20" s="2" t="s">
        <v>0</v>
      </c>
      <c r="J20" s="2" t="s">
        <v>0</v>
      </c>
      <c r="K20" s="35"/>
      <c r="L20" s="35"/>
    </row>
    <row r="21" spans="1:12" ht="9.9" customHeight="1">
      <c r="A21" s="59" t="s">
        <v>32</v>
      </c>
      <c r="B21" s="2"/>
      <c r="C21" s="2"/>
      <c r="D21" s="2"/>
      <c r="E21" s="2"/>
      <c r="F21" s="2"/>
      <c r="G21" s="2"/>
      <c r="H21" s="2"/>
      <c r="I21" s="2"/>
      <c r="J21" s="2"/>
      <c r="K21" s="35"/>
      <c r="L21" s="35"/>
    </row>
    <row r="22" spans="1:12" ht="9.9" customHeight="1">
      <c r="A22" s="60" t="s">
        <v>31</v>
      </c>
      <c r="B22" s="2">
        <v>16</v>
      </c>
      <c r="C22" s="2">
        <v>5</v>
      </c>
      <c r="D22" s="2">
        <v>4</v>
      </c>
      <c r="E22" s="2" t="s">
        <v>0</v>
      </c>
      <c r="F22" s="2">
        <v>2</v>
      </c>
      <c r="G22" s="2">
        <v>2</v>
      </c>
      <c r="H22" s="2">
        <v>3</v>
      </c>
      <c r="I22" s="2" t="s">
        <v>0</v>
      </c>
      <c r="J22" s="2" t="s">
        <v>0</v>
      </c>
      <c r="K22" s="35"/>
      <c r="L22" s="35"/>
    </row>
    <row r="23" spans="1:12" ht="9.9" customHeight="1">
      <c r="A23" s="59" t="s">
        <v>33</v>
      </c>
      <c r="B23" s="2">
        <v>117</v>
      </c>
      <c r="C23" s="2">
        <v>43</v>
      </c>
      <c r="D23" s="2">
        <v>32</v>
      </c>
      <c r="E23" s="2">
        <v>6</v>
      </c>
      <c r="F23" s="2">
        <v>23</v>
      </c>
      <c r="G23" s="2">
        <v>6</v>
      </c>
      <c r="H23" s="2">
        <v>6</v>
      </c>
      <c r="I23" s="2" t="s">
        <v>0</v>
      </c>
      <c r="J23" s="2">
        <v>1</v>
      </c>
      <c r="K23" s="35"/>
      <c r="L23" s="35"/>
    </row>
    <row r="24" spans="1:12" ht="15" customHeight="1">
      <c r="A24" s="72"/>
      <c r="B24" s="332" t="s">
        <v>12</v>
      </c>
      <c r="C24" s="332"/>
      <c r="D24" s="332"/>
      <c r="E24" s="332"/>
      <c r="F24" s="332"/>
      <c r="G24" s="332"/>
      <c r="H24" s="355"/>
      <c r="I24" s="355"/>
      <c r="J24" s="355"/>
      <c r="L24" s="35"/>
    </row>
    <row r="25" spans="1:12" ht="9.9" customHeight="1">
      <c r="A25" s="34" t="s">
        <v>19</v>
      </c>
      <c r="B25" s="15"/>
      <c r="C25" s="16"/>
      <c r="D25" s="16"/>
      <c r="E25" s="15"/>
      <c r="F25" s="16"/>
      <c r="G25" s="16"/>
      <c r="L25" s="35"/>
    </row>
    <row r="26" spans="1:12" ht="9.9" customHeight="1">
      <c r="A26" s="58" t="s">
        <v>20</v>
      </c>
      <c r="B26" s="17"/>
      <c r="C26" s="17"/>
      <c r="D26" s="17"/>
      <c r="E26" s="17"/>
      <c r="F26" s="17"/>
      <c r="G26" s="17"/>
      <c r="L26" s="35"/>
    </row>
    <row r="27" spans="1:12" ht="9.9" customHeight="1">
      <c r="A27" s="59" t="s">
        <v>21</v>
      </c>
      <c r="B27" s="17">
        <v>2</v>
      </c>
      <c r="C27" s="17">
        <v>1</v>
      </c>
      <c r="D27" s="17" t="s">
        <v>0</v>
      </c>
      <c r="E27" s="17" t="s">
        <v>0</v>
      </c>
      <c r="F27" s="17">
        <v>1</v>
      </c>
      <c r="G27" s="17" t="s">
        <v>0</v>
      </c>
      <c r="H27" s="17" t="s">
        <v>0</v>
      </c>
      <c r="I27" s="17" t="s">
        <v>0</v>
      </c>
      <c r="J27" s="17" t="s">
        <v>0</v>
      </c>
      <c r="K27" s="35"/>
      <c r="L27" s="35"/>
    </row>
    <row r="28" spans="1:12" ht="9.9" customHeight="1">
      <c r="A28" s="59" t="s">
        <v>22</v>
      </c>
      <c r="B28" s="17">
        <v>14</v>
      </c>
      <c r="C28" s="17" t="s">
        <v>0</v>
      </c>
      <c r="D28" s="17">
        <v>1</v>
      </c>
      <c r="E28" s="17" t="s">
        <v>0</v>
      </c>
      <c r="F28" s="17">
        <v>3</v>
      </c>
      <c r="G28" s="17">
        <v>6</v>
      </c>
      <c r="H28" s="4">
        <v>4</v>
      </c>
      <c r="I28" s="4" t="s">
        <v>0</v>
      </c>
      <c r="J28" s="4" t="s">
        <v>0</v>
      </c>
      <c r="K28" s="35"/>
      <c r="L28" s="35"/>
    </row>
    <row r="29" spans="1:12" ht="9.9" customHeight="1">
      <c r="A29" s="59" t="s">
        <v>23</v>
      </c>
      <c r="B29" s="17">
        <v>2</v>
      </c>
      <c r="C29" s="17" t="s">
        <v>0</v>
      </c>
      <c r="D29" s="17">
        <v>1</v>
      </c>
      <c r="E29" s="17" t="s">
        <v>0</v>
      </c>
      <c r="F29" s="17" t="s">
        <v>0</v>
      </c>
      <c r="G29" s="17">
        <v>1</v>
      </c>
      <c r="H29" s="4" t="s">
        <v>0</v>
      </c>
      <c r="I29" s="4" t="s">
        <v>0</v>
      </c>
      <c r="J29" s="4" t="s">
        <v>0</v>
      </c>
      <c r="K29" s="35"/>
      <c r="L29" s="35"/>
    </row>
    <row r="30" spans="1:12" ht="9.9" customHeight="1">
      <c r="A30" s="59" t="s">
        <v>24</v>
      </c>
      <c r="B30" s="17">
        <v>37</v>
      </c>
      <c r="C30" s="17">
        <v>1</v>
      </c>
      <c r="D30" s="17">
        <v>2</v>
      </c>
      <c r="E30" s="17" t="s">
        <v>0</v>
      </c>
      <c r="F30" s="17">
        <v>11</v>
      </c>
      <c r="G30" s="17">
        <v>2</v>
      </c>
      <c r="H30" s="4">
        <v>5</v>
      </c>
      <c r="I30" s="4">
        <v>9</v>
      </c>
      <c r="J30" s="4">
        <v>7</v>
      </c>
      <c r="K30" s="35"/>
      <c r="L30" s="35"/>
    </row>
    <row r="31" spans="1:12" ht="9.9" customHeight="1">
      <c r="A31" s="61" t="s">
        <v>18</v>
      </c>
      <c r="B31" s="273"/>
      <c r="C31" s="273"/>
      <c r="D31" s="273"/>
      <c r="E31" s="273"/>
      <c r="F31" s="273"/>
      <c r="G31" s="273"/>
      <c r="H31" s="273"/>
      <c r="I31" s="273"/>
      <c r="J31" s="273"/>
      <c r="K31" s="35"/>
      <c r="L31" s="35"/>
    </row>
    <row r="32" spans="1:12" ht="9.9" customHeight="1">
      <c r="A32" s="60" t="s">
        <v>25</v>
      </c>
      <c r="B32" s="17">
        <v>9</v>
      </c>
      <c r="C32" s="17" t="s">
        <v>0</v>
      </c>
      <c r="D32" s="17" t="s">
        <v>0</v>
      </c>
      <c r="E32" s="17" t="s">
        <v>0</v>
      </c>
      <c r="F32" s="17">
        <v>1</v>
      </c>
      <c r="G32" s="17">
        <v>1</v>
      </c>
      <c r="H32" s="4">
        <v>2</v>
      </c>
      <c r="I32" s="4">
        <v>4</v>
      </c>
      <c r="J32" s="4">
        <v>1</v>
      </c>
      <c r="K32" s="35"/>
      <c r="L32" s="35"/>
    </row>
    <row r="33" spans="1:12" ht="9.9" customHeight="1">
      <c r="A33" s="60" t="s">
        <v>26</v>
      </c>
      <c r="B33" s="17">
        <v>4</v>
      </c>
      <c r="C33" s="17">
        <v>1</v>
      </c>
      <c r="D33" s="17">
        <v>1</v>
      </c>
      <c r="E33" s="17" t="s">
        <v>0</v>
      </c>
      <c r="F33" s="17">
        <v>1</v>
      </c>
      <c r="G33" s="17" t="s">
        <v>0</v>
      </c>
      <c r="H33" s="17" t="s">
        <v>0</v>
      </c>
      <c r="I33" s="17" t="s">
        <v>0</v>
      </c>
      <c r="J33" s="17">
        <v>1</v>
      </c>
      <c r="K33" s="35"/>
      <c r="L33" s="35"/>
    </row>
    <row r="34" spans="1:12" ht="9.9" customHeight="1">
      <c r="A34" s="60" t="s">
        <v>25</v>
      </c>
      <c r="B34" s="17"/>
      <c r="C34" s="17"/>
      <c r="D34" s="17"/>
      <c r="E34" s="17"/>
      <c r="F34" s="17"/>
      <c r="G34" s="17"/>
      <c r="H34" s="4"/>
      <c r="I34" s="4"/>
      <c r="J34" s="4"/>
      <c r="K34" s="35"/>
      <c r="L34" s="35"/>
    </row>
    <row r="35" spans="1:12" ht="9.9" customHeight="1">
      <c r="A35" s="62" t="s">
        <v>143</v>
      </c>
      <c r="B35" s="17">
        <v>24</v>
      </c>
      <c r="C35" s="17" t="s">
        <v>0</v>
      </c>
      <c r="D35" s="17">
        <v>1</v>
      </c>
      <c r="E35" s="17" t="s">
        <v>0</v>
      </c>
      <c r="F35" s="17">
        <v>9</v>
      </c>
      <c r="G35" s="17">
        <v>1</v>
      </c>
      <c r="H35" s="4">
        <v>3</v>
      </c>
      <c r="I35" s="4">
        <v>5</v>
      </c>
      <c r="J35" s="4">
        <v>5</v>
      </c>
      <c r="K35" s="35"/>
      <c r="L35" s="35"/>
    </row>
    <row r="36" spans="1:12" ht="15" customHeight="1">
      <c r="A36" s="63" t="s">
        <v>27</v>
      </c>
      <c r="B36" s="73">
        <v>55</v>
      </c>
      <c r="C36" s="73">
        <v>2</v>
      </c>
      <c r="D36" s="73">
        <v>4</v>
      </c>
      <c r="E36" s="73" t="s">
        <v>0</v>
      </c>
      <c r="F36" s="73">
        <v>15</v>
      </c>
      <c r="G36" s="73">
        <v>9</v>
      </c>
      <c r="H36" s="73">
        <v>9</v>
      </c>
      <c r="I36" s="73">
        <v>9</v>
      </c>
      <c r="J36" s="73">
        <v>7</v>
      </c>
      <c r="K36" s="35"/>
      <c r="L36" s="35"/>
    </row>
    <row r="37" spans="1:12" ht="9.9" customHeight="1">
      <c r="A37" s="59" t="s">
        <v>28</v>
      </c>
      <c r="B37" s="274"/>
      <c r="C37" s="274"/>
      <c r="D37" s="274"/>
      <c r="E37" s="274"/>
      <c r="F37" s="274"/>
      <c r="G37" s="274"/>
      <c r="H37" s="274"/>
      <c r="I37" s="274"/>
      <c r="J37" s="274"/>
      <c r="K37" s="35"/>
      <c r="L37" s="35"/>
    </row>
    <row r="38" spans="1:12" ht="9.9" customHeight="1">
      <c r="A38" s="59" t="s">
        <v>29</v>
      </c>
      <c r="B38" s="4">
        <v>24</v>
      </c>
      <c r="C38" s="4" t="s">
        <v>0</v>
      </c>
      <c r="D38" s="4">
        <v>1</v>
      </c>
      <c r="E38" s="4" t="s">
        <v>0</v>
      </c>
      <c r="F38" s="4">
        <v>2</v>
      </c>
      <c r="G38" s="4">
        <v>2</v>
      </c>
      <c r="H38" s="4">
        <v>5</v>
      </c>
      <c r="I38" s="4">
        <v>8</v>
      </c>
      <c r="J38" s="4">
        <v>6</v>
      </c>
      <c r="K38" s="35"/>
      <c r="L38" s="35"/>
    </row>
    <row r="39" spans="1:12" ht="9.9" customHeight="1">
      <c r="A39" s="59" t="s">
        <v>30</v>
      </c>
      <c r="B39" s="4" t="s">
        <v>0</v>
      </c>
      <c r="C39" s="4" t="s">
        <v>0</v>
      </c>
      <c r="D39" s="4" t="s">
        <v>0</v>
      </c>
      <c r="E39" s="4" t="s">
        <v>0</v>
      </c>
      <c r="F39" s="4" t="s">
        <v>0</v>
      </c>
      <c r="G39" s="4" t="s">
        <v>0</v>
      </c>
      <c r="H39" s="4" t="s">
        <v>0</v>
      </c>
      <c r="I39" s="4" t="s">
        <v>0</v>
      </c>
      <c r="J39" s="4" t="s">
        <v>0</v>
      </c>
      <c r="K39" s="35"/>
      <c r="L39" s="35"/>
    </row>
    <row r="40" spans="1:12" ht="9.9" customHeight="1">
      <c r="A40" s="59" t="s">
        <v>32</v>
      </c>
      <c r="B40" s="4"/>
      <c r="C40" s="4"/>
      <c r="D40" s="4"/>
      <c r="E40" s="4"/>
      <c r="F40" s="4"/>
      <c r="G40" s="4"/>
      <c r="H40" s="4"/>
      <c r="I40" s="4"/>
      <c r="J40" s="4"/>
      <c r="K40" s="35"/>
      <c r="L40" s="35"/>
    </row>
    <row r="41" spans="1:12" ht="9.9" customHeight="1">
      <c r="A41" s="60" t="s">
        <v>31</v>
      </c>
      <c r="B41" s="4" t="s">
        <v>0</v>
      </c>
      <c r="C41" s="4" t="s">
        <v>0</v>
      </c>
      <c r="D41" s="4" t="s">
        <v>0</v>
      </c>
      <c r="E41" s="4" t="s">
        <v>0</v>
      </c>
      <c r="F41" s="4" t="s">
        <v>0</v>
      </c>
      <c r="G41" s="4" t="s">
        <v>0</v>
      </c>
      <c r="H41" s="4" t="s">
        <v>0</v>
      </c>
      <c r="I41" s="4" t="s">
        <v>0</v>
      </c>
      <c r="J41" s="4" t="s">
        <v>0</v>
      </c>
      <c r="K41" s="35"/>
      <c r="L41" s="35"/>
    </row>
    <row r="42" spans="1:12" ht="9.9" customHeight="1">
      <c r="A42" s="59" t="s">
        <v>33</v>
      </c>
      <c r="B42" s="4">
        <v>3</v>
      </c>
      <c r="C42" s="4" t="s">
        <v>0</v>
      </c>
      <c r="D42" s="4">
        <v>1</v>
      </c>
      <c r="E42" s="4" t="s">
        <v>0</v>
      </c>
      <c r="F42" s="4">
        <v>1</v>
      </c>
      <c r="G42" s="4">
        <v>1</v>
      </c>
      <c r="H42" s="4" t="s">
        <v>0</v>
      </c>
      <c r="I42" s="4" t="s">
        <v>0</v>
      </c>
      <c r="J42" s="4" t="s">
        <v>0</v>
      </c>
      <c r="K42" s="35"/>
      <c r="L42" s="35"/>
    </row>
    <row r="43" spans="1:12" ht="15" customHeight="1">
      <c r="B43" s="329" t="s">
        <v>13</v>
      </c>
      <c r="C43" s="330"/>
      <c r="D43" s="330"/>
      <c r="E43" s="331"/>
      <c r="F43" s="331"/>
      <c r="G43" s="331"/>
      <c r="H43" s="348"/>
      <c r="I43" s="348"/>
      <c r="J43" s="348"/>
      <c r="L43" s="35"/>
    </row>
    <row r="44" spans="1:12" ht="9.9" customHeight="1">
      <c r="A44" s="34" t="s">
        <v>19</v>
      </c>
      <c r="B44" s="15"/>
      <c r="C44" s="16"/>
      <c r="D44" s="16"/>
      <c r="E44" s="15"/>
      <c r="F44" s="16"/>
      <c r="G44" s="16"/>
      <c r="L44" s="35"/>
    </row>
    <row r="45" spans="1:12" ht="9.9" customHeight="1">
      <c r="A45" s="58" t="s">
        <v>20</v>
      </c>
      <c r="B45" s="17"/>
      <c r="C45" s="17"/>
      <c r="D45" s="17"/>
      <c r="E45" s="17"/>
      <c r="F45" s="17"/>
      <c r="G45" s="17"/>
      <c r="L45" s="35"/>
    </row>
    <row r="46" spans="1:12" ht="9.9" customHeight="1">
      <c r="A46" s="59" t="s">
        <v>21</v>
      </c>
      <c r="B46" s="17">
        <v>25</v>
      </c>
      <c r="C46" s="17">
        <v>22</v>
      </c>
      <c r="D46" s="17">
        <v>1</v>
      </c>
      <c r="E46" s="17" t="s">
        <v>0</v>
      </c>
      <c r="F46" s="17">
        <v>2</v>
      </c>
      <c r="G46" s="17" t="s">
        <v>0</v>
      </c>
      <c r="H46" s="4" t="s">
        <v>0</v>
      </c>
      <c r="I46" s="4" t="s">
        <v>0</v>
      </c>
      <c r="J46" s="4" t="s">
        <v>0</v>
      </c>
      <c r="K46" s="35"/>
      <c r="L46" s="35"/>
    </row>
    <row r="47" spans="1:12" ht="9.9" customHeight="1">
      <c r="A47" s="59" t="s">
        <v>22</v>
      </c>
      <c r="B47" s="17">
        <v>104</v>
      </c>
      <c r="C47" s="17">
        <v>4</v>
      </c>
      <c r="D47" s="17">
        <v>29</v>
      </c>
      <c r="E47" s="17">
        <v>2</v>
      </c>
      <c r="F47" s="17">
        <v>24</v>
      </c>
      <c r="G47" s="17">
        <v>21</v>
      </c>
      <c r="H47" s="4">
        <v>18</v>
      </c>
      <c r="I47" s="4">
        <v>4</v>
      </c>
      <c r="J47" s="4">
        <v>2</v>
      </c>
      <c r="K47" s="35"/>
      <c r="L47" s="35"/>
    </row>
    <row r="48" spans="1:12" ht="9.9" customHeight="1">
      <c r="A48" s="59" t="s">
        <v>23</v>
      </c>
      <c r="B48" s="17">
        <v>16</v>
      </c>
      <c r="C48" s="17" t="s">
        <v>0</v>
      </c>
      <c r="D48" s="17">
        <v>9</v>
      </c>
      <c r="E48" s="17" t="s">
        <v>0</v>
      </c>
      <c r="F48" s="17">
        <v>2</v>
      </c>
      <c r="G48" s="17">
        <v>3</v>
      </c>
      <c r="H48" s="4">
        <v>1</v>
      </c>
      <c r="I48" s="4">
        <v>1</v>
      </c>
      <c r="J48" s="4" t="s">
        <v>0</v>
      </c>
      <c r="K48" s="35"/>
      <c r="L48" s="35"/>
    </row>
    <row r="49" spans="1:12" ht="9.9" customHeight="1">
      <c r="A49" s="59" t="s">
        <v>24</v>
      </c>
      <c r="B49" s="17">
        <v>290</v>
      </c>
      <c r="C49" s="17">
        <v>33</v>
      </c>
      <c r="D49" s="17">
        <v>40</v>
      </c>
      <c r="E49" s="17">
        <v>8</v>
      </c>
      <c r="F49" s="17">
        <v>62</v>
      </c>
      <c r="G49" s="17">
        <v>31</v>
      </c>
      <c r="H49" s="4">
        <v>40</v>
      </c>
      <c r="I49" s="4">
        <v>34</v>
      </c>
      <c r="J49" s="4">
        <v>42</v>
      </c>
      <c r="K49" s="35"/>
      <c r="L49" s="35"/>
    </row>
    <row r="50" spans="1:12" ht="9.9" customHeight="1">
      <c r="A50" s="61" t="s">
        <v>18</v>
      </c>
      <c r="B50" s="273"/>
      <c r="C50" s="273"/>
      <c r="D50" s="273"/>
      <c r="E50" s="273"/>
      <c r="F50" s="273"/>
      <c r="G50" s="273"/>
      <c r="H50" s="274"/>
      <c r="I50" s="274"/>
      <c r="J50" s="274"/>
      <c r="K50" s="35"/>
      <c r="L50" s="35"/>
    </row>
    <row r="51" spans="1:12" ht="9.9" customHeight="1">
      <c r="A51" s="60" t="s">
        <v>25</v>
      </c>
      <c r="B51" s="17">
        <v>50</v>
      </c>
      <c r="C51" s="17" t="s">
        <v>0</v>
      </c>
      <c r="D51" s="17">
        <v>2</v>
      </c>
      <c r="E51" s="17">
        <v>3</v>
      </c>
      <c r="F51" s="17">
        <v>12</v>
      </c>
      <c r="G51" s="17">
        <v>11</v>
      </c>
      <c r="H51" s="4">
        <v>5</v>
      </c>
      <c r="I51" s="4">
        <v>12</v>
      </c>
      <c r="J51" s="4">
        <v>5</v>
      </c>
      <c r="K51" s="35"/>
      <c r="L51" s="35"/>
    </row>
    <row r="52" spans="1:12" ht="9.9" customHeight="1">
      <c r="A52" s="60" t="s">
        <v>26</v>
      </c>
      <c r="B52" s="17">
        <v>65</v>
      </c>
      <c r="C52" s="17">
        <v>33</v>
      </c>
      <c r="D52" s="17">
        <v>19</v>
      </c>
      <c r="E52" s="17" t="s">
        <v>0</v>
      </c>
      <c r="F52" s="17">
        <v>6</v>
      </c>
      <c r="G52" s="17">
        <v>1</v>
      </c>
      <c r="H52" s="4">
        <v>2</v>
      </c>
      <c r="I52" s="4">
        <v>1</v>
      </c>
      <c r="J52" s="4">
        <v>3</v>
      </c>
      <c r="K52" s="35"/>
      <c r="L52" s="35"/>
    </row>
    <row r="53" spans="1:12" ht="9.9" customHeight="1">
      <c r="A53" s="60" t="s">
        <v>25</v>
      </c>
      <c r="B53" s="17"/>
      <c r="C53" s="17"/>
      <c r="D53" s="17"/>
      <c r="E53" s="17"/>
      <c r="F53" s="17"/>
      <c r="G53" s="17"/>
      <c r="H53" s="4"/>
      <c r="I53" s="4"/>
      <c r="J53" s="4"/>
      <c r="K53" s="35"/>
      <c r="L53" s="35"/>
    </row>
    <row r="54" spans="1:12" ht="9.9" customHeight="1">
      <c r="A54" s="62" t="s">
        <v>143</v>
      </c>
      <c r="B54" s="17">
        <v>175</v>
      </c>
      <c r="C54" s="17" t="s">
        <v>0</v>
      </c>
      <c r="D54" s="17">
        <v>19</v>
      </c>
      <c r="E54" s="17">
        <v>5</v>
      </c>
      <c r="F54" s="17">
        <v>44</v>
      </c>
      <c r="G54" s="17">
        <v>19</v>
      </c>
      <c r="H54" s="4">
        <v>33</v>
      </c>
      <c r="I54" s="4">
        <v>21</v>
      </c>
      <c r="J54" s="4">
        <v>34</v>
      </c>
      <c r="K54" s="35"/>
      <c r="L54" s="35"/>
    </row>
    <row r="55" spans="1:12" ht="15" customHeight="1">
      <c r="A55" s="63" t="s">
        <v>27</v>
      </c>
      <c r="B55" s="73">
        <v>435</v>
      </c>
      <c r="C55" s="73">
        <v>59</v>
      </c>
      <c r="D55" s="73">
        <v>79</v>
      </c>
      <c r="E55" s="73">
        <v>10</v>
      </c>
      <c r="F55" s="73">
        <v>90</v>
      </c>
      <c r="G55" s="73">
        <v>55</v>
      </c>
      <c r="H55" s="73">
        <v>59</v>
      </c>
      <c r="I55" s="73">
        <v>39</v>
      </c>
      <c r="J55" s="73">
        <v>44</v>
      </c>
      <c r="K55" s="35"/>
      <c r="L55" s="35"/>
    </row>
    <row r="56" spans="1:12" ht="9.9" customHeight="1">
      <c r="A56" s="59" t="s">
        <v>28</v>
      </c>
      <c r="B56" s="274"/>
      <c r="C56" s="274"/>
      <c r="D56" s="274"/>
      <c r="E56" s="274"/>
      <c r="F56" s="274"/>
      <c r="G56" s="274"/>
      <c r="H56" s="274"/>
      <c r="I56" s="274"/>
      <c r="J56" s="274"/>
      <c r="K56" s="35"/>
      <c r="L56" s="35"/>
    </row>
    <row r="57" spans="1:12" ht="9.9" customHeight="1">
      <c r="A57" s="59" t="s">
        <v>29</v>
      </c>
      <c r="B57" s="4">
        <v>107</v>
      </c>
      <c r="C57" s="4">
        <v>1</v>
      </c>
      <c r="D57" s="4">
        <v>2</v>
      </c>
      <c r="E57" s="4">
        <v>1</v>
      </c>
      <c r="F57" s="4">
        <v>7</v>
      </c>
      <c r="G57" s="4">
        <v>13</v>
      </c>
      <c r="H57" s="4">
        <v>25</v>
      </c>
      <c r="I57" s="4">
        <v>27</v>
      </c>
      <c r="J57" s="4">
        <v>31</v>
      </c>
      <c r="K57" s="35"/>
      <c r="L57" s="35"/>
    </row>
    <row r="58" spans="1:12" ht="9.9" customHeight="1">
      <c r="A58" s="59" t="s">
        <v>30</v>
      </c>
      <c r="B58" s="4">
        <v>1</v>
      </c>
      <c r="C58" s="4" t="s">
        <v>0</v>
      </c>
      <c r="D58" s="4">
        <v>1</v>
      </c>
      <c r="E58" s="4" t="s">
        <v>0</v>
      </c>
      <c r="F58" s="4" t="s">
        <v>0</v>
      </c>
      <c r="G58" s="4" t="s">
        <v>0</v>
      </c>
      <c r="H58" s="4" t="s">
        <v>0</v>
      </c>
      <c r="I58" s="4" t="s">
        <v>0</v>
      </c>
      <c r="J58" s="4" t="s">
        <v>0</v>
      </c>
      <c r="K58" s="35"/>
      <c r="L58" s="35"/>
    </row>
    <row r="59" spans="1:12" ht="9.9" customHeight="1">
      <c r="A59" s="59" t="s">
        <v>32</v>
      </c>
      <c r="B59" s="4"/>
      <c r="C59" s="4"/>
      <c r="D59" s="4"/>
      <c r="E59" s="4"/>
      <c r="F59" s="4"/>
      <c r="G59" s="4"/>
      <c r="H59" s="4"/>
      <c r="I59" s="4"/>
      <c r="J59" s="4"/>
      <c r="K59" s="35"/>
      <c r="L59" s="35"/>
    </row>
    <row r="60" spans="1:12" ht="9.9" customHeight="1">
      <c r="A60" s="60" t="s">
        <v>31</v>
      </c>
      <c r="B60" s="4">
        <v>16</v>
      </c>
      <c r="C60" s="4">
        <v>5</v>
      </c>
      <c r="D60" s="4">
        <v>4</v>
      </c>
      <c r="E60" s="4" t="s">
        <v>0</v>
      </c>
      <c r="F60" s="4">
        <v>2</v>
      </c>
      <c r="G60" s="4">
        <v>2</v>
      </c>
      <c r="H60" s="4">
        <v>3</v>
      </c>
      <c r="I60" s="4" t="s">
        <v>0</v>
      </c>
      <c r="J60" s="4" t="s">
        <v>0</v>
      </c>
      <c r="K60" s="35"/>
      <c r="L60" s="35"/>
    </row>
    <row r="61" spans="1:12" ht="9.9" customHeight="1">
      <c r="A61" s="59" t="s">
        <v>33</v>
      </c>
      <c r="B61" s="4">
        <v>120</v>
      </c>
      <c r="C61" s="4">
        <v>43</v>
      </c>
      <c r="D61" s="4">
        <v>33</v>
      </c>
      <c r="E61" s="4">
        <v>6</v>
      </c>
      <c r="F61" s="4">
        <v>24</v>
      </c>
      <c r="G61" s="4">
        <v>7</v>
      </c>
      <c r="H61" s="4">
        <v>6</v>
      </c>
      <c r="I61" s="4" t="s">
        <v>0</v>
      </c>
      <c r="J61" s="4">
        <v>1</v>
      </c>
      <c r="K61" s="35"/>
      <c r="L61" s="35"/>
    </row>
    <row r="62" spans="1:12" ht="9.9" customHeight="1">
      <c r="A62" s="18"/>
      <c r="B62" s="51"/>
      <c r="C62" s="51"/>
      <c r="D62" s="51"/>
      <c r="E62" s="51"/>
      <c r="F62" s="51"/>
      <c r="G62" s="51"/>
      <c r="H62" s="52"/>
      <c r="I62" s="52"/>
      <c r="J62" s="52"/>
    </row>
    <row r="63" spans="1:12" ht="9.9" customHeight="1">
      <c r="A63" s="18"/>
      <c r="B63" s="3"/>
      <c r="C63" s="3"/>
      <c r="D63" s="3"/>
      <c r="E63" s="3"/>
      <c r="F63" s="3"/>
      <c r="G63" s="3"/>
    </row>
    <row r="64" spans="1:12" ht="9.9" customHeight="1">
      <c r="A64" s="18"/>
      <c r="B64" s="3"/>
      <c r="C64" s="3"/>
      <c r="D64" s="3"/>
      <c r="E64" s="3"/>
      <c r="F64" s="3"/>
      <c r="G64" s="3"/>
      <c r="J64" s="1" t="s">
        <v>100</v>
      </c>
    </row>
    <row r="65" spans="1:7" ht="9.9" customHeight="1">
      <c r="A65" s="18"/>
      <c r="B65" s="3"/>
      <c r="C65" s="3"/>
      <c r="D65" s="3"/>
      <c r="E65" s="3"/>
      <c r="F65" s="3"/>
      <c r="G65" s="3"/>
    </row>
    <row r="66" spans="1:7" ht="9.9" customHeight="1">
      <c r="A66" s="18"/>
      <c r="B66" s="3"/>
      <c r="C66" s="3"/>
      <c r="D66" s="3"/>
      <c r="E66" s="3"/>
      <c r="F66" s="3"/>
      <c r="G66" s="3"/>
    </row>
    <row r="67" spans="1:7" ht="9.9" customHeight="1">
      <c r="A67" s="18"/>
    </row>
    <row r="68" spans="1:7" ht="9.9" customHeight="1">
      <c r="A68" s="14"/>
      <c r="B68" s="2"/>
      <c r="C68" s="2"/>
      <c r="D68" s="2"/>
      <c r="E68" s="2"/>
      <c r="F68" s="2"/>
      <c r="G68" s="2"/>
    </row>
  </sheetData>
  <mergeCells count="8">
    <mergeCell ref="A1:J1"/>
    <mergeCell ref="A2:J2"/>
    <mergeCell ref="A3:A4"/>
    <mergeCell ref="B43:J43"/>
    <mergeCell ref="B3:B4"/>
    <mergeCell ref="C3:J3"/>
    <mergeCell ref="B5:J5"/>
    <mergeCell ref="B24:J24"/>
  </mergeCells>
  <phoneticPr fontId="0" type="noConversion"/>
  <hyperlinks>
    <hyperlink ref="K1" location="Inhalt!A1" display="Inhalt"/>
  </hyperlinks>
  <pageMargins left="0.78740157480314965" right="0.78740157480314965" top="0.59055118110236227" bottom="0.59055118110236227" header="0.19685039370078741" footer="0.19685039370078741"/>
  <pageSetup paperSize="9" firstPageNumber="4" orientation="portrait" useFirstPageNumber="1" r:id="rId1"/>
  <headerFooter>
    <oddFooter>&amp;L&amp;8&amp;P&amp;R&amp;7Statistisches Landesamt Bremen I Statistischer Bericht I Kindertagesbetreuung 2017</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zoomScale="125" zoomScaleNormal="125" workbookViewId="0">
      <selection activeCell="A45" sqref="A45"/>
    </sheetView>
  </sheetViews>
  <sheetFormatPr baseColWidth="10" defaultColWidth="11.44140625" defaultRowHeight="9.9" customHeight="1"/>
  <cols>
    <col min="1" max="1" width="0.88671875" style="1" customWidth="1"/>
    <col min="2" max="2" width="2.6640625" style="25" customWidth="1"/>
    <col min="3" max="3" width="1.6640625" style="25" customWidth="1"/>
    <col min="4" max="4" width="2.6640625" style="25" customWidth="1"/>
    <col min="5" max="5" width="7.44140625" style="1" customWidth="1"/>
    <col min="6" max="6" width="7.33203125" style="1" customWidth="1"/>
    <col min="7" max="11" width="6.6640625" style="1" customWidth="1"/>
    <col min="12" max="13" width="10.6640625" style="1" customWidth="1"/>
    <col min="14" max="14" width="9.33203125" style="1" customWidth="1"/>
    <col min="15" max="16384" width="11.44140625" style="1"/>
  </cols>
  <sheetData>
    <row r="1" spans="1:22" ht="9.9" customHeight="1">
      <c r="A1" s="363" t="s">
        <v>208</v>
      </c>
      <c r="B1" s="363"/>
      <c r="C1" s="363"/>
      <c r="D1" s="363"/>
      <c r="E1" s="363"/>
      <c r="F1" s="363"/>
      <c r="G1" s="363"/>
      <c r="H1" s="363"/>
      <c r="I1" s="363"/>
      <c r="J1" s="363"/>
      <c r="K1" s="363"/>
      <c r="L1" s="363"/>
      <c r="M1" s="363"/>
      <c r="N1" s="363"/>
      <c r="O1" s="264" t="s">
        <v>204</v>
      </c>
    </row>
    <row r="2" spans="1:22" ht="30" customHeight="1">
      <c r="A2" s="338" t="s">
        <v>242</v>
      </c>
      <c r="B2" s="338"/>
      <c r="C2" s="338"/>
      <c r="D2" s="338"/>
      <c r="E2" s="338"/>
      <c r="F2" s="338"/>
      <c r="G2" s="338"/>
      <c r="H2" s="338"/>
      <c r="I2" s="338"/>
      <c r="J2" s="338"/>
      <c r="K2" s="338"/>
      <c r="L2" s="338"/>
      <c r="M2" s="338"/>
      <c r="N2" s="338"/>
    </row>
    <row r="3" spans="1:22" ht="24" customHeight="1">
      <c r="A3" s="364" t="s">
        <v>117</v>
      </c>
      <c r="B3" s="364"/>
      <c r="C3" s="364"/>
      <c r="D3" s="364"/>
      <c r="E3" s="346"/>
      <c r="F3" s="333" t="s">
        <v>35</v>
      </c>
      <c r="G3" s="335" t="s">
        <v>145</v>
      </c>
      <c r="H3" s="350"/>
      <c r="I3" s="366"/>
      <c r="J3" s="367" t="s">
        <v>147</v>
      </c>
      <c r="K3" s="367" t="s">
        <v>146</v>
      </c>
      <c r="L3" s="369" t="s">
        <v>124</v>
      </c>
      <c r="M3" s="370"/>
      <c r="N3" s="370"/>
    </row>
    <row r="4" spans="1:22" ht="48" customHeight="1">
      <c r="A4" s="365"/>
      <c r="B4" s="365"/>
      <c r="C4" s="365"/>
      <c r="D4" s="365"/>
      <c r="E4" s="347"/>
      <c r="F4" s="334"/>
      <c r="G4" s="22" t="s">
        <v>121</v>
      </c>
      <c r="H4" s="21" t="s">
        <v>134</v>
      </c>
      <c r="I4" s="21" t="s">
        <v>123</v>
      </c>
      <c r="J4" s="368"/>
      <c r="K4" s="368"/>
      <c r="L4" s="22" t="s">
        <v>127</v>
      </c>
      <c r="M4" s="21" t="s">
        <v>125</v>
      </c>
      <c r="N4" s="49" t="s">
        <v>126</v>
      </c>
    </row>
    <row r="5" spans="1:22" s="66" customFormat="1" ht="15" customHeight="1">
      <c r="A5" s="74" t="s">
        <v>51</v>
      </c>
      <c r="B5" s="80"/>
      <c r="C5" s="80"/>
      <c r="D5" s="80"/>
      <c r="E5" s="81"/>
      <c r="F5" s="75" t="s">
        <v>243</v>
      </c>
      <c r="G5" s="70" t="s">
        <v>244</v>
      </c>
      <c r="H5" s="70" t="s">
        <v>245</v>
      </c>
      <c r="I5" s="75" t="s">
        <v>246</v>
      </c>
      <c r="J5" s="70">
        <v>4413</v>
      </c>
      <c r="K5" s="70">
        <v>10329</v>
      </c>
      <c r="L5" s="70">
        <v>31</v>
      </c>
      <c r="M5" s="70">
        <v>37</v>
      </c>
      <c r="N5" s="70">
        <v>376</v>
      </c>
      <c r="O5" s="65"/>
      <c r="P5" s="65"/>
      <c r="Q5" s="65"/>
      <c r="R5" s="65"/>
      <c r="S5" s="65"/>
      <c r="T5" s="65"/>
      <c r="U5" s="65"/>
      <c r="V5" s="65"/>
    </row>
    <row r="6" spans="1:22" ht="15" customHeight="1">
      <c r="B6" s="356" t="s">
        <v>52</v>
      </c>
      <c r="C6" s="357"/>
      <c r="D6" s="357"/>
      <c r="E6" s="358"/>
      <c r="F6" s="272"/>
      <c r="G6" s="272"/>
      <c r="H6" s="272"/>
      <c r="I6" s="272"/>
      <c r="J6" s="272"/>
      <c r="K6" s="2"/>
      <c r="L6" s="272"/>
      <c r="M6" s="272"/>
      <c r="N6" s="272"/>
    </row>
    <row r="7" spans="1:22" ht="9.9" customHeight="1">
      <c r="B7" s="76">
        <v>0</v>
      </c>
      <c r="C7" s="77" t="str">
        <f>"-"</f>
        <v>-</v>
      </c>
      <c r="D7" s="76">
        <v>1</v>
      </c>
      <c r="E7" s="78"/>
      <c r="F7" s="35">
        <v>13</v>
      </c>
      <c r="G7" s="2" t="s">
        <v>0</v>
      </c>
      <c r="H7" s="37" t="s">
        <v>3</v>
      </c>
      <c r="I7" s="2">
        <v>9</v>
      </c>
      <c r="J7" s="2">
        <v>9</v>
      </c>
      <c r="K7" s="270">
        <v>13</v>
      </c>
      <c r="L7" s="2" t="s">
        <v>0</v>
      </c>
      <c r="M7" s="2" t="s">
        <v>0</v>
      </c>
      <c r="N7" s="2" t="s">
        <v>0</v>
      </c>
    </row>
    <row r="8" spans="1:22" ht="9.9" customHeight="1">
      <c r="B8" s="76">
        <v>1</v>
      </c>
      <c r="C8" s="77" t="str">
        <f t="shared" ref="C8:C13" si="0">"-"</f>
        <v>-</v>
      </c>
      <c r="D8" s="76">
        <v>2</v>
      </c>
      <c r="E8" s="78"/>
      <c r="F8" s="35">
        <v>608</v>
      </c>
      <c r="G8" s="2">
        <v>56</v>
      </c>
      <c r="H8" s="35">
        <v>149</v>
      </c>
      <c r="I8" s="2">
        <v>403</v>
      </c>
      <c r="J8" s="2">
        <v>404</v>
      </c>
      <c r="K8" s="270">
        <v>555</v>
      </c>
      <c r="L8" s="37" t="s">
        <v>3</v>
      </c>
      <c r="M8" s="37" t="s">
        <v>3</v>
      </c>
      <c r="N8" s="2" t="s">
        <v>0</v>
      </c>
    </row>
    <row r="9" spans="1:22" ht="9.9" customHeight="1">
      <c r="B9" s="76">
        <v>2</v>
      </c>
      <c r="C9" s="77" t="str">
        <f t="shared" si="0"/>
        <v>-</v>
      </c>
      <c r="D9" s="76">
        <v>3</v>
      </c>
      <c r="E9" s="78"/>
      <c r="F9" s="35">
        <v>1242</v>
      </c>
      <c r="G9" s="2">
        <v>195</v>
      </c>
      <c r="H9" s="35">
        <v>327</v>
      </c>
      <c r="I9" s="2">
        <v>720</v>
      </c>
      <c r="J9" s="2">
        <v>724</v>
      </c>
      <c r="K9" s="270">
        <v>1039</v>
      </c>
      <c r="L9" s="37" t="s">
        <v>3</v>
      </c>
      <c r="M9" s="37" t="s">
        <v>3</v>
      </c>
      <c r="N9" s="37" t="s">
        <v>3</v>
      </c>
    </row>
    <row r="10" spans="1:22" ht="9.9" customHeight="1">
      <c r="B10" s="76">
        <v>3</v>
      </c>
      <c r="C10" s="77" t="str">
        <f t="shared" si="0"/>
        <v>-</v>
      </c>
      <c r="D10" s="76">
        <v>4</v>
      </c>
      <c r="E10" s="78"/>
      <c r="F10" s="35">
        <v>1959</v>
      </c>
      <c r="G10" s="2">
        <v>146</v>
      </c>
      <c r="H10" s="35">
        <v>949</v>
      </c>
      <c r="I10" s="2">
        <v>864</v>
      </c>
      <c r="J10" s="2">
        <v>864</v>
      </c>
      <c r="K10" s="270">
        <v>1850</v>
      </c>
      <c r="L10" s="2">
        <v>4</v>
      </c>
      <c r="M10" s="2">
        <v>8</v>
      </c>
      <c r="N10" s="2">
        <v>19</v>
      </c>
    </row>
    <row r="11" spans="1:22" ht="9.9" customHeight="1">
      <c r="B11" s="76">
        <v>4</v>
      </c>
      <c r="C11" s="77" t="str">
        <f t="shared" si="0"/>
        <v>-</v>
      </c>
      <c r="D11" s="76">
        <v>5</v>
      </c>
      <c r="E11" s="78"/>
      <c r="F11" s="35">
        <v>2215</v>
      </c>
      <c r="G11" s="2">
        <v>101</v>
      </c>
      <c r="H11" s="35">
        <v>1149</v>
      </c>
      <c r="I11" s="2">
        <v>965</v>
      </c>
      <c r="J11" s="2">
        <v>965</v>
      </c>
      <c r="K11" s="270">
        <v>2151</v>
      </c>
      <c r="L11" s="2">
        <v>4</v>
      </c>
      <c r="M11" s="2">
        <v>4</v>
      </c>
      <c r="N11" s="2">
        <v>68</v>
      </c>
    </row>
    <row r="12" spans="1:22" ht="9.9" customHeight="1">
      <c r="B12" s="76">
        <v>5</v>
      </c>
      <c r="C12" s="77" t="str">
        <f t="shared" si="0"/>
        <v>-</v>
      </c>
      <c r="D12" s="76">
        <v>6</v>
      </c>
      <c r="E12" s="78"/>
      <c r="F12" s="35">
        <v>2199</v>
      </c>
      <c r="G12" s="2">
        <v>96</v>
      </c>
      <c r="H12" s="35">
        <v>1213</v>
      </c>
      <c r="I12" s="2">
        <v>890</v>
      </c>
      <c r="J12" s="2">
        <v>890</v>
      </c>
      <c r="K12" s="270">
        <v>2135</v>
      </c>
      <c r="L12" s="2">
        <v>5</v>
      </c>
      <c r="M12" s="2">
        <v>8</v>
      </c>
      <c r="N12" s="2">
        <v>108</v>
      </c>
    </row>
    <row r="13" spans="1:22" ht="9.9" customHeight="1">
      <c r="B13" s="76">
        <v>6</v>
      </c>
      <c r="C13" s="77" t="str">
        <f t="shared" si="0"/>
        <v>-</v>
      </c>
      <c r="D13" s="76">
        <v>7</v>
      </c>
      <c r="E13" s="78"/>
      <c r="F13" s="35">
        <v>1404</v>
      </c>
      <c r="G13" s="2">
        <v>120</v>
      </c>
      <c r="H13" s="35">
        <v>747</v>
      </c>
      <c r="I13" s="2">
        <v>537</v>
      </c>
      <c r="J13" s="2">
        <v>537</v>
      </c>
      <c r="K13" s="270">
        <v>1365</v>
      </c>
      <c r="L13" s="2">
        <v>10</v>
      </c>
      <c r="M13" s="2">
        <v>6</v>
      </c>
      <c r="N13" s="2">
        <v>95</v>
      </c>
    </row>
    <row r="14" spans="1:22" ht="9.9" customHeight="1">
      <c r="B14" s="76">
        <v>7</v>
      </c>
      <c r="C14" s="359" t="s">
        <v>54</v>
      </c>
      <c r="D14" s="360"/>
      <c r="E14" s="361"/>
      <c r="F14" s="35">
        <v>56</v>
      </c>
      <c r="G14" s="2">
        <v>38</v>
      </c>
      <c r="H14" s="35">
        <v>13</v>
      </c>
      <c r="I14" s="37" t="s">
        <v>3</v>
      </c>
      <c r="J14" s="37" t="s">
        <v>3</v>
      </c>
      <c r="K14" s="270">
        <v>56</v>
      </c>
      <c r="L14" s="37" t="s">
        <v>3</v>
      </c>
      <c r="M14" s="2" t="s">
        <v>0</v>
      </c>
      <c r="N14" s="2">
        <v>7</v>
      </c>
    </row>
    <row r="15" spans="1:22" ht="15" customHeight="1">
      <c r="B15" s="362" t="s">
        <v>53</v>
      </c>
      <c r="C15" s="357"/>
      <c r="D15" s="357"/>
      <c r="E15" s="358"/>
      <c r="F15" s="272"/>
      <c r="G15" s="272"/>
      <c r="H15" s="35"/>
      <c r="I15" s="272"/>
      <c r="J15" s="272"/>
      <c r="K15" s="270"/>
      <c r="L15" s="2"/>
      <c r="M15" s="2"/>
      <c r="N15" s="2"/>
    </row>
    <row r="16" spans="1:22" ht="9.9" customHeight="1">
      <c r="A16" s="7"/>
      <c r="B16" s="76">
        <v>5</v>
      </c>
      <c r="C16" s="77" t="str">
        <f t="shared" ref="C16:C24" si="1">"-"</f>
        <v>-</v>
      </c>
      <c r="D16" s="76">
        <v>6</v>
      </c>
      <c r="E16" s="78"/>
      <c r="F16" s="2">
        <v>7</v>
      </c>
      <c r="G16" s="2" t="s">
        <v>0</v>
      </c>
      <c r="H16" s="35">
        <v>5</v>
      </c>
      <c r="I16" s="37" t="s">
        <v>3</v>
      </c>
      <c r="J16" s="37" t="s">
        <v>3</v>
      </c>
      <c r="K16" s="270">
        <v>7</v>
      </c>
      <c r="L16" s="2" t="s">
        <v>0</v>
      </c>
      <c r="M16" s="2" t="s">
        <v>0</v>
      </c>
      <c r="N16" s="2" t="s">
        <v>0</v>
      </c>
    </row>
    <row r="17" spans="1:16" ht="9.9" customHeight="1">
      <c r="B17" s="76">
        <v>6</v>
      </c>
      <c r="C17" s="77" t="str">
        <f t="shared" si="1"/>
        <v>-</v>
      </c>
      <c r="D17" s="76">
        <v>7</v>
      </c>
      <c r="E17" s="78"/>
      <c r="F17" s="2">
        <v>107</v>
      </c>
      <c r="G17" s="2">
        <v>92</v>
      </c>
      <c r="H17" s="35">
        <v>8</v>
      </c>
      <c r="I17" s="2">
        <v>7</v>
      </c>
      <c r="J17" s="2">
        <v>7</v>
      </c>
      <c r="K17" s="270">
        <v>107</v>
      </c>
      <c r="L17" s="2" t="s">
        <v>0</v>
      </c>
      <c r="M17" s="2" t="s">
        <v>0</v>
      </c>
      <c r="N17" s="37" t="s">
        <v>3</v>
      </c>
    </row>
    <row r="18" spans="1:16" ht="9.9" customHeight="1">
      <c r="B18" s="76">
        <v>7</v>
      </c>
      <c r="C18" s="77" t="str">
        <f t="shared" si="1"/>
        <v>-</v>
      </c>
      <c r="D18" s="76">
        <v>8</v>
      </c>
      <c r="E18" s="78"/>
      <c r="F18" s="2">
        <v>328</v>
      </c>
      <c r="G18" s="2">
        <v>321</v>
      </c>
      <c r="H18" s="37" t="s">
        <v>3</v>
      </c>
      <c r="I18" s="2">
        <v>5</v>
      </c>
      <c r="J18" s="2">
        <v>5</v>
      </c>
      <c r="K18" s="270">
        <v>327</v>
      </c>
      <c r="L18" s="37" t="s">
        <v>3</v>
      </c>
      <c r="M18" s="37" t="s">
        <v>3</v>
      </c>
      <c r="N18" s="2">
        <v>24</v>
      </c>
    </row>
    <row r="19" spans="1:16" ht="9.9" customHeight="1">
      <c r="B19" s="76">
        <v>8</v>
      </c>
      <c r="C19" s="77" t="str">
        <f t="shared" si="1"/>
        <v>-</v>
      </c>
      <c r="D19" s="76">
        <v>9</v>
      </c>
      <c r="E19" s="78"/>
      <c r="F19" s="2">
        <v>327</v>
      </c>
      <c r="G19" s="2">
        <v>326</v>
      </c>
      <c r="H19" s="2" t="s">
        <v>0</v>
      </c>
      <c r="I19" s="37" t="s">
        <v>3</v>
      </c>
      <c r="J19" s="37" t="s">
        <v>3</v>
      </c>
      <c r="K19" s="4">
        <v>326</v>
      </c>
      <c r="L19" s="37" t="s">
        <v>3</v>
      </c>
      <c r="M19" s="37" t="s">
        <v>3</v>
      </c>
      <c r="N19" s="2">
        <v>22</v>
      </c>
      <c r="P19" s="4"/>
    </row>
    <row r="20" spans="1:16" ht="9.9" customHeight="1">
      <c r="B20" s="76">
        <v>9</v>
      </c>
      <c r="C20" s="77" t="str">
        <f t="shared" si="1"/>
        <v>-</v>
      </c>
      <c r="D20" s="76">
        <v>10</v>
      </c>
      <c r="E20" s="78"/>
      <c r="F20" s="2">
        <v>246</v>
      </c>
      <c r="G20" s="2">
        <v>244</v>
      </c>
      <c r="H20" s="37" t="s">
        <v>3</v>
      </c>
      <c r="I20" s="2" t="s">
        <v>0</v>
      </c>
      <c r="J20" s="2" t="s">
        <v>0</v>
      </c>
      <c r="K20" s="270">
        <v>245</v>
      </c>
      <c r="L20" s="2" t="s">
        <v>0</v>
      </c>
      <c r="M20" s="37" t="s">
        <v>3</v>
      </c>
      <c r="N20" s="2">
        <v>16</v>
      </c>
    </row>
    <row r="21" spans="1:16" ht="9.9" customHeight="1">
      <c r="B21" s="76">
        <v>10</v>
      </c>
      <c r="C21" s="77" t="str">
        <f t="shared" si="1"/>
        <v>-</v>
      </c>
      <c r="D21" s="76">
        <v>11</v>
      </c>
      <c r="E21" s="78"/>
      <c r="F21" s="2">
        <v>118</v>
      </c>
      <c r="G21" s="2">
        <v>114</v>
      </c>
      <c r="H21" s="35">
        <v>4</v>
      </c>
      <c r="I21" s="2" t="s">
        <v>0</v>
      </c>
      <c r="J21" s="2" t="s">
        <v>0</v>
      </c>
      <c r="K21" s="270">
        <v>113</v>
      </c>
      <c r="L21" s="37" t="s">
        <v>3</v>
      </c>
      <c r="M21" s="2" t="s">
        <v>0</v>
      </c>
      <c r="N21" s="2">
        <v>7</v>
      </c>
    </row>
    <row r="22" spans="1:16" ht="9.9" customHeight="1">
      <c r="B22" s="76">
        <v>11</v>
      </c>
      <c r="C22" s="77" t="str">
        <f t="shared" si="1"/>
        <v>-</v>
      </c>
      <c r="D22" s="76">
        <v>12</v>
      </c>
      <c r="E22" s="78"/>
      <c r="F22" s="2">
        <v>27</v>
      </c>
      <c r="G22" s="2">
        <v>24</v>
      </c>
      <c r="H22" s="37" t="s">
        <v>3</v>
      </c>
      <c r="I22" s="2" t="s">
        <v>0</v>
      </c>
      <c r="J22" s="2" t="s">
        <v>0</v>
      </c>
      <c r="K22" s="270">
        <v>25</v>
      </c>
      <c r="L22" s="2" t="s">
        <v>0</v>
      </c>
      <c r="M22" s="37" t="s">
        <v>3</v>
      </c>
      <c r="N22" s="2" t="s">
        <v>0</v>
      </c>
    </row>
    <row r="23" spans="1:16" ht="9.9" customHeight="1">
      <c r="B23" s="76">
        <v>12</v>
      </c>
      <c r="C23" s="77" t="str">
        <f t="shared" si="1"/>
        <v>-</v>
      </c>
      <c r="D23" s="76">
        <v>13</v>
      </c>
      <c r="E23" s="78"/>
      <c r="F23" s="2">
        <v>12</v>
      </c>
      <c r="G23" s="2">
        <v>12</v>
      </c>
      <c r="H23" s="2" t="s">
        <v>0</v>
      </c>
      <c r="I23" s="2" t="s">
        <v>0</v>
      </c>
      <c r="J23" s="2" t="s">
        <v>0</v>
      </c>
      <c r="K23" s="4">
        <v>8</v>
      </c>
      <c r="L23" s="2" t="s">
        <v>0</v>
      </c>
      <c r="M23" s="37" t="s">
        <v>3</v>
      </c>
      <c r="N23" s="2" t="s">
        <v>0</v>
      </c>
      <c r="P23" s="4"/>
    </row>
    <row r="24" spans="1:16" ht="9.9" customHeight="1">
      <c r="B24" s="76">
        <v>13</v>
      </c>
      <c r="C24" s="77" t="str">
        <f t="shared" si="1"/>
        <v>-</v>
      </c>
      <c r="D24" s="76">
        <v>14</v>
      </c>
      <c r="E24" s="57"/>
      <c r="F24" s="2">
        <v>8</v>
      </c>
      <c r="G24" s="2">
        <v>7</v>
      </c>
      <c r="H24" s="37" t="s">
        <v>3</v>
      </c>
      <c r="I24" s="2" t="s">
        <v>0</v>
      </c>
      <c r="J24" s="2" t="s">
        <v>0</v>
      </c>
      <c r="K24" s="37" t="s">
        <v>3</v>
      </c>
      <c r="L24" s="2" t="s">
        <v>0</v>
      </c>
      <c r="M24" s="2" t="s">
        <v>0</v>
      </c>
      <c r="N24" s="37" t="s">
        <v>3</v>
      </c>
    </row>
    <row r="25" spans="1:16" s="66" customFormat="1" ht="15" customHeight="1">
      <c r="A25" s="69" t="s">
        <v>55</v>
      </c>
      <c r="B25" s="82"/>
      <c r="C25" s="82"/>
      <c r="D25" s="82"/>
      <c r="E25" s="83"/>
      <c r="F25" s="70" t="s">
        <v>247</v>
      </c>
      <c r="G25" s="70" t="s">
        <v>248</v>
      </c>
      <c r="H25" s="70" t="s">
        <v>249</v>
      </c>
      <c r="I25" s="70" t="s">
        <v>250</v>
      </c>
      <c r="J25" s="70">
        <v>4113</v>
      </c>
      <c r="K25" s="70">
        <v>9655</v>
      </c>
      <c r="L25" s="70">
        <v>34</v>
      </c>
      <c r="M25" s="70">
        <v>20</v>
      </c>
      <c r="N25" s="70">
        <v>200</v>
      </c>
    </row>
    <row r="26" spans="1:16" ht="15" customHeight="1">
      <c r="B26" s="356" t="s">
        <v>52</v>
      </c>
      <c r="C26" s="357"/>
      <c r="D26" s="357"/>
      <c r="E26" s="358"/>
      <c r="F26" s="272"/>
      <c r="G26" s="272"/>
      <c r="H26" s="272"/>
      <c r="I26" s="272"/>
      <c r="J26" s="272"/>
      <c r="K26" s="272"/>
      <c r="L26" s="272"/>
      <c r="M26" s="272"/>
      <c r="N26" s="272"/>
    </row>
    <row r="27" spans="1:16" ht="9.9" customHeight="1">
      <c r="B27" s="76">
        <v>0</v>
      </c>
      <c r="C27" s="77" t="str">
        <f>"-"</f>
        <v>-</v>
      </c>
      <c r="D27" s="76">
        <v>1</v>
      </c>
      <c r="E27" s="78"/>
      <c r="F27" s="2">
        <v>12</v>
      </c>
      <c r="G27" s="37" t="s">
        <v>3</v>
      </c>
      <c r="H27" s="37" t="s">
        <v>3</v>
      </c>
      <c r="I27" s="2">
        <v>8</v>
      </c>
      <c r="J27" s="2">
        <v>8</v>
      </c>
      <c r="K27" s="2">
        <v>10</v>
      </c>
      <c r="L27" s="2" t="s">
        <v>0</v>
      </c>
      <c r="M27" s="2" t="s">
        <v>0</v>
      </c>
      <c r="N27" s="2" t="s">
        <v>0</v>
      </c>
      <c r="P27" s="2"/>
    </row>
    <row r="28" spans="1:16" ht="9.9" customHeight="1">
      <c r="B28" s="76">
        <v>1</v>
      </c>
      <c r="C28" s="77" t="str">
        <f t="shared" ref="C28:C33" si="2">"-"</f>
        <v>-</v>
      </c>
      <c r="D28" s="76">
        <v>2</v>
      </c>
      <c r="E28" s="78"/>
      <c r="F28" s="2">
        <v>582</v>
      </c>
      <c r="G28" s="2">
        <v>43</v>
      </c>
      <c r="H28" s="2">
        <v>143</v>
      </c>
      <c r="I28" s="2">
        <v>396</v>
      </c>
      <c r="J28" s="2">
        <v>397</v>
      </c>
      <c r="K28" s="2">
        <v>536</v>
      </c>
      <c r="L28" s="2" t="s">
        <v>0</v>
      </c>
      <c r="M28" s="2" t="s">
        <v>0</v>
      </c>
      <c r="N28" s="2" t="s">
        <v>0</v>
      </c>
      <c r="P28" s="2"/>
    </row>
    <row r="29" spans="1:16" ht="9.9" customHeight="1">
      <c r="B29" s="76">
        <v>2</v>
      </c>
      <c r="C29" s="77" t="str">
        <f t="shared" si="2"/>
        <v>-</v>
      </c>
      <c r="D29" s="76">
        <v>3</v>
      </c>
      <c r="E29" s="78"/>
      <c r="F29" s="2">
        <v>1163</v>
      </c>
      <c r="G29" s="2">
        <v>155</v>
      </c>
      <c r="H29" s="2">
        <v>328</v>
      </c>
      <c r="I29" s="2">
        <v>680</v>
      </c>
      <c r="J29" s="2">
        <v>681</v>
      </c>
      <c r="K29" s="2" t="s">
        <v>274</v>
      </c>
      <c r="L29" s="37" t="s">
        <v>3</v>
      </c>
      <c r="M29" s="2" t="s">
        <v>0</v>
      </c>
      <c r="N29" s="37" t="s">
        <v>3</v>
      </c>
      <c r="P29" s="2"/>
    </row>
    <row r="30" spans="1:16" ht="9.9" customHeight="1">
      <c r="B30" s="76">
        <v>3</v>
      </c>
      <c r="C30" s="77" t="str">
        <f t="shared" si="2"/>
        <v>-</v>
      </c>
      <c r="D30" s="76">
        <v>4</v>
      </c>
      <c r="E30" s="78"/>
      <c r="F30" s="2">
        <v>1829</v>
      </c>
      <c r="G30" s="2">
        <v>158</v>
      </c>
      <c r="H30" s="2">
        <v>882</v>
      </c>
      <c r="I30" s="2">
        <v>789</v>
      </c>
      <c r="J30" s="2">
        <v>790</v>
      </c>
      <c r="K30" s="2" t="s">
        <v>275</v>
      </c>
      <c r="L30" s="37" t="s">
        <v>3</v>
      </c>
      <c r="M30" s="2" t="s">
        <v>0</v>
      </c>
      <c r="N30" s="2">
        <v>14</v>
      </c>
      <c r="P30" s="2"/>
    </row>
    <row r="31" spans="1:16" ht="9.9" customHeight="1">
      <c r="B31" s="76">
        <v>4</v>
      </c>
      <c r="C31" s="77" t="str">
        <f t="shared" si="2"/>
        <v>-</v>
      </c>
      <c r="D31" s="76">
        <v>5</v>
      </c>
      <c r="E31" s="78"/>
      <c r="F31" s="2">
        <v>2142</v>
      </c>
      <c r="G31" s="2">
        <v>122</v>
      </c>
      <c r="H31" s="2" t="s">
        <v>251</v>
      </c>
      <c r="I31" s="2">
        <v>906</v>
      </c>
      <c r="J31" s="2">
        <v>906</v>
      </c>
      <c r="K31" s="2" t="s">
        <v>276</v>
      </c>
      <c r="L31" s="2">
        <v>11</v>
      </c>
      <c r="M31" s="2">
        <v>5</v>
      </c>
      <c r="N31" s="2">
        <v>26</v>
      </c>
      <c r="P31" s="2"/>
    </row>
    <row r="32" spans="1:16" ht="9.9" customHeight="1">
      <c r="B32" s="76">
        <v>5</v>
      </c>
      <c r="C32" s="77" t="str">
        <f t="shared" si="2"/>
        <v>-</v>
      </c>
      <c r="D32" s="76">
        <v>6</v>
      </c>
      <c r="E32" s="78"/>
      <c r="F32" s="2">
        <v>2048</v>
      </c>
      <c r="G32" s="2">
        <v>112</v>
      </c>
      <c r="H32" s="2" t="s">
        <v>252</v>
      </c>
      <c r="I32" s="2">
        <v>840</v>
      </c>
      <c r="J32" s="2">
        <v>840</v>
      </c>
      <c r="K32" s="2" t="s">
        <v>277</v>
      </c>
      <c r="L32" s="2">
        <v>7</v>
      </c>
      <c r="M32" s="2">
        <v>6</v>
      </c>
      <c r="N32" s="2">
        <v>41</v>
      </c>
      <c r="P32" s="2"/>
    </row>
    <row r="33" spans="1:16" ht="9.9" customHeight="1">
      <c r="B33" s="76">
        <v>6</v>
      </c>
      <c r="C33" s="77" t="str">
        <f t="shared" si="2"/>
        <v>-</v>
      </c>
      <c r="D33" s="76">
        <v>7</v>
      </c>
      <c r="E33" s="78"/>
      <c r="F33" s="2">
        <v>1227</v>
      </c>
      <c r="G33" s="2">
        <v>95</v>
      </c>
      <c r="H33" s="2">
        <v>668</v>
      </c>
      <c r="I33" s="2">
        <v>464</v>
      </c>
      <c r="J33" s="2">
        <v>464</v>
      </c>
      <c r="K33" s="2" t="s">
        <v>278</v>
      </c>
      <c r="L33" s="2">
        <v>7</v>
      </c>
      <c r="M33" s="2">
        <v>4</v>
      </c>
      <c r="N33" s="2">
        <v>53</v>
      </c>
      <c r="P33" s="2"/>
    </row>
    <row r="34" spans="1:16" ht="9.9" customHeight="1">
      <c r="B34" s="76">
        <v>7</v>
      </c>
      <c r="C34" s="359" t="s">
        <v>54</v>
      </c>
      <c r="D34" s="360"/>
      <c r="E34" s="361"/>
      <c r="F34" s="2">
        <v>41</v>
      </c>
      <c r="G34" s="2">
        <v>35</v>
      </c>
      <c r="H34" s="2">
        <v>4</v>
      </c>
      <c r="I34" s="37" t="s">
        <v>3</v>
      </c>
      <c r="J34" s="37" t="s">
        <v>3</v>
      </c>
      <c r="K34" s="2">
        <v>41</v>
      </c>
      <c r="L34" s="2" t="s">
        <v>0</v>
      </c>
      <c r="M34" s="2" t="s">
        <v>0</v>
      </c>
      <c r="N34" s="2">
        <v>5</v>
      </c>
      <c r="P34" s="2"/>
    </row>
    <row r="35" spans="1:16" ht="15" customHeight="1">
      <c r="B35" s="362" t="s">
        <v>53</v>
      </c>
      <c r="C35" s="357"/>
      <c r="D35" s="357"/>
      <c r="E35" s="358"/>
      <c r="F35" s="272"/>
      <c r="G35" s="272"/>
      <c r="H35" s="272"/>
      <c r="I35" s="272"/>
      <c r="J35" s="2"/>
      <c r="K35" s="2"/>
      <c r="L35" s="2"/>
      <c r="M35" s="2"/>
      <c r="N35" s="2"/>
      <c r="P35" s="272"/>
    </row>
    <row r="36" spans="1:16" ht="9.9" customHeight="1">
      <c r="A36" s="7"/>
      <c r="B36" s="76">
        <v>5</v>
      </c>
      <c r="C36" s="77" t="str">
        <f t="shared" ref="C36:C44" si="3">"-"</f>
        <v>-</v>
      </c>
      <c r="D36" s="76">
        <v>6</v>
      </c>
      <c r="E36" s="78"/>
      <c r="F36" s="2">
        <v>13</v>
      </c>
      <c r="G36" s="2" t="s">
        <v>0</v>
      </c>
      <c r="H36" s="2">
        <v>9</v>
      </c>
      <c r="I36" s="37" t="s">
        <v>3</v>
      </c>
      <c r="J36" s="37" t="s">
        <v>3</v>
      </c>
      <c r="K36" s="2">
        <v>13</v>
      </c>
      <c r="L36" s="2" t="s">
        <v>0</v>
      </c>
      <c r="M36" s="2" t="s">
        <v>0</v>
      </c>
      <c r="N36" s="2" t="s">
        <v>0</v>
      </c>
      <c r="P36" s="2"/>
    </row>
    <row r="37" spans="1:16" ht="9.9" customHeight="1">
      <c r="B37" s="76">
        <v>6</v>
      </c>
      <c r="C37" s="77" t="str">
        <f t="shared" si="3"/>
        <v>-</v>
      </c>
      <c r="D37" s="76">
        <v>7</v>
      </c>
      <c r="E37" s="78"/>
      <c r="F37" s="2">
        <v>115</v>
      </c>
      <c r="G37" s="2">
        <v>101</v>
      </c>
      <c r="H37" s="2">
        <v>7</v>
      </c>
      <c r="I37" s="2">
        <v>7</v>
      </c>
      <c r="J37" s="2">
        <v>7</v>
      </c>
      <c r="K37" s="2">
        <v>114</v>
      </c>
      <c r="L37" s="2" t="s">
        <v>0</v>
      </c>
      <c r="M37" s="2" t="s">
        <v>0</v>
      </c>
      <c r="N37" s="37" t="s">
        <v>3</v>
      </c>
      <c r="P37" s="2"/>
    </row>
    <row r="38" spans="1:16" ht="9.9" customHeight="1">
      <c r="B38" s="76">
        <v>7</v>
      </c>
      <c r="C38" s="77" t="str">
        <f t="shared" si="3"/>
        <v>-</v>
      </c>
      <c r="D38" s="76">
        <v>8</v>
      </c>
      <c r="E38" s="78"/>
      <c r="F38" s="2">
        <v>321</v>
      </c>
      <c r="G38" s="2">
        <v>314</v>
      </c>
      <c r="H38" s="37" t="s">
        <v>3</v>
      </c>
      <c r="I38" s="2">
        <v>5</v>
      </c>
      <c r="J38" s="2">
        <v>5</v>
      </c>
      <c r="K38" s="2">
        <v>319</v>
      </c>
      <c r="L38" s="37" t="s">
        <v>3</v>
      </c>
      <c r="M38" s="2" t="s">
        <v>0</v>
      </c>
      <c r="N38" s="2">
        <v>14</v>
      </c>
      <c r="P38" s="2"/>
    </row>
    <row r="39" spans="1:16" ht="9.9" customHeight="1">
      <c r="B39" s="76">
        <v>8</v>
      </c>
      <c r="C39" s="77" t="str">
        <f t="shared" si="3"/>
        <v>-</v>
      </c>
      <c r="D39" s="76">
        <v>9</v>
      </c>
      <c r="E39" s="78"/>
      <c r="F39" s="2">
        <v>313</v>
      </c>
      <c r="G39" s="2">
        <v>307</v>
      </c>
      <c r="H39" s="2" t="s">
        <v>0</v>
      </c>
      <c r="I39" s="37" t="s">
        <v>3</v>
      </c>
      <c r="J39" s="37" t="s">
        <v>3</v>
      </c>
      <c r="K39" s="2">
        <v>311</v>
      </c>
      <c r="L39" s="2" t="s">
        <v>0</v>
      </c>
      <c r="M39" s="37" t="s">
        <v>3</v>
      </c>
      <c r="N39" s="2">
        <v>23</v>
      </c>
      <c r="P39" s="2"/>
    </row>
    <row r="40" spans="1:16" ht="9.9" customHeight="1">
      <c r="B40" s="76">
        <v>9</v>
      </c>
      <c r="C40" s="77" t="str">
        <f t="shared" si="3"/>
        <v>-</v>
      </c>
      <c r="D40" s="76">
        <v>10</v>
      </c>
      <c r="E40" s="78"/>
      <c r="F40" s="2">
        <v>269</v>
      </c>
      <c r="G40" s="2">
        <v>264</v>
      </c>
      <c r="H40" s="37" t="s">
        <v>3</v>
      </c>
      <c r="I40" s="37" t="s">
        <v>3</v>
      </c>
      <c r="J40" s="37" t="s">
        <v>3</v>
      </c>
      <c r="K40" s="2">
        <v>267</v>
      </c>
      <c r="L40" s="37" t="s">
        <v>3</v>
      </c>
      <c r="M40" s="37" t="s">
        <v>3</v>
      </c>
      <c r="N40" s="2">
        <v>15</v>
      </c>
      <c r="P40" s="2"/>
    </row>
    <row r="41" spans="1:16" ht="9.9" customHeight="1">
      <c r="B41" s="76">
        <v>10</v>
      </c>
      <c r="C41" s="77" t="str">
        <f t="shared" si="3"/>
        <v>-</v>
      </c>
      <c r="D41" s="76">
        <v>11</v>
      </c>
      <c r="E41" s="78"/>
      <c r="F41" s="2">
        <v>91</v>
      </c>
      <c r="G41" s="2">
        <v>90</v>
      </c>
      <c r="H41" s="37" t="s">
        <v>3</v>
      </c>
      <c r="I41" s="2" t="s">
        <v>0</v>
      </c>
      <c r="J41" s="2" t="s">
        <v>0</v>
      </c>
      <c r="K41" s="2">
        <v>89</v>
      </c>
      <c r="L41" s="37" t="s">
        <v>3</v>
      </c>
      <c r="M41" s="37" t="s">
        <v>3</v>
      </c>
      <c r="N41" s="2">
        <v>6</v>
      </c>
      <c r="P41" s="2"/>
    </row>
    <row r="42" spans="1:16" ht="9.9" customHeight="1">
      <c r="B42" s="76">
        <v>11</v>
      </c>
      <c r="C42" s="77" t="str">
        <f t="shared" si="3"/>
        <v>-</v>
      </c>
      <c r="D42" s="76">
        <v>12</v>
      </c>
      <c r="E42" s="78"/>
      <c r="F42" s="2">
        <v>21</v>
      </c>
      <c r="G42" s="2">
        <v>18</v>
      </c>
      <c r="H42" s="37" t="s">
        <v>3</v>
      </c>
      <c r="I42" s="2" t="s">
        <v>0</v>
      </c>
      <c r="J42" s="2" t="s">
        <v>0</v>
      </c>
      <c r="K42" s="2">
        <v>20</v>
      </c>
      <c r="L42" s="2" t="s">
        <v>0</v>
      </c>
      <c r="M42" s="37" t="s">
        <v>3</v>
      </c>
      <c r="N42" s="37" t="s">
        <v>3</v>
      </c>
      <c r="P42" s="2"/>
    </row>
    <row r="43" spans="1:16" ht="9.9" customHeight="1">
      <c r="B43" s="76">
        <v>12</v>
      </c>
      <c r="C43" s="77" t="str">
        <f t="shared" si="3"/>
        <v>-</v>
      </c>
      <c r="D43" s="76">
        <v>13</v>
      </c>
      <c r="E43" s="78"/>
      <c r="F43" s="2">
        <v>6</v>
      </c>
      <c r="G43" s="2">
        <v>6</v>
      </c>
      <c r="H43" s="2" t="s">
        <v>0</v>
      </c>
      <c r="I43" s="2" t="s">
        <v>0</v>
      </c>
      <c r="J43" s="2" t="s">
        <v>0</v>
      </c>
      <c r="K43" s="2">
        <v>4</v>
      </c>
      <c r="L43" s="2" t="s">
        <v>0</v>
      </c>
      <c r="M43" s="2" t="s">
        <v>0</v>
      </c>
      <c r="N43" s="2" t="s">
        <v>0</v>
      </c>
      <c r="P43" s="2"/>
    </row>
    <row r="44" spans="1:16" ht="9.9" customHeight="1">
      <c r="B44" s="76">
        <v>13</v>
      </c>
      <c r="C44" s="77" t="str">
        <f t="shared" si="3"/>
        <v>-</v>
      </c>
      <c r="D44" s="76">
        <v>14</v>
      </c>
      <c r="E44" s="57"/>
      <c r="F44" s="2">
        <v>6</v>
      </c>
      <c r="G44" s="2">
        <v>6</v>
      </c>
      <c r="H44" s="2" t="s">
        <v>0</v>
      </c>
      <c r="I44" s="2" t="s">
        <v>0</v>
      </c>
      <c r="J44" s="2" t="s">
        <v>0</v>
      </c>
      <c r="K44" s="37" t="s">
        <v>3</v>
      </c>
      <c r="L44" s="2" t="s">
        <v>0</v>
      </c>
      <c r="M44" s="2" t="s">
        <v>0</v>
      </c>
      <c r="N44" s="2" t="s">
        <v>0</v>
      </c>
      <c r="P44" s="2"/>
    </row>
    <row r="45" spans="1:16" s="66" customFormat="1" ht="15" customHeight="1">
      <c r="A45" s="69" t="s">
        <v>14</v>
      </c>
      <c r="B45" s="82"/>
      <c r="C45" s="82"/>
      <c r="D45" s="82"/>
      <c r="E45" s="83"/>
      <c r="F45" s="70" t="s">
        <v>253</v>
      </c>
      <c r="G45" s="70" t="s">
        <v>254</v>
      </c>
      <c r="H45" s="70" t="s">
        <v>255</v>
      </c>
      <c r="I45" s="70" t="s">
        <v>256</v>
      </c>
      <c r="J45" s="70">
        <v>8526</v>
      </c>
      <c r="K45" s="70">
        <v>19984</v>
      </c>
      <c r="L45" s="70">
        <v>65</v>
      </c>
      <c r="M45" s="70">
        <v>57</v>
      </c>
      <c r="N45" s="70">
        <v>576</v>
      </c>
      <c r="P45" s="65"/>
    </row>
    <row r="46" spans="1:16" ht="15" customHeight="1">
      <c r="B46" s="356" t="s">
        <v>52</v>
      </c>
      <c r="C46" s="357"/>
      <c r="D46" s="357"/>
      <c r="E46" s="358"/>
      <c r="F46" s="275"/>
      <c r="G46" s="272"/>
      <c r="H46" s="272"/>
      <c r="I46" s="275"/>
      <c r="J46" s="272"/>
      <c r="K46" s="272"/>
      <c r="L46" s="272"/>
      <c r="M46" s="272"/>
      <c r="N46" s="272"/>
    </row>
    <row r="47" spans="1:16" ht="9.9" customHeight="1">
      <c r="B47" s="76">
        <v>0</v>
      </c>
      <c r="C47" s="77" t="str">
        <f>"-"</f>
        <v>-</v>
      </c>
      <c r="D47" s="76">
        <v>1</v>
      </c>
      <c r="E47" s="78"/>
      <c r="F47" s="2">
        <v>25</v>
      </c>
      <c r="G47" s="37" t="s">
        <v>3</v>
      </c>
      <c r="H47" s="2">
        <v>6</v>
      </c>
      <c r="I47" s="2">
        <v>17</v>
      </c>
      <c r="J47" s="2">
        <v>17</v>
      </c>
      <c r="K47" s="2">
        <v>23</v>
      </c>
      <c r="L47" s="2" t="s">
        <v>0</v>
      </c>
      <c r="M47" s="2" t="s">
        <v>0</v>
      </c>
      <c r="N47" s="2" t="s">
        <v>0</v>
      </c>
    </row>
    <row r="48" spans="1:16" ht="9.9" customHeight="1">
      <c r="B48" s="76">
        <v>1</v>
      </c>
      <c r="C48" s="77" t="str">
        <f t="shared" ref="C48:C53" si="4">"-"</f>
        <v>-</v>
      </c>
      <c r="D48" s="76">
        <v>2</v>
      </c>
      <c r="E48" s="78"/>
      <c r="F48" s="2" t="s">
        <v>257</v>
      </c>
      <c r="G48" s="2">
        <v>99</v>
      </c>
      <c r="H48" s="2">
        <v>292</v>
      </c>
      <c r="I48" s="2">
        <v>799</v>
      </c>
      <c r="J48" s="2">
        <v>801</v>
      </c>
      <c r="K48" s="2" t="s">
        <v>279</v>
      </c>
      <c r="L48" s="37" t="s">
        <v>3</v>
      </c>
      <c r="M48" s="37" t="s">
        <v>3</v>
      </c>
      <c r="N48" s="2" t="s">
        <v>0</v>
      </c>
    </row>
    <row r="49" spans="1:14" ht="9.9" customHeight="1">
      <c r="B49" s="76">
        <v>2</v>
      </c>
      <c r="C49" s="77" t="str">
        <f t="shared" si="4"/>
        <v>-</v>
      </c>
      <c r="D49" s="76">
        <v>3</v>
      </c>
      <c r="E49" s="78"/>
      <c r="F49" s="2" t="s">
        <v>258</v>
      </c>
      <c r="G49" s="2">
        <v>350</v>
      </c>
      <c r="H49" s="2">
        <v>655</v>
      </c>
      <c r="I49" s="2" t="s">
        <v>259</v>
      </c>
      <c r="J49" s="2" t="s">
        <v>272</v>
      </c>
      <c r="K49" s="2" t="s">
        <v>280</v>
      </c>
      <c r="L49" s="2">
        <v>6</v>
      </c>
      <c r="M49" s="37" t="s">
        <v>3</v>
      </c>
      <c r="N49" s="2">
        <v>5</v>
      </c>
    </row>
    <row r="50" spans="1:14" ht="9.9" customHeight="1">
      <c r="B50" s="76">
        <v>3</v>
      </c>
      <c r="C50" s="77" t="str">
        <f t="shared" si="4"/>
        <v>-</v>
      </c>
      <c r="D50" s="76">
        <v>4</v>
      </c>
      <c r="E50" s="78"/>
      <c r="F50" s="2" t="s">
        <v>260</v>
      </c>
      <c r="G50" s="2">
        <v>304</v>
      </c>
      <c r="H50" s="2" t="s">
        <v>261</v>
      </c>
      <c r="I50" s="2" t="s">
        <v>262</v>
      </c>
      <c r="J50" s="2" t="s">
        <v>273</v>
      </c>
      <c r="K50" s="2" t="s">
        <v>281</v>
      </c>
      <c r="L50" s="2">
        <v>6</v>
      </c>
      <c r="M50" s="2">
        <v>8</v>
      </c>
      <c r="N50" s="2">
        <v>33</v>
      </c>
    </row>
    <row r="51" spans="1:14" ht="9.9" customHeight="1">
      <c r="B51" s="76">
        <v>4</v>
      </c>
      <c r="C51" s="77" t="str">
        <f t="shared" si="4"/>
        <v>-</v>
      </c>
      <c r="D51" s="76">
        <v>5</v>
      </c>
      <c r="E51" s="78"/>
      <c r="F51" s="2" t="s">
        <v>263</v>
      </c>
      <c r="G51" s="2">
        <v>223</v>
      </c>
      <c r="H51" s="2" t="s">
        <v>264</v>
      </c>
      <c r="I51" s="2" t="s">
        <v>265</v>
      </c>
      <c r="J51" s="2" t="s">
        <v>265</v>
      </c>
      <c r="K51" s="2" t="s">
        <v>282</v>
      </c>
      <c r="L51" s="2">
        <v>15</v>
      </c>
      <c r="M51" s="2">
        <v>9</v>
      </c>
      <c r="N51" s="2">
        <v>94</v>
      </c>
    </row>
    <row r="52" spans="1:14" ht="9.9" customHeight="1">
      <c r="B52" s="76">
        <v>5</v>
      </c>
      <c r="C52" s="77" t="str">
        <f t="shared" si="4"/>
        <v>-</v>
      </c>
      <c r="D52" s="76">
        <v>6</v>
      </c>
      <c r="E52" s="78"/>
      <c r="F52" s="2" t="s">
        <v>266</v>
      </c>
      <c r="G52" s="2">
        <v>208</v>
      </c>
      <c r="H52" s="2" t="s">
        <v>267</v>
      </c>
      <c r="I52" s="2" t="s">
        <v>268</v>
      </c>
      <c r="J52" s="2" t="s">
        <v>268</v>
      </c>
      <c r="K52" s="2" t="s">
        <v>283</v>
      </c>
      <c r="L52" s="2">
        <v>12</v>
      </c>
      <c r="M52" s="2">
        <v>14</v>
      </c>
      <c r="N52" s="2">
        <v>149</v>
      </c>
    </row>
    <row r="53" spans="1:14" ht="9.9" customHeight="1">
      <c r="B53" s="76">
        <v>6</v>
      </c>
      <c r="C53" s="77" t="str">
        <f t="shared" si="4"/>
        <v>-</v>
      </c>
      <c r="D53" s="76">
        <v>7</v>
      </c>
      <c r="E53" s="78"/>
      <c r="F53" s="2" t="s">
        <v>269</v>
      </c>
      <c r="G53" s="2">
        <v>215</v>
      </c>
      <c r="H53" s="2" t="s">
        <v>270</v>
      </c>
      <c r="I53" s="2" t="s">
        <v>271</v>
      </c>
      <c r="J53" s="2" t="s">
        <v>271</v>
      </c>
      <c r="K53" s="2" t="s">
        <v>284</v>
      </c>
      <c r="L53" s="2">
        <v>17</v>
      </c>
      <c r="M53" s="2">
        <v>10</v>
      </c>
      <c r="N53" s="2">
        <v>148</v>
      </c>
    </row>
    <row r="54" spans="1:14" ht="9.9" customHeight="1">
      <c r="B54" s="76">
        <v>7</v>
      </c>
      <c r="C54" s="359" t="s">
        <v>54</v>
      </c>
      <c r="D54" s="360"/>
      <c r="E54" s="361"/>
      <c r="F54" s="2">
        <v>97</v>
      </c>
      <c r="G54" s="2">
        <v>73</v>
      </c>
      <c r="H54" s="2">
        <v>17</v>
      </c>
      <c r="I54" s="2">
        <v>7</v>
      </c>
      <c r="J54" s="2">
        <v>7</v>
      </c>
      <c r="K54" s="2">
        <v>97</v>
      </c>
      <c r="L54" s="37" t="s">
        <v>3</v>
      </c>
      <c r="M54" s="2" t="s">
        <v>0</v>
      </c>
      <c r="N54" s="2">
        <v>12</v>
      </c>
    </row>
    <row r="55" spans="1:14" ht="15" customHeight="1">
      <c r="B55" s="362" t="s">
        <v>53</v>
      </c>
      <c r="C55" s="357"/>
      <c r="D55" s="357"/>
      <c r="E55" s="358"/>
      <c r="F55" s="272"/>
      <c r="G55" s="272"/>
      <c r="H55" s="272"/>
      <c r="I55" s="272"/>
      <c r="J55" s="2"/>
      <c r="K55" s="2"/>
      <c r="L55" s="2"/>
      <c r="M55" s="2"/>
      <c r="N55" s="2"/>
    </row>
    <row r="56" spans="1:14" ht="9.9" customHeight="1">
      <c r="A56" s="7"/>
      <c r="B56" s="76">
        <v>5</v>
      </c>
      <c r="C56" s="77" t="str">
        <f t="shared" ref="C56:C64" si="5">"-"</f>
        <v>-</v>
      </c>
      <c r="D56" s="76">
        <v>6</v>
      </c>
      <c r="E56" s="78"/>
      <c r="F56" s="2">
        <v>20</v>
      </c>
      <c r="G56" s="2" t="s">
        <v>0</v>
      </c>
      <c r="H56" s="2">
        <v>14</v>
      </c>
      <c r="I56" s="2">
        <v>6</v>
      </c>
      <c r="J56" s="2">
        <v>6</v>
      </c>
      <c r="K56" s="2">
        <v>20</v>
      </c>
      <c r="L56" s="2" t="s">
        <v>0</v>
      </c>
      <c r="M56" s="2" t="s">
        <v>0</v>
      </c>
      <c r="N56" s="2" t="s">
        <v>0</v>
      </c>
    </row>
    <row r="57" spans="1:14" ht="9.9" customHeight="1">
      <c r="B57" s="76">
        <v>6</v>
      </c>
      <c r="C57" s="77" t="str">
        <f t="shared" si="5"/>
        <v>-</v>
      </c>
      <c r="D57" s="76">
        <v>7</v>
      </c>
      <c r="E57" s="78"/>
      <c r="F57" s="2">
        <v>222</v>
      </c>
      <c r="G57" s="2">
        <v>193</v>
      </c>
      <c r="H57" s="2">
        <v>15</v>
      </c>
      <c r="I57" s="2">
        <v>14</v>
      </c>
      <c r="J57" s="2">
        <v>14</v>
      </c>
      <c r="K57" s="2">
        <v>221</v>
      </c>
      <c r="L57" s="2" t="s">
        <v>0</v>
      </c>
      <c r="M57" s="2" t="s">
        <v>0</v>
      </c>
      <c r="N57" s="2">
        <v>5</v>
      </c>
    </row>
    <row r="58" spans="1:14" ht="9.9" customHeight="1">
      <c r="B58" s="76">
        <v>7</v>
      </c>
      <c r="C58" s="77" t="str">
        <f t="shared" si="5"/>
        <v>-</v>
      </c>
      <c r="D58" s="76">
        <v>8</v>
      </c>
      <c r="E58" s="78"/>
      <c r="F58" s="2">
        <v>649</v>
      </c>
      <c r="G58" s="2">
        <v>635</v>
      </c>
      <c r="H58" s="2">
        <v>4</v>
      </c>
      <c r="I58" s="2">
        <v>10</v>
      </c>
      <c r="J58" s="2">
        <v>10</v>
      </c>
      <c r="K58" s="2">
        <v>646</v>
      </c>
      <c r="L58" s="37" t="s">
        <v>3</v>
      </c>
      <c r="M58" s="37" t="s">
        <v>3</v>
      </c>
      <c r="N58" s="2">
        <v>38</v>
      </c>
    </row>
    <row r="59" spans="1:14" ht="9.9" customHeight="1">
      <c r="B59" s="76">
        <v>8</v>
      </c>
      <c r="C59" s="77" t="str">
        <f t="shared" si="5"/>
        <v>-</v>
      </c>
      <c r="D59" s="76">
        <v>9</v>
      </c>
      <c r="E59" s="78"/>
      <c r="F59" s="2">
        <v>640</v>
      </c>
      <c r="G59" s="2">
        <v>633</v>
      </c>
      <c r="H59" s="2" t="s">
        <v>0</v>
      </c>
      <c r="I59" s="2">
        <v>7</v>
      </c>
      <c r="J59" s="2">
        <v>7</v>
      </c>
      <c r="K59" s="2">
        <v>637</v>
      </c>
      <c r="L59" s="37" t="s">
        <v>3</v>
      </c>
      <c r="M59" s="2">
        <v>4</v>
      </c>
      <c r="N59" s="2">
        <v>45</v>
      </c>
    </row>
    <row r="60" spans="1:14" ht="9.9" customHeight="1">
      <c r="B60" s="76">
        <v>9</v>
      </c>
      <c r="C60" s="77" t="str">
        <f t="shared" si="5"/>
        <v>-</v>
      </c>
      <c r="D60" s="76">
        <v>10</v>
      </c>
      <c r="E60" s="78"/>
      <c r="F60" s="2">
        <v>515</v>
      </c>
      <c r="G60" s="2">
        <v>508</v>
      </c>
      <c r="H60" s="2">
        <v>4</v>
      </c>
      <c r="I60" s="37" t="s">
        <v>3</v>
      </c>
      <c r="J60" s="37" t="s">
        <v>3</v>
      </c>
      <c r="K60" s="2">
        <v>512</v>
      </c>
      <c r="L60" s="37" t="s">
        <v>3</v>
      </c>
      <c r="M60" s="2">
        <v>4</v>
      </c>
      <c r="N60" s="2">
        <v>31</v>
      </c>
    </row>
    <row r="61" spans="1:14" ht="9.9" customHeight="1">
      <c r="B61" s="76">
        <v>10</v>
      </c>
      <c r="C61" s="77" t="str">
        <f t="shared" si="5"/>
        <v>-</v>
      </c>
      <c r="D61" s="76">
        <v>11</v>
      </c>
      <c r="E61" s="78"/>
      <c r="F61" s="2">
        <v>209</v>
      </c>
      <c r="G61" s="2">
        <v>204</v>
      </c>
      <c r="H61" s="2">
        <v>5</v>
      </c>
      <c r="I61" s="2" t="s">
        <v>0</v>
      </c>
      <c r="J61" s="2" t="s">
        <v>0</v>
      </c>
      <c r="K61" s="2">
        <v>202</v>
      </c>
      <c r="L61" s="37" t="s">
        <v>3</v>
      </c>
      <c r="M61" s="37" t="s">
        <v>3</v>
      </c>
      <c r="N61" s="2">
        <v>13</v>
      </c>
    </row>
    <row r="62" spans="1:14" ht="9.9" customHeight="1">
      <c r="B62" s="76">
        <v>11</v>
      </c>
      <c r="C62" s="77" t="str">
        <f t="shared" si="5"/>
        <v>-</v>
      </c>
      <c r="D62" s="76">
        <v>12</v>
      </c>
      <c r="E62" s="78"/>
      <c r="F62" s="2">
        <v>48</v>
      </c>
      <c r="G62" s="2">
        <v>42</v>
      </c>
      <c r="H62" s="2">
        <v>6</v>
      </c>
      <c r="I62" s="2" t="s">
        <v>0</v>
      </c>
      <c r="J62" s="2" t="s">
        <v>0</v>
      </c>
      <c r="K62" s="2">
        <v>45</v>
      </c>
      <c r="L62" s="2" t="s">
        <v>0</v>
      </c>
      <c r="M62" s="37" t="s">
        <v>3</v>
      </c>
      <c r="N62" s="37" t="s">
        <v>3</v>
      </c>
    </row>
    <row r="63" spans="1:14" ht="9.9" customHeight="1">
      <c r="B63" s="76">
        <v>12</v>
      </c>
      <c r="C63" s="77" t="str">
        <f t="shared" si="5"/>
        <v>-</v>
      </c>
      <c r="D63" s="76">
        <v>13</v>
      </c>
      <c r="E63" s="78"/>
      <c r="F63" s="2">
        <v>18</v>
      </c>
      <c r="G63" s="2">
        <v>18</v>
      </c>
      <c r="H63" s="2" t="s">
        <v>0</v>
      </c>
      <c r="I63" s="2" t="s">
        <v>0</v>
      </c>
      <c r="J63" s="2" t="s">
        <v>0</v>
      </c>
      <c r="K63" s="2">
        <v>12</v>
      </c>
      <c r="L63" s="2" t="s">
        <v>0</v>
      </c>
      <c r="M63" s="37" t="s">
        <v>3</v>
      </c>
      <c r="N63" s="2" t="s">
        <v>0</v>
      </c>
    </row>
    <row r="64" spans="1:14" ht="9.9" customHeight="1">
      <c r="B64" s="76">
        <v>13</v>
      </c>
      <c r="C64" s="77" t="str">
        <f t="shared" si="5"/>
        <v>-</v>
      </c>
      <c r="D64" s="76">
        <v>14</v>
      </c>
      <c r="E64" s="57"/>
      <c r="F64" s="2">
        <v>14</v>
      </c>
      <c r="G64" s="2">
        <v>13</v>
      </c>
      <c r="H64" s="37" t="s">
        <v>3</v>
      </c>
      <c r="I64" s="2" t="s">
        <v>0</v>
      </c>
      <c r="J64" s="2" t="s">
        <v>0</v>
      </c>
      <c r="K64" s="2">
        <v>10</v>
      </c>
      <c r="L64" s="2" t="s">
        <v>0</v>
      </c>
      <c r="M64" s="2" t="s">
        <v>0</v>
      </c>
      <c r="N64" s="37" t="s">
        <v>3</v>
      </c>
    </row>
    <row r="65" spans="5:14" ht="9.9" customHeight="1">
      <c r="E65" s="18"/>
      <c r="F65" s="39"/>
      <c r="G65" s="39"/>
      <c r="H65" s="39"/>
      <c r="I65" s="39"/>
      <c r="J65" s="39"/>
      <c r="K65" s="39"/>
      <c r="L65" s="39"/>
      <c r="M65" s="39"/>
      <c r="N65" s="39"/>
    </row>
    <row r="66" spans="5:14" ht="9.9" customHeight="1">
      <c r="E66" s="18"/>
      <c r="F66" s="39"/>
      <c r="G66" s="39"/>
      <c r="H66" s="39"/>
      <c r="I66" s="39"/>
      <c r="J66" s="39"/>
      <c r="K66" s="39"/>
      <c r="L66" s="39"/>
      <c r="M66" s="39"/>
      <c r="N66" s="39"/>
    </row>
    <row r="67" spans="5:14" ht="9.9" customHeight="1">
      <c r="E67" s="18"/>
      <c r="F67" s="3"/>
      <c r="G67" s="3"/>
      <c r="H67" s="3"/>
      <c r="I67" s="3"/>
      <c r="J67" s="3"/>
    </row>
    <row r="68" spans="5:14" ht="9.9" customHeight="1">
      <c r="E68" s="18"/>
      <c r="F68" s="3"/>
      <c r="G68" s="3"/>
      <c r="H68" s="3"/>
      <c r="I68" s="3"/>
      <c r="J68" s="3"/>
    </row>
    <row r="69" spans="5:14" ht="9.9" customHeight="1">
      <c r="E69" s="18"/>
      <c r="F69" s="3"/>
      <c r="G69" s="3"/>
      <c r="H69" s="3"/>
      <c r="I69" s="3"/>
      <c r="J69" s="3"/>
    </row>
    <row r="70" spans="5:14" ht="9.9" customHeight="1">
      <c r="E70" s="18"/>
    </row>
    <row r="71" spans="5:14" ht="9.9" customHeight="1">
      <c r="E71" s="14"/>
      <c r="F71" s="2"/>
      <c r="G71" s="2"/>
      <c r="H71" s="2"/>
      <c r="I71" s="2"/>
      <c r="J71" s="2"/>
    </row>
  </sheetData>
  <mergeCells count="17">
    <mergeCell ref="A2:N2"/>
    <mergeCell ref="A1:N1"/>
    <mergeCell ref="A3:E4"/>
    <mergeCell ref="F3:F4"/>
    <mergeCell ref="G3:I3"/>
    <mergeCell ref="J3:J4"/>
    <mergeCell ref="K3:K4"/>
    <mergeCell ref="L3:N3"/>
    <mergeCell ref="B6:E6"/>
    <mergeCell ref="C14:E14"/>
    <mergeCell ref="B15:E15"/>
    <mergeCell ref="B55:E55"/>
    <mergeCell ref="B26:E26"/>
    <mergeCell ref="C34:E34"/>
    <mergeCell ref="B35:E35"/>
    <mergeCell ref="B46:E46"/>
    <mergeCell ref="C54:E54"/>
  </mergeCells>
  <phoneticPr fontId="0" type="noConversion"/>
  <hyperlinks>
    <hyperlink ref="O1" location="Inhalt!A1" display="Inhalt"/>
  </hyperlinks>
  <pageMargins left="0.78740157480314965" right="0.78740157480314965" top="0.59055118110236227" bottom="0.59055118110236227" header="0.19685039370078741" footer="0.19685039370078741"/>
  <pageSetup paperSize="9" firstPageNumber="5" orientation="portrait" useFirstPageNumber="1" r:id="rId1"/>
  <headerFooter>
    <oddFooter>&amp;L&amp;7Statistisches Landesamt Bremen I Statistischer Bericht I Kindertagesbetreuung 2017&amp;R&amp;8&amp;P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
  <sheetViews>
    <sheetView zoomScale="125" zoomScaleNormal="125" workbookViewId="0">
      <selection activeCell="A45" sqref="A45"/>
    </sheetView>
  </sheetViews>
  <sheetFormatPr baseColWidth="10" defaultColWidth="11.44140625" defaultRowHeight="9.9" customHeight="1"/>
  <cols>
    <col min="1" max="1" width="0.88671875" style="1" customWidth="1"/>
    <col min="2" max="2" width="2.6640625" style="25" customWidth="1"/>
    <col min="3" max="3" width="1.6640625" style="25" customWidth="1"/>
    <col min="4" max="4" width="2.6640625" style="25" customWidth="1"/>
    <col min="5" max="5" width="7.44140625" style="1" customWidth="1"/>
    <col min="6" max="6" width="7.33203125" style="1" customWidth="1"/>
    <col min="7" max="11" width="6.6640625" style="1" customWidth="1"/>
    <col min="12" max="13" width="10.6640625" style="1" customWidth="1"/>
    <col min="14" max="14" width="9.33203125" style="1" customWidth="1"/>
    <col min="15" max="15" width="11.44140625" style="1"/>
    <col min="16" max="19" width="8.6640625" style="1" customWidth="1"/>
    <col min="20" max="16384" width="11.44140625" style="1"/>
  </cols>
  <sheetData>
    <row r="1" spans="1:18" ht="9.9" customHeight="1">
      <c r="A1" s="363" t="s">
        <v>209</v>
      </c>
      <c r="B1" s="363"/>
      <c r="C1" s="363"/>
      <c r="D1" s="363"/>
      <c r="E1" s="363"/>
      <c r="F1" s="363"/>
      <c r="G1" s="363"/>
      <c r="H1" s="363"/>
      <c r="I1" s="363"/>
      <c r="J1" s="363"/>
      <c r="K1" s="363"/>
      <c r="L1" s="363"/>
      <c r="M1" s="363"/>
      <c r="N1" s="363"/>
      <c r="O1" s="264" t="s">
        <v>204</v>
      </c>
    </row>
    <row r="2" spans="1:18" ht="30" customHeight="1">
      <c r="A2" s="338" t="s">
        <v>285</v>
      </c>
      <c r="B2" s="338"/>
      <c r="C2" s="338"/>
      <c r="D2" s="338"/>
      <c r="E2" s="338"/>
      <c r="F2" s="338"/>
      <c r="G2" s="338"/>
      <c r="H2" s="338"/>
      <c r="I2" s="338"/>
      <c r="J2" s="338"/>
      <c r="K2" s="338"/>
      <c r="L2" s="338"/>
      <c r="M2" s="338"/>
      <c r="N2" s="338"/>
    </row>
    <row r="3" spans="1:18" ht="24" customHeight="1">
      <c r="A3" s="364" t="s">
        <v>117</v>
      </c>
      <c r="B3" s="364"/>
      <c r="C3" s="364"/>
      <c r="D3" s="364"/>
      <c r="E3" s="346"/>
      <c r="F3" s="333" t="s">
        <v>35</v>
      </c>
      <c r="G3" s="335" t="s">
        <v>145</v>
      </c>
      <c r="H3" s="350"/>
      <c r="I3" s="366"/>
      <c r="J3" s="367" t="s">
        <v>147</v>
      </c>
      <c r="K3" s="367" t="s">
        <v>146</v>
      </c>
      <c r="L3" s="369" t="s">
        <v>124</v>
      </c>
      <c r="M3" s="370"/>
      <c r="N3" s="370"/>
    </row>
    <row r="4" spans="1:18" ht="48" customHeight="1">
      <c r="A4" s="365"/>
      <c r="B4" s="365"/>
      <c r="C4" s="365"/>
      <c r="D4" s="365"/>
      <c r="E4" s="347"/>
      <c r="F4" s="334"/>
      <c r="G4" s="22" t="s">
        <v>121</v>
      </c>
      <c r="H4" s="21" t="s">
        <v>134</v>
      </c>
      <c r="I4" s="21" t="s">
        <v>123</v>
      </c>
      <c r="J4" s="368"/>
      <c r="K4" s="368"/>
      <c r="L4" s="22" t="s">
        <v>127</v>
      </c>
      <c r="M4" s="21" t="s">
        <v>125</v>
      </c>
      <c r="N4" s="49" t="s">
        <v>126</v>
      </c>
    </row>
    <row r="5" spans="1:18" s="66" customFormat="1" ht="15" customHeight="1">
      <c r="A5" s="74" t="s">
        <v>51</v>
      </c>
      <c r="B5" s="80"/>
      <c r="C5" s="80"/>
      <c r="D5" s="80"/>
      <c r="E5" s="81"/>
      <c r="F5" s="75">
        <v>2185</v>
      </c>
      <c r="G5" s="70">
        <v>292</v>
      </c>
      <c r="H5" s="70">
        <v>753</v>
      </c>
      <c r="I5" s="75">
        <v>1140</v>
      </c>
      <c r="J5" s="70">
        <v>1136</v>
      </c>
      <c r="K5" s="70">
        <v>1966</v>
      </c>
      <c r="L5" s="70">
        <v>65</v>
      </c>
      <c r="M5" s="70">
        <v>37</v>
      </c>
      <c r="N5" s="70">
        <v>121</v>
      </c>
      <c r="P5" s="278"/>
      <c r="Q5" s="278"/>
      <c r="R5" s="278"/>
    </row>
    <row r="6" spans="1:18" s="66" customFormat="1" ht="15" customHeight="1">
      <c r="B6" s="356" t="s">
        <v>52</v>
      </c>
      <c r="C6" s="357"/>
      <c r="D6" s="357"/>
      <c r="E6" s="358"/>
      <c r="F6" s="33"/>
      <c r="G6" s="33"/>
      <c r="H6" s="33"/>
      <c r="I6" s="33"/>
      <c r="J6" s="33"/>
      <c r="K6" s="33"/>
      <c r="L6" s="33"/>
      <c r="M6" s="33"/>
      <c r="N6" s="33"/>
      <c r="P6" s="277"/>
      <c r="Q6" s="277"/>
      <c r="R6" s="277"/>
    </row>
    <row r="7" spans="1:18" ht="9.9" customHeight="1">
      <c r="B7" s="76">
        <v>0</v>
      </c>
      <c r="C7" s="77" t="str">
        <f>"-"</f>
        <v>-</v>
      </c>
      <c r="D7" s="76">
        <v>1</v>
      </c>
      <c r="E7" s="78"/>
      <c r="F7" s="2">
        <v>5</v>
      </c>
      <c r="G7" s="2" t="s">
        <v>0</v>
      </c>
      <c r="H7" s="37" t="s">
        <v>3</v>
      </c>
      <c r="I7" s="2">
        <v>4</v>
      </c>
      <c r="J7" s="2">
        <v>4</v>
      </c>
      <c r="K7" s="2">
        <v>5</v>
      </c>
      <c r="L7" s="2" t="s">
        <v>0</v>
      </c>
      <c r="M7" s="2" t="s">
        <v>0</v>
      </c>
      <c r="N7" s="2" t="s">
        <v>0</v>
      </c>
      <c r="P7" s="278"/>
      <c r="Q7" s="278"/>
      <c r="R7" s="278"/>
    </row>
    <row r="8" spans="1:18" ht="9.9" customHeight="1">
      <c r="B8" s="76">
        <v>1</v>
      </c>
      <c r="C8" s="77" t="str">
        <f t="shared" ref="C8:C13" si="0">"-"</f>
        <v>-</v>
      </c>
      <c r="D8" s="76">
        <v>2</v>
      </c>
      <c r="E8" s="78"/>
      <c r="F8" s="2">
        <v>127</v>
      </c>
      <c r="G8" s="37" t="s">
        <v>3</v>
      </c>
      <c r="H8" s="2">
        <v>9</v>
      </c>
      <c r="I8" s="2">
        <v>115</v>
      </c>
      <c r="J8" s="2">
        <v>114</v>
      </c>
      <c r="K8" s="2">
        <v>123</v>
      </c>
      <c r="L8" s="2" t="s">
        <v>0</v>
      </c>
      <c r="M8" s="2" t="s">
        <v>0</v>
      </c>
      <c r="N8" s="2" t="s">
        <v>0</v>
      </c>
      <c r="P8" s="278"/>
      <c r="Q8" s="278"/>
      <c r="R8" s="278"/>
    </row>
    <row r="9" spans="1:18" ht="9.9" customHeight="1">
      <c r="B9" s="76">
        <v>2</v>
      </c>
      <c r="C9" s="77" t="str">
        <f t="shared" si="0"/>
        <v>-</v>
      </c>
      <c r="D9" s="76">
        <v>3</v>
      </c>
      <c r="E9" s="78"/>
      <c r="F9" s="2">
        <v>228</v>
      </c>
      <c r="G9" s="2">
        <v>12</v>
      </c>
      <c r="H9" s="2">
        <v>24</v>
      </c>
      <c r="I9" s="2">
        <v>192</v>
      </c>
      <c r="J9" s="2">
        <v>189</v>
      </c>
      <c r="K9" s="2">
        <v>222</v>
      </c>
      <c r="L9" s="37" t="s">
        <v>3</v>
      </c>
      <c r="M9" s="37" t="s">
        <v>3</v>
      </c>
      <c r="N9" s="2" t="s">
        <v>0</v>
      </c>
      <c r="P9" s="278"/>
      <c r="Q9" s="278"/>
      <c r="R9" s="278"/>
    </row>
    <row r="10" spans="1:18" ht="9.9" customHeight="1">
      <c r="B10" s="76">
        <v>3</v>
      </c>
      <c r="C10" s="77" t="str">
        <f t="shared" si="0"/>
        <v>-</v>
      </c>
      <c r="D10" s="76">
        <v>4</v>
      </c>
      <c r="E10" s="78"/>
      <c r="F10" s="2">
        <v>374</v>
      </c>
      <c r="G10" s="2">
        <v>53</v>
      </c>
      <c r="H10" s="2">
        <v>127</v>
      </c>
      <c r="I10" s="2">
        <v>194</v>
      </c>
      <c r="J10" s="2">
        <v>194</v>
      </c>
      <c r="K10" s="2">
        <v>324</v>
      </c>
      <c r="L10" s="2">
        <v>6</v>
      </c>
      <c r="M10" s="37" t="s">
        <v>3</v>
      </c>
      <c r="N10" s="37" t="s">
        <v>3</v>
      </c>
      <c r="P10" s="278"/>
      <c r="Q10" s="278"/>
      <c r="R10" s="278"/>
    </row>
    <row r="11" spans="1:18" ht="9.9" customHeight="1">
      <c r="B11" s="76">
        <v>4</v>
      </c>
      <c r="C11" s="77" t="str">
        <f t="shared" si="0"/>
        <v>-</v>
      </c>
      <c r="D11" s="76">
        <v>5</v>
      </c>
      <c r="E11" s="78"/>
      <c r="F11" s="2">
        <v>450</v>
      </c>
      <c r="G11" s="2">
        <v>61</v>
      </c>
      <c r="H11" s="2">
        <v>174</v>
      </c>
      <c r="I11" s="2">
        <v>215</v>
      </c>
      <c r="J11" s="2">
        <v>215</v>
      </c>
      <c r="K11" s="2">
        <v>391</v>
      </c>
      <c r="L11" s="2">
        <v>14</v>
      </c>
      <c r="M11" s="2">
        <v>7</v>
      </c>
      <c r="N11" s="2">
        <v>16</v>
      </c>
      <c r="P11" s="278"/>
      <c r="Q11" s="278"/>
      <c r="R11" s="278"/>
    </row>
    <row r="12" spans="1:18" ht="9.9" customHeight="1">
      <c r="B12" s="76">
        <v>5</v>
      </c>
      <c r="C12" s="77" t="str">
        <f t="shared" si="0"/>
        <v>-</v>
      </c>
      <c r="D12" s="76">
        <v>6</v>
      </c>
      <c r="E12" s="78"/>
      <c r="F12" s="2">
        <v>476</v>
      </c>
      <c r="G12" s="2">
        <v>49</v>
      </c>
      <c r="H12" s="2">
        <v>167</v>
      </c>
      <c r="I12" s="2">
        <v>260</v>
      </c>
      <c r="J12" s="2">
        <v>260</v>
      </c>
      <c r="K12" s="2">
        <v>427</v>
      </c>
      <c r="L12" s="2">
        <v>28</v>
      </c>
      <c r="M12" s="2">
        <v>9</v>
      </c>
      <c r="N12" s="2">
        <v>39</v>
      </c>
      <c r="P12" s="278"/>
      <c r="Q12" s="278"/>
      <c r="R12" s="278"/>
    </row>
    <row r="13" spans="1:18" ht="9.9" customHeight="1">
      <c r="B13" s="76">
        <v>6</v>
      </c>
      <c r="C13" s="77" t="str">
        <f t="shared" si="0"/>
        <v>-</v>
      </c>
      <c r="D13" s="76">
        <v>7</v>
      </c>
      <c r="E13" s="78"/>
      <c r="F13" s="2">
        <v>299</v>
      </c>
      <c r="G13" s="2">
        <v>39</v>
      </c>
      <c r="H13" s="2">
        <v>104</v>
      </c>
      <c r="I13" s="2">
        <v>156</v>
      </c>
      <c r="J13" s="2">
        <v>156</v>
      </c>
      <c r="K13" s="2">
        <v>259</v>
      </c>
      <c r="L13" s="2">
        <v>12</v>
      </c>
      <c r="M13" s="2">
        <v>8</v>
      </c>
      <c r="N13" s="2">
        <v>33</v>
      </c>
      <c r="P13" s="278"/>
      <c r="Q13" s="278"/>
      <c r="R13" s="278"/>
    </row>
    <row r="14" spans="1:18" ht="9.9" customHeight="1">
      <c r="B14" s="76">
        <v>7</v>
      </c>
      <c r="C14" s="359" t="s">
        <v>54</v>
      </c>
      <c r="D14" s="360"/>
      <c r="E14" s="361"/>
      <c r="F14" s="2">
        <v>13</v>
      </c>
      <c r="G14" s="2" t="s">
        <v>0</v>
      </c>
      <c r="H14" s="2">
        <v>9</v>
      </c>
      <c r="I14" s="37" t="s">
        <v>3</v>
      </c>
      <c r="J14" s="37" t="s">
        <v>3</v>
      </c>
      <c r="K14" s="2">
        <v>13</v>
      </c>
      <c r="L14" s="37" t="s">
        <v>3</v>
      </c>
      <c r="M14" s="37" t="s">
        <v>3</v>
      </c>
      <c r="N14" s="2" t="s">
        <v>0</v>
      </c>
      <c r="P14" s="278"/>
      <c r="Q14" s="278"/>
      <c r="R14" s="278"/>
    </row>
    <row r="15" spans="1:18" s="66" customFormat="1" ht="15" customHeight="1">
      <c r="B15" s="362" t="s">
        <v>53</v>
      </c>
      <c r="C15" s="357"/>
      <c r="D15" s="357"/>
      <c r="E15" s="358"/>
      <c r="F15" s="33"/>
      <c r="G15" s="33"/>
      <c r="H15" s="33"/>
      <c r="I15" s="33"/>
      <c r="J15" s="33"/>
      <c r="K15" s="33"/>
      <c r="L15" s="33"/>
      <c r="M15" s="33"/>
      <c r="N15" s="33"/>
      <c r="P15" s="277"/>
      <c r="Q15" s="277"/>
      <c r="R15" s="277"/>
    </row>
    <row r="16" spans="1:18" ht="9.9" customHeight="1">
      <c r="A16" s="7"/>
      <c r="B16" s="76">
        <v>5</v>
      </c>
      <c r="C16" s="77" t="str">
        <f t="shared" ref="C16:C24" si="1">"-"</f>
        <v>-</v>
      </c>
      <c r="D16" s="76">
        <v>6</v>
      </c>
      <c r="E16" s="78"/>
      <c r="F16" s="2" t="s">
        <v>0</v>
      </c>
      <c r="G16" s="2" t="s">
        <v>0</v>
      </c>
      <c r="H16" s="2" t="s">
        <v>0</v>
      </c>
      <c r="I16" s="2" t="s">
        <v>0</v>
      </c>
      <c r="J16" s="2" t="s">
        <v>0</v>
      </c>
      <c r="K16" s="2" t="s">
        <v>0</v>
      </c>
      <c r="L16" s="2" t="s">
        <v>0</v>
      </c>
      <c r="M16" s="2" t="s">
        <v>0</v>
      </c>
      <c r="N16" s="2" t="s">
        <v>0</v>
      </c>
      <c r="P16" s="278"/>
      <c r="Q16" s="278"/>
      <c r="R16" s="278"/>
    </row>
    <row r="17" spans="1:19" ht="9.9" customHeight="1">
      <c r="B17" s="76">
        <v>6</v>
      </c>
      <c r="C17" s="77" t="str">
        <f t="shared" si="1"/>
        <v>-</v>
      </c>
      <c r="D17" s="76">
        <v>7</v>
      </c>
      <c r="E17" s="78"/>
      <c r="F17" s="2">
        <v>28</v>
      </c>
      <c r="G17" s="2">
        <v>8</v>
      </c>
      <c r="H17" s="2">
        <v>20</v>
      </c>
      <c r="I17" s="2" t="s">
        <v>0</v>
      </c>
      <c r="J17" s="2" t="s">
        <v>0</v>
      </c>
      <c r="K17" s="2">
        <v>27</v>
      </c>
      <c r="L17" s="2" t="s">
        <v>0</v>
      </c>
      <c r="M17" s="37" t="s">
        <v>3</v>
      </c>
      <c r="N17" s="37" t="s">
        <v>3</v>
      </c>
      <c r="P17" s="278"/>
      <c r="Q17" s="278"/>
      <c r="R17" s="278"/>
    </row>
    <row r="18" spans="1:19" ht="9.9" customHeight="1">
      <c r="B18" s="76">
        <v>7</v>
      </c>
      <c r="C18" s="77" t="str">
        <f t="shared" si="1"/>
        <v>-</v>
      </c>
      <c r="D18" s="76">
        <v>8</v>
      </c>
      <c r="E18" s="78"/>
      <c r="F18" s="2">
        <v>65</v>
      </c>
      <c r="G18" s="2">
        <v>19</v>
      </c>
      <c r="H18" s="2">
        <v>46</v>
      </c>
      <c r="I18" s="2" t="s">
        <v>0</v>
      </c>
      <c r="J18" s="2" t="s">
        <v>0</v>
      </c>
      <c r="K18" s="2">
        <v>62</v>
      </c>
      <c r="L18" s="37" t="s">
        <v>3</v>
      </c>
      <c r="M18" s="37" t="s">
        <v>3</v>
      </c>
      <c r="N18" s="2">
        <v>8</v>
      </c>
      <c r="P18" s="278"/>
      <c r="Q18" s="278"/>
      <c r="R18" s="278"/>
    </row>
    <row r="19" spans="1:19" ht="9.9" customHeight="1">
      <c r="B19" s="76">
        <v>8</v>
      </c>
      <c r="C19" s="77" t="str">
        <f t="shared" si="1"/>
        <v>-</v>
      </c>
      <c r="D19" s="76">
        <v>9</v>
      </c>
      <c r="E19" s="78"/>
      <c r="F19" s="2">
        <v>53</v>
      </c>
      <c r="G19" s="2">
        <v>20</v>
      </c>
      <c r="H19" s="2">
        <v>33</v>
      </c>
      <c r="I19" s="2" t="s">
        <v>0</v>
      </c>
      <c r="J19" s="2" t="s">
        <v>0</v>
      </c>
      <c r="K19" s="2">
        <v>48</v>
      </c>
      <c r="L19" s="37" t="s">
        <v>3</v>
      </c>
      <c r="M19" s="37" t="s">
        <v>3</v>
      </c>
      <c r="N19" s="37" t="s">
        <v>3</v>
      </c>
      <c r="P19" s="278"/>
      <c r="Q19" s="278"/>
      <c r="R19" s="278"/>
    </row>
    <row r="20" spans="1:19" ht="9.9" customHeight="1">
      <c r="B20" s="76">
        <v>9</v>
      </c>
      <c r="C20" s="77" t="str">
        <f t="shared" si="1"/>
        <v>-</v>
      </c>
      <c r="D20" s="76">
        <v>10</v>
      </c>
      <c r="E20" s="78"/>
      <c r="F20" s="2">
        <v>43</v>
      </c>
      <c r="G20" s="2">
        <v>17</v>
      </c>
      <c r="H20" s="2">
        <v>26</v>
      </c>
      <c r="I20" s="2" t="s">
        <v>0</v>
      </c>
      <c r="J20" s="2" t="s">
        <v>0</v>
      </c>
      <c r="K20" s="2">
        <v>42</v>
      </c>
      <c r="L20" s="2" t="s">
        <v>0</v>
      </c>
      <c r="M20" s="37" t="s">
        <v>3</v>
      </c>
      <c r="N20" s="2">
        <v>5</v>
      </c>
      <c r="P20" s="278"/>
      <c r="Q20" s="278"/>
      <c r="R20" s="278"/>
    </row>
    <row r="21" spans="1:19" ht="9.9" customHeight="1">
      <c r="B21" s="76">
        <v>10</v>
      </c>
      <c r="C21" s="77" t="str">
        <f t="shared" si="1"/>
        <v>-</v>
      </c>
      <c r="D21" s="76">
        <v>11</v>
      </c>
      <c r="E21" s="78"/>
      <c r="F21" s="2">
        <v>24</v>
      </c>
      <c r="G21" s="2">
        <v>11</v>
      </c>
      <c r="H21" s="2">
        <v>13</v>
      </c>
      <c r="I21" s="2" t="s">
        <v>0</v>
      </c>
      <c r="J21" s="2" t="s">
        <v>0</v>
      </c>
      <c r="K21" s="2">
        <v>23</v>
      </c>
      <c r="L21" s="2" t="s">
        <v>0</v>
      </c>
      <c r="M21" s="2" t="s">
        <v>0</v>
      </c>
      <c r="N21" s="37" t="s">
        <v>3</v>
      </c>
      <c r="P21" s="278"/>
      <c r="Q21" s="278"/>
      <c r="R21" s="278"/>
    </row>
    <row r="22" spans="1:19" ht="9.9" customHeight="1">
      <c r="B22" s="76">
        <v>11</v>
      </c>
      <c r="C22" s="77" t="str">
        <f t="shared" si="1"/>
        <v>-</v>
      </c>
      <c r="D22" s="76">
        <v>12</v>
      </c>
      <c r="E22" s="78"/>
      <c r="F22" s="2" t="s">
        <v>0</v>
      </c>
      <c r="G22" s="2" t="s">
        <v>0</v>
      </c>
      <c r="H22" s="2" t="s">
        <v>0</v>
      </c>
      <c r="I22" s="2" t="s">
        <v>0</v>
      </c>
      <c r="J22" s="2" t="s">
        <v>0</v>
      </c>
      <c r="K22" s="2" t="s">
        <v>0</v>
      </c>
      <c r="L22" s="2" t="s">
        <v>0</v>
      </c>
      <c r="M22" s="2" t="s">
        <v>0</v>
      </c>
      <c r="N22" s="2" t="s">
        <v>0</v>
      </c>
      <c r="P22" s="278"/>
      <c r="Q22" s="278"/>
      <c r="R22" s="278"/>
    </row>
    <row r="23" spans="1:19" ht="9.9" customHeight="1">
      <c r="B23" s="76">
        <v>12</v>
      </c>
      <c r="C23" s="77" t="str">
        <f t="shared" si="1"/>
        <v>-</v>
      </c>
      <c r="D23" s="76">
        <v>13</v>
      </c>
      <c r="E23" s="78"/>
      <c r="F23" s="2" t="s">
        <v>0</v>
      </c>
      <c r="G23" s="2" t="s">
        <v>0</v>
      </c>
      <c r="H23" s="2" t="s">
        <v>0</v>
      </c>
      <c r="I23" s="2" t="s">
        <v>0</v>
      </c>
      <c r="J23" s="2" t="s">
        <v>0</v>
      </c>
      <c r="K23" s="2" t="s">
        <v>0</v>
      </c>
      <c r="L23" s="2" t="s">
        <v>0</v>
      </c>
      <c r="M23" s="2" t="s">
        <v>0</v>
      </c>
      <c r="N23" s="2" t="s">
        <v>0</v>
      </c>
      <c r="P23" s="278"/>
      <c r="Q23" s="278"/>
      <c r="R23" s="278"/>
    </row>
    <row r="24" spans="1:19" ht="9.9" customHeight="1">
      <c r="B24" s="76">
        <v>13</v>
      </c>
      <c r="C24" s="77" t="str">
        <f t="shared" si="1"/>
        <v>-</v>
      </c>
      <c r="D24" s="76">
        <v>14</v>
      </c>
      <c r="E24" s="57"/>
      <c r="F24" s="2" t="s">
        <v>0</v>
      </c>
      <c r="G24" s="2" t="s">
        <v>0</v>
      </c>
      <c r="H24" s="2" t="s">
        <v>0</v>
      </c>
      <c r="I24" s="2" t="s">
        <v>0</v>
      </c>
      <c r="J24" s="2" t="s">
        <v>0</v>
      </c>
      <c r="K24" s="2" t="s">
        <v>0</v>
      </c>
      <c r="L24" s="2" t="s">
        <v>0</v>
      </c>
      <c r="M24" s="2" t="s">
        <v>0</v>
      </c>
      <c r="N24" s="2" t="s">
        <v>0</v>
      </c>
      <c r="P24" s="278"/>
      <c r="Q24" s="278"/>
      <c r="R24" s="278"/>
    </row>
    <row r="25" spans="1:19" s="66" customFormat="1" ht="15" customHeight="1">
      <c r="A25" s="69" t="s">
        <v>55</v>
      </c>
      <c r="B25" s="82"/>
      <c r="C25" s="82"/>
      <c r="D25" s="82"/>
      <c r="E25" s="83"/>
      <c r="F25" s="70">
        <v>1996</v>
      </c>
      <c r="G25" s="70">
        <v>291</v>
      </c>
      <c r="H25" s="70">
        <v>686</v>
      </c>
      <c r="I25" s="70">
        <v>1019</v>
      </c>
      <c r="J25" s="70">
        <v>1014</v>
      </c>
      <c r="K25" s="70">
        <v>1787</v>
      </c>
      <c r="L25" s="70">
        <v>31</v>
      </c>
      <c r="M25" s="70">
        <v>18</v>
      </c>
      <c r="N25" s="70">
        <v>49</v>
      </c>
      <c r="P25" s="283"/>
      <c r="Q25" s="283"/>
      <c r="R25" s="283"/>
      <c r="S25" s="280"/>
    </row>
    <row r="26" spans="1:19" s="66" customFormat="1" ht="15" customHeight="1">
      <c r="B26" s="356" t="s">
        <v>52</v>
      </c>
      <c r="C26" s="357"/>
      <c r="D26" s="357"/>
      <c r="E26" s="358"/>
      <c r="F26" s="33"/>
      <c r="G26" s="33"/>
      <c r="H26" s="33"/>
      <c r="I26" s="33"/>
      <c r="J26" s="33"/>
      <c r="K26" s="33"/>
      <c r="L26" s="33"/>
      <c r="M26" s="33"/>
      <c r="N26" s="33"/>
      <c r="P26" s="282"/>
      <c r="Q26" s="282"/>
      <c r="R26" s="282"/>
      <c r="S26" s="279"/>
    </row>
    <row r="27" spans="1:19" ht="9.9" customHeight="1">
      <c r="B27" s="76">
        <v>0</v>
      </c>
      <c r="C27" s="77" t="str">
        <f>"-"</f>
        <v>-</v>
      </c>
      <c r="D27" s="76">
        <v>1</v>
      </c>
      <c r="E27" s="78"/>
      <c r="F27" s="2">
        <v>8</v>
      </c>
      <c r="G27" s="2" t="s">
        <v>0</v>
      </c>
      <c r="H27" s="37" t="s">
        <v>3</v>
      </c>
      <c r="I27" s="2">
        <v>6</v>
      </c>
      <c r="J27" s="2">
        <v>6</v>
      </c>
      <c r="K27" s="2">
        <v>8</v>
      </c>
      <c r="L27" s="2" t="s">
        <v>0</v>
      </c>
      <c r="M27" s="2" t="s">
        <v>0</v>
      </c>
      <c r="N27" s="2" t="s">
        <v>0</v>
      </c>
      <c r="P27" s="283"/>
      <c r="Q27" s="283"/>
      <c r="R27" s="283"/>
      <c r="S27" s="280"/>
    </row>
    <row r="28" spans="1:19" ht="9.9" customHeight="1">
      <c r="B28" s="76">
        <v>1</v>
      </c>
      <c r="C28" s="77" t="str">
        <f t="shared" ref="C28:C33" si="2">"-"</f>
        <v>-</v>
      </c>
      <c r="D28" s="76">
        <v>2</v>
      </c>
      <c r="E28" s="78"/>
      <c r="F28" s="2">
        <v>104</v>
      </c>
      <c r="G28" s="37" t="s">
        <v>3</v>
      </c>
      <c r="H28" s="2">
        <v>4</v>
      </c>
      <c r="I28" s="2">
        <v>99</v>
      </c>
      <c r="J28" s="2">
        <v>97</v>
      </c>
      <c r="K28" s="2">
        <v>101</v>
      </c>
      <c r="L28" s="2" t="s">
        <v>0</v>
      </c>
      <c r="M28" s="2" t="s">
        <v>0</v>
      </c>
      <c r="N28" s="2" t="s">
        <v>0</v>
      </c>
      <c r="P28" s="283"/>
      <c r="Q28" s="283"/>
      <c r="R28" s="283"/>
      <c r="S28" s="280"/>
    </row>
    <row r="29" spans="1:19" ht="9.9" customHeight="1">
      <c r="B29" s="76">
        <v>2</v>
      </c>
      <c r="C29" s="77" t="str">
        <f t="shared" si="2"/>
        <v>-</v>
      </c>
      <c r="D29" s="76">
        <v>3</v>
      </c>
      <c r="E29" s="78"/>
      <c r="F29" s="2">
        <v>212</v>
      </c>
      <c r="G29" s="2">
        <v>17</v>
      </c>
      <c r="H29" s="2">
        <v>30</v>
      </c>
      <c r="I29" s="2">
        <v>165</v>
      </c>
      <c r="J29" s="2">
        <v>162</v>
      </c>
      <c r="K29" s="2">
        <v>201</v>
      </c>
      <c r="L29" s="2" t="s">
        <v>0</v>
      </c>
      <c r="M29" s="2" t="s">
        <v>0</v>
      </c>
      <c r="N29" s="2" t="s">
        <v>0</v>
      </c>
      <c r="P29" s="283"/>
      <c r="Q29" s="283"/>
      <c r="R29" s="283"/>
      <c r="S29" s="280"/>
    </row>
    <row r="30" spans="1:19" ht="9.9" customHeight="1">
      <c r="B30" s="76">
        <v>3</v>
      </c>
      <c r="C30" s="77" t="str">
        <f t="shared" si="2"/>
        <v>-</v>
      </c>
      <c r="D30" s="76">
        <v>4</v>
      </c>
      <c r="E30" s="78"/>
      <c r="F30" s="2">
        <v>352</v>
      </c>
      <c r="G30" s="2">
        <v>54</v>
      </c>
      <c r="H30" s="2">
        <v>117</v>
      </c>
      <c r="I30" s="2">
        <v>181</v>
      </c>
      <c r="J30" s="2">
        <v>181</v>
      </c>
      <c r="K30" s="2">
        <v>306</v>
      </c>
      <c r="L30" s="2">
        <v>6</v>
      </c>
      <c r="M30" s="37" t="s">
        <v>3</v>
      </c>
      <c r="N30" s="37" t="s">
        <v>3</v>
      </c>
      <c r="P30" s="283"/>
      <c r="Q30" s="283"/>
      <c r="R30" s="283"/>
      <c r="S30" s="280"/>
    </row>
    <row r="31" spans="1:19" ht="9.9" customHeight="1">
      <c r="B31" s="76">
        <v>4</v>
      </c>
      <c r="C31" s="77" t="str">
        <f t="shared" si="2"/>
        <v>-</v>
      </c>
      <c r="D31" s="76">
        <v>5</v>
      </c>
      <c r="E31" s="78"/>
      <c r="F31" s="2">
        <v>466</v>
      </c>
      <c r="G31" s="2">
        <v>53</v>
      </c>
      <c r="H31" s="2">
        <v>183</v>
      </c>
      <c r="I31" s="2">
        <v>230</v>
      </c>
      <c r="J31" s="2">
        <v>230</v>
      </c>
      <c r="K31" s="2">
        <v>418</v>
      </c>
      <c r="L31" s="2">
        <v>10</v>
      </c>
      <c r="M31" s="37" t="s">
        <v>3</v>
      </c>
      <c r="N31" s="2">
        <v>14</v>
      </c>
      <c r="P31" s="283"/>
      <c r="Q31" s="283"/>
      <c r="R31" s="283"/>
      <c r="S31" s="280"/>
    </row>
    <row r="32" spans="1:19" ht="9.9" customHeight="1">
      <c r="B32" s="76">
        <v>5</v>
      </c>
      <c r="C32" s="77" t="str">
        <f t="shared" si="2"/>
        <v>-</v>
      </c>
      <c r="D32" s="76">
        <v>6</v>
      </c>
      <c r="E32" s="78"/>
      <c r="F32" s="2">
        <v>434</v>
      </c>
      <c r="G32" s="2">
        <v>75</v>
      </c>
      <c r="H32" s="2">
        <v>149</v>
      </c>
      <c r="I32" s="2">
        <v>210</v>
      </c>
      <c r="J32" s="2">
        <v>210</v>
      </c>
      <c r="K32" s="2">
        <v>369</v>
      </c>
      <c r="L32" s="2">
        <v>5</v>
      </c>
      <c r="M32" s="2">
        <v>5</v>
      </c>
      <c r="N32" s="2">
        <v>22</v>
      </c>
      <c r="P32" s="283"/>
      <c r="Q32" s="283"/>
      <c r="R32" s="283"/>
      <c r="S32" s="280"/>
    </row>
    <row r="33" spans="1:19" ht="9.9" customHeight="1">
      <c r="B33" s="76">
        <v>6</v>
      </c>
      <c r="C33" s="77" t="str">
        <f t="shared" si="2"/>
        <v>-</v>
      </c>
      <c r="D33" s="76">
        <v>7</v>
      </c>
      <c r="E33" s="78"/>
      <c r="F33" s="2">
        <v>228</v>
      </c>
      <c r="G33" s="2">
        <v>19</v>
      </c>
      <c r="H33" s="2">
        <v>83</v>
      </c>
      <c r="I33" s="2">
        <v>126</v>
      </c>
      <c r="J33" s="2">
        <v>126</v>
      </c>
      <c r="K33" s="2">
        <v>210</v>
      </c>
      <c r="L33" s="2">
        <v>8</v>
      </c>
      <c r="M33" s="2">
        <v>5</v>
      </c>
      <c r="N33" s="2">
        <v>6</v>
      </c>
      <c r="P33" s="283"/>
      <c r="Q33" s="283"/>
      <c r="R33" s="283"/>
      <c r="S33" s="280"/>
    </row>
    <row r="34" spans="1:19" ht="9.9" customHeight="1">
      <c r="B34" s="76">
        <v>7</v>
      </c>
      <c r="C34" s="359" t="s">
        <v>54</v>
      </c>
      <c r="D34" s="360"/>
      <c r="E34" s="361"/>
      <c r="F34" s="2">
        <v>9</v>
      </c>
      <c r="G34" s="2" t="s">
        <v>0</v>
      </c>
      <c r="H34" s="2">
        <v>8</v>
      </c>
      <c r="I34" s="37" t="s">
        <v>3</v>
      </c>
      <c r="J34" s="37" t="s">
        <v>3</v>
      </c>
      <c r="K34" s="2">
        <v>9</v>
      </c>
      <c r="L34" s="2" t="s">
        <v>0</v>
      </c>
      <c r="M34" s="2" t="s">
        <v>0</v>
      </c>
      <c r="N34" s="37" t="s">
        <v>3</v>
      </c>
      <c r="P34" s="283"/>
      <c r="Q34" s="283"/>
      <c r="R34" s="283"/>
      <c r="S34" s="280"/>
    </row>
    <row r="35" spans="1:19" s="66" customFormat="1" ht="15" customHeight="1">
      <c r="B35" s="362" t="s">
        <v>53</v>
      </c>
      <c r="C35" s="357"/>
      <c r="D35" s="357"/>
      <c r="E35" s="358"/>
      <c r="F35" s="33"/>
      <c r="G35" s="33"/>
      <c r="H35" s="33"/>
      <c r="I35" s="33"/>
      <c r="J35" s="33"/>
      <c r="K35" s="33"/>
      <c r="L35" s="33"/>
      <c r="M35" s="33"/>
      <c r="N35" s="33"/>
      <c r="P35" s="282"/>
      <c r="Q35" s="282"/>
      <c r="R35" s="282"/>
      <c r="S35" s="279"/>
    </row>
    <row r="36" spans="1:19" ht="9.9" customHeight="1">
      <c r="A36" s="7"/>
      <c r="B36" s="76">
        <v>5</v>
      </c>
      <c r="C36" s="77" t="str">
        <f t="shared" ref="C36:C44" si="3">"-"</f>
        <v>-</v>
      </c>
      <c r="D36" s="76">
        <v>6</v>
      </c>
      <c r="E36" s="78"/>
      <c r="F36" s="2" t="s">
        <v>0</v>
      </c>
      <c r="G36" s="2" t="s">
        <v>0</v>
      </c>
      <c r="H36" s="2" t="s">
        <v>0</v>
      </c>
      <c r="I36" s="2" t="s">
        <v>0</v>
      </c>
      <c r="J36" s="2" t="s">
        <v>0</v>
      </c>
      <c r="K36" s="2" t="s">
        <v>0</v>
      </c>
      <c r="L36" s="2" t="s">
        <v>0</v>
      </c>
      <c r="M36" s="2" t="s">
        <v>0</v>
      </c>
      <c r="N36" s="2" t="s">
        <v>0</v>
      </c>
      <c r="P36" s="283"/>
      <c r="Q36" s="283"/>
      <c r="R36" s="283"/>
      <c r="S36" s="280"/>
    </row>
    <row r="37" spans="1:19" ht="9.9" customHeight="1">
      <c r="B37" s="76">
        <v>6</v>
      </c>
      <c r="C37" s="77" t="str">
        <f t="shared" si="3"/>
        <v>-</v>
      </c>
      <c r="D37" s="76">
        <v>7</v>
      </c>
      <c r="E37" s="78"/>
      <c r="F37" s="2">
        <v>21</v>
      </c>
      <c r="G37" s="2">
        <v>12</v>
      </c>
      <c r="H37" s="2">
        <v>9</v>
      </c>
      <c r="I37" s="2" t="s">
        <v>0</v>
      </c>
      <c r="J37" s="2" t="s">
        <v>0</v>
      </c>
      <c r="K37" s="2">
        <v>18</v>
      </c>
      <c r="L37" s="37" t="s">
        <v>3</v>
      </c>
      <c r="M37" s="37" t="s">
        <v>3</v>
      </c>
      <c r="N37" s="37" t="s">
        <v>3</v>
      </c>
      <c r="P37" s="283"/>
      <c r="Q37" s="283"/>
      <c r="R37" s="283"/>
      <c r="S37" s="280"/>
    </row>
    <row r="38" spans="1:19" ht="9.9" customHeight="1">
      <c r="B38" s="76">
        <v>7</v>
      </c>
      <c r="C38" s="77" t="str">
        <f t="shared" si="3"/>
        <v>-</v>
      </c>
      <c r="D38" s="76">
        <v>8</v>
      </c>
      <c r="E38" s="78"/>
      <c r="F38" s="2">
        <v>46</v>
      </c>
      <c r="G38" s="2">
        <v>21</v>
      </c>
      <c r="H38" s="2">
        <v>24</v>
      </c>
      <c r="I38" s="37" t="s">
        <v>3</v>
      </c>
      <c r="J38" s="37" t="s">
        <v>3</v>
      </c>
      <c r="K38" s="2">
        <v>38</v>
      </c>
      <c r="L38" s="2" t="s">
        <v>0</v>
      </c>
      <c r="M38" s="2" t="s">
        <v>0</v>
      </c>
      <c r="N38" s="37" t="s">
        <v>3</v>
      </c>
      <c r="P38" s="283"/>
      <c r="Q38" s="283"/>
      <c r="R38" s="283"/>
      <c r="S38" s="280"/>
    </row>
    <row r="39" spans="1:19" ht="9.9" customHeight="1">
      <c r="B39" s="76">
        <v>8</v>
      </c>
      <c r="C39" s="77" t="str">
        <f t="shared" si="3"/>
        <v>-</v>
      </c>
      <c r="D39" s="76">
        <v>9</v>
      </c>
      <c r="E39" s="78"/>
      <c r="F39" s="2">
        <v>47</v>
      </c>
      <c r="G39" s="2">
        <v>20</v>
      </c>
      <c r="H39" s="2">
        <v>27</v>
      </c>
      <c r="I39" s="2" t="s">
        <v>0</v>
      </c>
      <c r="J39" s="2" t="s">
        <v>0</v>
      </c>
      <c r="K39" s="2">
        <v>45</v>
      </c>
      <c r="L39" s="2" t="s">
        <v>0</v>
      </c>
      <c r="M39" s="2" t="s">
        <v>0</v>
      </c>
      <c r="N39" s="2" t="s">
        <v>0</v>
      </c>
      <c r="P39" s="283"/>
      <c r="Q39" s="283"/>
      <c r="R39" s="283"/>
      <c r="S39" s="280"/>
    </row>
    <row r="40" spans="1:19" ht="9.9" customHeight="1">
      <c r="B40" s="76">
        <v>9</v>
      </c>
      <c r="C40" s="77" t="str">
        <f t="shared" si="3"/>
        <v>-</v>
      </c>
      <c r="D40" s="76">
        <v>10</v>
      </c>
      <c r="E40" s="78"/>
      <c r="F40" s="2">
        <v>45</v>
      </c>
      <c r="G40" s="2">
        <v>12</v>
      </c>
      <c r="H40" s="2">
        <v>33</v>
      </c>
      <c r="I40" s="2" t="s">
        <v>0</v>
      </c>
      <c r="J40" s="2" t="s">
        <v>0</v>
      </c>
      <c r="K40" s="2">
        <v>43</v>
      </c>
      <c r="L40" s="2" t="s">
        <v>0</v>
      </c>
      <c r="M40" s="2" t="s">
        <v>0</v>
      </c>
      <c r="N40" s="37" t="s">
        <v>3</v>
      </c>
      <c r="P40" s="283"/>
      <c r="Q40" s="283"/>
      <c r="R40" s="283"/>
      <c r="S40" s="280"/>
    </row>
    <row r="41" spans="1:19" ht="9.9" customHeight="1">
      <c r="B41" s="76">
        <v>10</v>
      </c>
      <c r="C41" s="77" t="str">
        <f t="shared" si="3"/>
        <v>-</v>
      </c>
      <c r="D41" s="76">
        <v>11</v>
      </c>
      <c r="E41" s="78"/>
      <c r="F41" s="2">
        <v>24</v>
      </c>
      <c r="G41" s="2">
        <v>7</v>
      </c>
      <c r="H41" s="2">
        <v>17</v>
      </c>
      <c r="I41" s="2" t="s">
        <v>0</v>
      </c>
      <c r="J41" s="2" t="s">
        <v>0</v>
      </c>
      <c r="K41" s="2">
        <v>21</v>
      </c>
      <c r="L41" s="37" t="s">
        <v>3</v>
      </c>
      <c r="M41" s="2" t="s">
        <v>0</v>
      </c>
      <c r="N41" s="37" t="s">
        <v>3</v>
      </c>
      <c r="P41" s="283"/>
      <c r="Q41" s="283"/>
      <c r="R41" s="283"/>
      <c r="S41" s="280"/>
    </row>
    <row r="42" spans="1:19" ht="9.9" customHeight="1">
      <c r="B42" s="76">
        <v>11</v>
      </c>
      <c r="C42" s="77" t="str">
        <f t="shared" si="3"/>
        <v>-</v>
      </c>
      <c r="D42" s="76">
        <v>12</v>
      </c>
      <c r="E42" s="78"/>
      <c r="F42" s="2" t="s">
        <v>0</v>
      </c>
      <c r="G42" s="2" t="s">
        <v>0</v>
      </c>
      <c r="H42" s="2" t="s">
        <v>0</v>
      </c>
      <c r="I42" s="2" t="s">
        <v>0</v>
      </c>
      <c r="J42" s="2" t="s">
        <v>0</v>
      </c>
      <c r="K42" s="2" t="s">
        <v>0</v>
      </c>
      <c r="L42" s="2" t="s">
        <v>0</v>
      </c>
      <c r="M42" s="2" t="s">
        <v>0</v>
      </c>
      <c r="N42" s="2" t="s">
        <v>0</v>
      </c>
      <c r="P42" s="283"/>
      <c r="Q42" s="283"/>
      <c r="R42" s="283"/>
      <c r="S42" s="280"/>
    </row>
    <row r="43" spans="1:19" ht="9.9" customHeight="1">
      <c r="B43" s="76">
        <v>12</v>
      </c>
      <c r="C43" s="77" t="str">
        <f t="shared" si="3"/>
        <v>-</v>
      </c>
      <c r="D43" s="76">
        <v>13</v>
      </c>
      <c r="E43" s="78"/>
      <c r="F43" s="2" t="s">
        <v>0</v>
      </c>
      <c r="G43" s="2" t="s">
        <v>0</v>
      </c>
      <c r="H43" s="2" t="s">
        <v>0</v>
      </c>
      <c r="I43" s="2" t="s">
        <v>0</v>
      </c>
      <c r="J43" s="2" t="s">
        <v>0</v>
      </c>
      <c r="K43" s="2" t="s">
        <v>0</v>
      </c>
      <c r="L43" s="2" t="s">
        <v>0</v>
      </c>
      <c r="M43" s="2" t="s">
        <v>0</v>
      </c>
      <c r="N43" s="2" t="s">
        <v>0</v>
      </c>
      <c r="P43" s="283"/>
      <c r="Q43" s="283"/>
      <c r="R43" s="283"/>
      <c r="S43" s="280"/>
    </row>
    <row r="44" spans="1:19" ht="9.9" customHeight="1">
      <c r="B44" s="76">
        <v>13</v>
      </c>
      <c r="C44" s="77" t="str">
        <f t="shared" si="3"/>
        <v>-</v>
      </c>
      <c r="D44" s="76">
        <v>14</v>
      </c>
      <c r="E44" s="57"/>
      <c r="F44" s="2" t="s">
        <v>0</v>
      </c>
      <c r="G44" s="2" t="s">
        <v>0</v>
      </c>
      <c r="H44" s="2" t="s">
        <v>0</v>
      </c>
      <c r="I44" s="2" t="s">
        <v>0</v>
      </c>
      <c r="J44" s="2" t="s">
        <v>0</v>
      </c>
      <c r="K44" s="2" t="s">
        <v>0</v>
      </c>
      <c r="L44" s="2" t="s">
        <v>0</v>
      </c>
      <c r="M44" s="2" t="s">
        <v>0</v>
      </c>
      <c r="N44" s="2" t="s">
        <v>0</v>
      </c>
      <c r="P44" s="283"/>
      <c r="Q44" s="283"/>
      <c r="R44" s="283"/>
      <c r="S44" s="280"/>
    </row>
    <row r="45" spans="1:19" s="66" customFormat="1" ht="15" customHeight="1">
      <c r="A45" s="69" t="s">
        <v>14</v>
      </c>
      <c r="B45" s="82"/>
      <c r="C45" s="82"/>
      <c r="D45" s="82"/>
      <c r="E45" s="83"/>
      <c r="F45" s="70">
        <v>4181</v>
      </c>
      <c r="G45" s="70">
        <v>583</v>
      </c>
      <c r="H45" s="70">
        <v>1439</v>
      </c>
      <c r="I45" s="70">
        <v>2159</v>
      </c>
      <c r="J45" s="70">
        <v>2150</v>
      </c>
      <c r="K45" s="70">
        <v>3753</v>
      </c>
      <c r="L45" s="70">
        <v>96</v>
      </c>
      <c r="M45" s="70">
        <v>55</v>
      </c>
      <c r="N45" s="70">
        <v>170</v>
      </c>
      <c r="P45" s="276"/>
      <c r="Q45" s="276"/>
      <c r="R45" s="287"/>
      <c r="S45" s="285"/>
    </row>
    <row r="46" spans="1:19" s="66" customFormat="1" ht="15" customHeight="1">
      <c r="B46" s="356" t="s">
        <v>52</v>
      </c>
      <c r="C46" s="357"/>
      <c r="D46" s="357"/>
      <c r="E46" s="358"/>
      <c r="F46" s="79"/>
      <c r="G46" s="33"/>
      <c r="H46" s="33"/>
      <c r="I46" s="79"/>
      <c r="J46" s="33"/>
      <c r="K46" s="33"/>
      <c r="L46" s="33"/>
      <c r="M46" s="33"/>
      <c r="N46" s="33"/>
      <c r="P46" s="281"/>
      <c r="Q46" s="281"/>
      <c r="R46" s="286"/>
      <c r="S46" s="284"/>
    </row>
    <row r="47" spans="1:19" ht="9.9" customHeight="1">
      <c r="B47" s="76">
        <v>0</v>
      </c>
      <c r="C47" s="77" t="str">
        <f>"-"</f>
        <v>-</v>
      </c>
      <c r="D47" s="76">
        <v>1</v>
      </c>
      <c r="E47" s="78"/>
      <c r="F47" s="2">
        <v>13</v>
      </c>
      <c r="G47" s="2" t="s">
        <v>0</v>
      </c>
      <c r="H47" s="37" t="s">
        <v>3</v>
      </c>
      <c r="I47" s="2">
        <v>10</v>
      </c>
      <c r="J47" s="2">
        <v>10</v>
      </c>
      <c r="K47" s="2">
        <v>13</v>
      </c>
      <c r="L47" s="2" t="s">
        <v>0</v>
      </c>
      <c r="M47" s="2" t="s">
        <v>0</v>
      </c>
      <c r="N47" s="2" t="s">
        <v>0</v>
      </c>
      <c r="P47" s="276"/>
      <c r="Q47" s="276"/>
      <c r="R47" s="287"/>
      <c r="S47" s="285"/>
    </row>
    <row r="48" spans="1:19" ht="9.9" customHeight="1">
      <c r="B48" s="76">
        <v>1</v>
      </c>
      <c r="C48" s="77" t="str">
        <f t="shared" ref="C48:C53" si="4">"-"</f>
        <v>-</v>
      </c>
      <c r="D48" s="76">
        <v>2</v>
      </c>
      <c r="E48" s="78"/>
      <c r="F48" s="2">
        <v>231</v>
      </c>
      <c r="G48" s="2">
        <v>4</v>
      </c>
      <c r="H48" s="2">
        <v>13</v>
      </c>
      <c r="I48" s="2">
        <v>214</v>
      </c>
      <c r="J48" s="2">
        <v>211</v>
      </c>
      <c r="K48" s="2">
        <v>224</v>
      </c>
      <c r="L48" s="2" t="s">
        <v>0</v>
      </c>
      <c r="M48" s="2" t="s">
        <v>0</v>
      </c>
      <c r="N48" s="2" t="s">
        <v>0</v>
      </c>
      <c r="P48" s="276"/>
      <c r="Q48" s="276"/>
      <c r="R48" s="287"/>
      <c r="S48" s="285"/>
    </row>
    <row r="49" spans="1:19" ht="9.9" customHeight="1">
      <c r="B49" s="76">
        <v>2</v>
      </c>
      <c r="C49" s="77" t="str">
        <f t="shared" si="4"/>
        <v>-</v>
      </c>
      <c r="D49" s="76">
        <v>3</v>
      </c>
      <c r="E49" s="78"/>
      <c r="F49" s="2">
        <v>440</v>
      </c>
      <c r="G49" s="2">
        <v>29</v>
      </c>
      <c r="H49" s="2">
        <v>54</v>
      </c>
      <c r="I49" s="2">
        <v>357</v>
      </c>
      <c r="J49" s="2">
        <v>351</v>
      </c>
      <c r="K49" s="2">
        <v>423</v>
      </c>
      <c r="L49" s="37" t="s">
        <v>3</v>
      </c>
      <c r="M49" s="37" t="s">
        <v>3</v>
      </c>
      <c r="N49" s="2" t="s">
        <v>0</v>
      </c>
      <c r="P49" s="276"/>
      <c r="Q49" s="276"/>
      <c r="R49" s="287"/>
      <c r="S49" s="285"/>
    </row>
    <row r="50" spans="1:19" ht="9.9" customHeight="1">
      <c r="B50" s="76">
        <v>3</v>
      </c>
      <c r="C50" s="77" t="str">
        <f t="shared" si="4"/>
        <v>-</v>
      </c>
      <c r="D50" s="76">
        <v>4</v>
      </c>
      <c r="E50" s="78"/>
      <c r="F50" s="2">
        <v>726</v>
      </c>
      <c r="G50" s="2">
        <v>107</v>
      </c>
      <c r="H50" s="2">
        <v>244</v>
      </c>
      <c r="I50" s="2">
        <v>375</v>
      </c>
      <c r="J50" s="2">
        <v>375</v>
      </c>
      <c r="K50" s="2">
        <v>630</v>
      </c>
      <c r="L50" s="2">
        <v>12</v>
      </c>
      <c r="M50" s="2">
        <v>7</v>
      </c>
      <c r="N50" s="2">
        <v>12</v>
      </c>
      <c r="P50" s="276"/>
      <c r="Q50" s="276"/>
      <c r="R50" s="287"/>
      <c r="S50" s="285"/>
    </row>
    <row r="51" spans="1:19" ht="9.9" customHeight="1">
      <c r="B51" s="76">
        <v>4</v>
      </c>
      <c r="C51" s="77" t="str">
        <f t="shared" si="4"/>
        <v>-</v>
      </c>
      <c r="D51" s="76">
        <v>5</v>
      </c>
      <c r="E51" s="78"/>
      <c r="F51" s="2">
        <v>916</v>
      </c>
      <c r="G51" s="2">
        <v>114</v>
      </c>
      <c r="H51" s="2">
        <v>357</v>
      </c>
      <c r="I51" s="2">
        <v>445</v>
      </c>
      <c r="J51" s="2">
        <v>445</v>
      </c>
      <c r="K51" s="2">
        <v>809</v>
      </c>
      <c r="L51" s="2">
        <v>24</v>
      </c>
      <c r="M51" s="2">
        <v>10</v>
      </c>
      <c r="N51" s="2">
        <v>30</v>
      </c>
      <c r="P51" s="276"/>
      <c r="Q51" s="276"/>
      <c r="R51" s="287"/>
      <c r="S51" s="285"/>
    </row>
    <row r="52" spans="1:19" ht="9.9" customHeight="1">
      <c r="B52" s="76">
        <v>5</v>
      </c>
      <c r="C52" s="77" t="str">
        <f t="shared" si="4"/>
        <v>-</v>
      </c>
      <c r="D52" s="76">
        <v>6</v>
      </c>
      <c r="E52" s="78"/>
      <c r="F52" s="2">
        <v>910</v>
      </c>
      <c r="G52" s="2">
        <v>124</v>
      </c>
      <c r="H52" s="2">
        <v>316</v>
      </c>
      <c r="I52" s="2">
        <v>470</v>
      </c>
      <c r="J52" s="2">
        <v>470</v>
      </c>
      <c r="K52" s="2">
        <v>796</v>
      </c>
      <c r="L52" s="2">
        <v>33</v>
      </c>
      <c r="M52" s="2">
        <v>14</v>
      </c>
      <c r="N52" s="2">
        <v>61</v>
      </c>
      <c r="P52" s="276"/>
      <c r="Q52" s="276"/>
      <c r="R52" s="287"/>
      <c r="S52" s="285"/>
    </row>
    <row r="53" spans="1:19" ht="9.9" customHeight="1">
      <c r="B53" s="76">
        <v>6</v>
      </c>
      <c r="C53" s="77" t="str">
        <f t="shared" si="4"/>
        <v>-</v>
      </c>
      <c r="D53" s="76">
        <v>7</v>
      </c>
      <c r="E53" s="78"/>
      <c r="F53" s="2">
        <v>527</v>
      </c>
      <c r="G53" s="2">
        <v>58</v>
      </c>
      <c r="H53" s="2">
        <v>187</v>
      </c>
      <c r="I53" s="2">
        <v>282</v>
      </c>
      <c r="J53" s="2">
        <v>282</v>
      </c>
      <c r="K53" s="2">
        <v>469</v>
      </c>
      <c r="L53" s="2">
        <v>20</v>
      </c>
      <c r="M53" s="2">
        <v>13</v>
      </c>
      <c r="N53" s="2">
        <v>39</v>
      </c>
      <c r="P53" s="276"/>
      <c r="Q53" s="276"/>
      <c r="R53" s="287"/>
      <c r="S53" s="285"/>
    </row>
    <row r="54" spans="1:19" ht="9.9" customHeight="1">
      <c r="B54" s="76">
        <v>7</v>
      </c>
      <c r="C54" s="359" t="s">
        <v>54</v>
      </c>
      <c r="D54" s="360"/>
      <c r="E54" s="361"/>
      <c r="F54" s="2">
        <v>22</v>
      </c>
      <c r="G54" s="2" t="s">
        <v>0</v>
      </c>
      <c r="H54" s="2">
        <v>17</v>
      </c>
      <c r="I54" s="2">
        <v>5</v>
      </c>
      <c r="J54" s="2">
        <v>5</v>
      </c>
      <c r="K54" s="2">
        <v>22</v>
      </c>
      <c r="L54" s="37" t="s">
        <v>3</v>
      </c>
      <c r="M54" s="37" t="s">
        <v>3</v>
      </c>
      <c r="N54" s="37" t="s">
        <v>3</v>
      </c>
      <c r="P54" s="276"/>
      <c r="Q54" s="276"/>
      <c r="R54" s="287"/>
      <c r="S54" s="285"/>
    </row>
    <row r="55" spans="1:19" s="66" customFormat="1" ht="15" customHeight="1">
      <c r="B55" s="362" t="s">
        <v>53</v>
      </c>
      <c r="C55" s="357"/>
      <c r="D55" s="357"/>
      <c r="E55" s="358"/>
      <c r="F55" s="33"/>
      <c r="G55" s="33"/>
      <c r="H55" s="33"/>
      <c r="I55" s="33"/>
      <c r="J55" s="33"/>
      <c r="K55" s="33"/>
      <c r="L55" s="33"/>
      <c r="M55" s="33"/>
      <c r="N55" s="33"/>
      <c r="P55" s="281"/>
      <c r="Q55" s="281"/>
      <c r="R55" s="286"/>
      <c r="S55" s="284"/>
    </row>
    <row r="56" spans="1:19" ht="9.9" customHeight="1">
      <c r="A56" s="7"/>
      <c r="B56" s="76">
        <v>5</v>
      </c>
      <c r="C56" s="77" t="str">
        <f t="shared" ref="C56:C64" si="5">"-"</f>
        <v>-</v>
      </c>
      <c r="D56" s="76">
        <v>6</v>
      </c>
      <c r="E56" s="78"/>
      <c r="F56" s="2" t="s">
        <v>0</v>
      </c>
      <c r="G56" s="2" t="s">
        <v>0</v>
      </c>
      <c r="H56" s="2" t="s">
        <v>0</v>
      </c>
      <c r="I56" s="2" t="s">
        <v>0</v>
      </c>
      <c r="J56" s="2" t="s">
        <v>0</v>
      </c>
      <c r="K56" s="2" t="s">
        <v>0</v>
      </c>
      <c r="L56" s="2" t="s">
        <v>0</v>
      </c>
      <c r="M56" s="2" t="s">
        <v>0</v>
      </c>
      <c r="N56" s="2" t="s">
        <v>0</v>
      </c>
      <c r="P56" s="276"/>
      <c r="Q56" s="276"/>
      <c r="R56" s="287"/>
      <c r="S56" s="285"/>
    </row>
    <row r="57" spans="1:19" ht="9.9" customHeight="1">
      <c r="B57" s="76">
        <v>6</v>
      </c>
      <c r="C57" s="77" t="str">
        <f t="shared" si="5"/>
        <v>-</v>
      </c>
      <c r="D57" s="76">
        <v>7</v>
      </c>
      <c r="E57" s="78"/>
      <c r="F57" s="2">
        <v>49</v>
      </c>
      <c r="G57" s="2">
        <v>20</v>
      </c>
      <c r="H57" s="2">
        <v>29</v>
      </c>
      <c r="I57" s="2" t="s">
        <v>0</v>
      </c>
      <c r="J57" s="2" t="s">
        <v>0</v>
      </c>
      <c r="K57" s="2">
        <v>45</v>
      </c>
      <c r="L57" s="37" t="s">
        <v>3</v>
      </c>
      <c r="M57" s="37" t="s">
        <v>3</v>
      </c>
      <c r="N57" s="2">
        <v>4</v>
      </c>
      <c r="P57" s="276"/>
      <c r="Q57" s="276"/>
      <c r="R57" s="287"/>
      <c r="S57" s="285"/>
    </row>
    <row r="58" spans="1:19" ht="9.9" customHeight="1">
      <c r="B58" s="76">
        <v>7</v>
      </c>
      <c r="C58" s="77" t="str">
        <f t="shared" si="5"/>
        <v>-</v>
      </c>
      <c r="D58" s="76">
        <v>8</v>
      </c>
      <c r="E58" s="78"/>
      <c r="F58" s="2">
        <v>111</v>
      </c>
      <c r="G58" s="2">
        <v>40</v>
      </c>
      <c r="H58" s="2">
        <v>70</v>
      </c>
      <c r="I58" s="37" t="s">
        <v>3</v>
      </c>
      <c r="J58" s="37" t="s">
        <v>3</v>
      </c>
      <c r="K58" s="2">
        <v>100</v>
      </c>
      <c r="L58" s="37" t="s">
        <v>3</v>
      </c>
      <c r="M58" s="37" t="s">
        <v>3</v>
      </c>
      <c r="N58" s="2">
        <v>9</v>
      </c>
      <c r="P58" s="276"/>
      <c r="Q58" s="276"/>
      <c r="R58" s="287"/>
      <c r="S58" s="285"/>
    </row>
    <row r="59" spans="1:19" ht="9.9" customHeight="1">
      <c r="B59" s="76">
        <v>8</v>
      </c>
      <c r="C59" s="77" t="str">
        <f t="shared" si="5"/>
        <v>-</v>
      </c>
      <c r="D59" s="76">
        <v>9</v>
      </c>
      <c r="E59" s="78"/>
      <c r="F59" s="2">
        <v>100</v>
      </c>
      <c r="G59" s="2">
        <v>40</v>
      </c>
      <c r="H59" s="2">
        <v>60</v>
      </c>
      <c r="I59" s="2" t="s">
        <v>0</v>
      </c>
      <c r="J59" s="2" t="s">
        <v>0</v>
      </c>
      <c r="K59" s="2">
        <v>93</v>
      </c>
      <c r="L59" s="37" t="s">
        <v>3</v>
      </c>
      <c r="M59" s="37" t="s">
        <v>3</v>
      </c>
      <c r="N59" s="37" t="s">
        <v>3</v>
      </c>
      <c r="P59" s="276"/>
      <c r="Q59" s="276"/>
      <c r="R59" s="287"/>
      <c r="S59" s="285"/>
    </row>
    <row r="60" spans="1:19" ht="9.9" customHeight="1">
      <c r="B60" s="76">
        <v>9</v>
      </c>
      <c r="C60" s="77" t="str">
        <f t="shared" si="5"/>
        <v>-</v>
      </c>
      <c r="D60" s="76">
        <v>10</v>
      </c>
      <c r="E60" s="78"/>
      <c r="F60" s="2">
        <v>88</v>
      </c>
      <c r="G60" s="2">
        <v>29</v>
      </c>
      <c r="H60" s="2">
        <v>59</v>
      </c>
      <c r="I60" s="2" t="s">
        <v>0</v>
      </c>
      <c r="J60" s="2" t="s">
        <v>0</v>
      </c>
      <c r="K60" s="2">
        <v>85</v>
      </c>
      <c r="L60" s="2" t="s">
        <v>0</v>
      </c>
      <c r="M60" s="37" t="s">
        <v>3</v>
      </c>
      <c r="N60" s="2">
        <v>6</v>
      </c>
      <c r="P60" s="276"/>
      <c r="Q60" s="276"/>
      <c r="R60" s="287"/>
      <c r="S60" s="285"/>
    </row>
    <row r="61" spans="1:19" ht="9.9" customHeight="1">
      <c r="B61" s="76">
        <v>10</v>
      </c>
      <c r="C61" s="77" t="str">
        <f t="shared" si="5"/>
        <v>-</v>
      </c>
      <c r="D61" s="76">
        <v>11</v>
      </c>
      <c r="E61" s="78"/>
      <c r="F61" s="2">
        <v>48</v>
      </c>
      <c r="G61" s="2">
        <v>18</v>
      </c>
      <c r="H61" s="2">
        <v>30</v>
      </c>
      <c r="I61" s="2" t="s">
        <v>0</v>
      </c>
      <c r="J61" s="2" t="s">
        <v>0</v>
      </c>
      <c r="K61" s="2">
        <v>44</v>
      </c>
      <c r="L61" s="37" t="s">
        <v>3</v>
      </c>
      <c r="M61" s="2" t="s">
        <v>0</v>
      </c>
      <c r="N61" s="2">
        <v>5</v>
      </c>
      <c r="P61" s="276"/>
      <c r="Q61" s="276"/>
      <c r="R61" s="287"/>
      <c r="S61" s="285"/>
    </row>
    <row r="62" spans="1:19" ht="9.9" customHeight="1">
      <c r="B62" s="76">
        <v>11</v>
      </c>
      <c r="C62" s="77" t="str">
        <f t="shared" si="5"/>
        <v>-</v>
      </c>
      <c r="D62" s="76">
        <v>12</v>
      </c>
      <c r="E62" s="78"/>
      <c r="F62" s="2" t="s">
        <v>0</v>
      </c>
      <c r="G62" s="2" t="s">
        <v>0</v>
      </c>
      <c r="H62" s="2" t="s">
        <v>0</v>
      </c>
      <c r="I62" s="2" t="s">
        <v>0</v>
      </c>
      <c r="J62" s="2" t="s">
        <v>0</v>
      </c>
      <c r="K62" s="2" t="s">
        <v>0</v>
      </c>
      <c r="L62" s="2" t="s">
        <v>0</v>
      </c>
      <c r="M62" s="2" t="s">
        <v>0</v>
      </c>
      <c r="N62" s="2" t="s">
        <v>0</v>
      </c>
      <c r="P62" s="276"/>
      <c r="Q62" s="276"/>
      <c r="R62" s="287"/>
      <c r="S62" s="285"/>
    </row>
    <row r="63" spans="1:19" ht="9.9" customHeight="1">
      <c r="B63" s="76">
        <v>12</v>
      </c>
      <c r="C63" s="77" t="str">
        <f t="shared" si="5"/>
        <v>-</v>
      </c>
      <c r="D63" s="76">
        <v>13</v>
      </c>
      <c r="E63" s="78"/>
      <c r="F63" s="2" t="s">
        <v>0</v>
      </c>
      <c r="G63" s="2" t="s">
        <v>0</v>
      </c>
      <c r="H63" s="2" t="s">
        <v>0</v>
      </c>
      <c r="I63" s="2" t="s">
        <v>0</v>
      </c>
      <c r="J63" s="2" t="s">
        <v>0</v>
      </c>
      <c r="K63" s="2" t="s">
        <v>0</v>
      </c>
      <c r="L63" s="2" t="s">
        <v>0</v>
      </c>
      <c r="M63" s="2" t="s">
        <v>0</v>
      </c>
      <c r="N63" s="2" t="s">
        <v>0</v>
      </c>
      <c r="P63" s="276"/>
      <c r="Q63" s="276"/>
      <c r="R63" s="287"/>
      <c r="S63" s="285"/>
    </row>
    <row r="64" spans="1:19" ht="9.9" customHeight="1">
      <c r="B64" s="76">
        <v>13</v>
      </c>
      <c r="C64" s="77" t="str">
        <f t="shared" si="5"/>
        <v>-</v>
      </c>
      <c r="D64" s="76">
        <v>14</v>
      </c>
      <c r="E64" s="57"/>
      <c r="F64" s="2" t="s">
        <v>0</v>
      </c>
      <c r="G64" s="2" t="s">
        <v>0</v>
      </c>
      <c r="H64" s="2" t="s">
        <v>0</v>
      </c>
      <c r="I64" s="2" t="s">
        <v>0</v>
      </c>
      <c r="J64" s="2" t="s">
        <v>0</v>
      </c>
      <c r="K64" s="2" t="s">
        <v>0</v>
      </c>
      <c r="L64" s="2" t="s">
        <v>0</v>
      </c>
      <c r="M64" s="2" t="s">
        <v>0</v>
      </c>
      <c r="N64" s="2" t="s">
        <v>0</v>
      </c>
      <c r="P64" s="276"/>
      <c r="Q64" s="276"/>
      <c r="R64" s="287"/>
      <c r="S64" s="285"/>
    </row>
    <row r="65" spans="5:10" ht="9.9" customHeight="1">
      <c r="E65" s="18"/>
      <c r="F65" s="3"/>
      <c r="G65" s="3"/>
      <c r="H65" s="3"/>
      <c r="I65" s="3"/>
      <c r="J65" s="3"/>
    </row>
    <row r="66" spans="5:10" ht="9.9" customHeight="1">
      <c r="E66" s="18"/>
      <c r="F66" s="3"/>
      <c r="G66" s="3"/>
      <c r="H66" s="3"/>
      <c r="I66" s="3"/>
      <c r="J66" s="3"/>
    </row>
    <row r="67" spans="5:10" ht="9.9" customHeight="1">
      <c r="E67" s="18"/>
      <c r="F67" s="3"/>
      <c r="G67" s="3"/>
      <c r="H67" s="3"/>
      <c r="I67" s="3"/>
      <c r="J67" s="3"/>
    </row>
    <row r="68" spans="5:10" ht="9.9" customHeight="1">
      <c r="E68" s="18"/>
      <c r="F68" s="3"/>
      <c r="G68" s="3"/>
      <c r="H68" s="3"/>
      <c r="I68" s="3"/>
      <c r="J68" s="3"/>
    </row>
    <row r="69" spans="5:10" ht="9.9" customHeight="1">
      <c r="E69" s="18"/>
    </row>
    <row r="70" spans="5:10" ht="9.9" customHeight="1">
      <c r="E70" s="14"/>
      <c r="F70" s="2"/>
      <c r="G70" s="2"/>
      <c r="H70" s="2"/>
      <c r="I70" s="2"/>
      <c r="J70" s="2"/>
    </row>
  </sheetData>
  <mergeCells count="17">
    <mergeCell ref="A1:N1"/>
    <mergeCell ref="B6:E6"/>
    <mergeCell ref="C14:E14"/>
    <mergeCell ref="B15:E15"/>
    <mergeCell ref="C54:E54"/>
    <mergeCell ref="L3:N3"/>
    <mergeCell ref="A2:N2"/>
    <mergeCell ref="A3:E4"/>
    <mergeCell ref="F3:F4"/>
    <mergeCell ref="G3:I3"/>
    <mergeCell ref="J3:J4"/>
    <mergeCell ref="K3:K4"/>
    <mergeCell ref="B55:E55"/>
    <mergeCell ref="B26:E26"/>
    <mergeCell ref="C34:E34"/>
    <mergeCell ref="B35:E35"/>
    <mergeCell ref="B46:E46"/>
  </mergeCells>
  <phoneticPr fontId="0" type="noConversion"/>
  <hyperlinks>
    <hyperlink ref="O1" location="Inhalt!A1" display="Inhalt"/>
  </hyperlinks>
  <pageMargins left="0.78740157480314965" right="0.78740157480314965" top="0.59055118110236227" bottom="0.59055118110236227" header="0.19685039370078741" footer="0.19685039370078741"/>
  <pageSetup paperSize="9" firstPageNumber="6" orientation="portrait" useFirstPageNumber="1" r:id="rId1"/>
  <headerFooter>
    <oddFooter>&amp;L&amp;8&amp;P&amp;R&amp;7Statistisches Landesamt Bremen I Statistischer Bericht I Kindertagesbetreuung 2017</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zoomScale="125" zoomScaleNormal="125" workbookViewId="0">
      <selection activeCell="A45" sqref="A45"/>
    </sheetView>
  </sheetViews>
  <sheetFormatPr baseColWidth="10" defaultColWidth="11.44140625" defaultRowHeight="9.9" customHeight="1"/>
  <cols>
    <col min="1" max="1" width="0.88671875" style="1" customWidth="1"/>
    <col min="2" max="2" width="2.6640625" style="25" customWidth="1"/>
    <col min="3" max="3" width="1.6640625" style="25" customWidth="1"/>
    <col min="4" max="4" width="2.6640625" style="25" customWidth="1"/>
    <col min="5" max="5" width="7.44140625" style="1" customWidth="1"/>
    <col min="6" max="6" width="7.33203125" style="1" customWidth="1"/>
    <col min="7" max="11" width="6.6640625" style="1" customWidth="1"/>
    <col min="12" max="13" width="10.6640625" style="1" customWidth="1"/>
    <col min="14" max="14" width="9.33203125" style="1" customWidth="1"/>
    <col min="15" max="16384" width="11.44140625" style="1"/>
  </cols>
  <sheetData>
    <row r="1" spans="1:15" ht="9.9" customHeight="1">
      <c r="A1" s="363" t="s">
        <v>211</v>
      </c>
      <c r="B1" s="363"/>
      <c r="C1" s="363"/>
      <c r="D1" s="363"/>
      <c r="E1" s="363"/>
      <c r="F1" s="363"/>
      <c r="G1" s="363"/>
      <c r="H1" s="363"/>
      <c r="I1" s="363"/>
      <c r="J1" s="363"/>
      <c r="K1" s="363"/>
      <c r="L1" s="363"/>
      <c r="M1" s="363"/>
      <c r="N1" s="363"/>
      <c r="O1" s="264" t="s">
        <v>204</v>
      </c>
    </row>
    <row r="2" spans="1:15" ht="30" customHeight="1">
      <c r="A2" s="338" t="s">
        <v>286</v>
      </c>
      <c r="B2" s="338"/>
      <c r="C2" s="338"/>
      <c r="D2" s="338"/>
      <c r="E2" s="338"/>
      <c r="F2" s="338"/>
      <c r="G2" s="338"/>
      <c r="H2" s="338"/>
      <c r="I2" s="338"/>
      <c r="J2" s="338"/>
      <c r="K2" s="338"/>
      <c r="L2" s="338"/>
      <c r="M2" s="338"/>
      <c r="N2" s="338"/>
    </row>
    <row r="3" spans="1:15" ht="24" customHeight="1">
      <c r="A3" s="364" t="s">
        <v>117</v>
      </c>
      <c r="B3" s="364"/>
      <c r="C3" s="364"/>
      <c r="D3" s="364"/>
      <c r="E3" s="346"/>
      <c r="F3" s="333" t="s">
        <v>35</v>
      </c>
      <c r="G3" s="335" t="s">
        <v>145</v>
      </c>
      <c r="H3" s="350"/>
      <c r="I3" s="366"/>
      <c r="J3" s="367" t="s">
        <v>147</v>
      </c>
      <c r="K3" s="367" t="s">
        <v>146</v>
      </c>
      <c r="L3" s="369" t="s">
        <v>124</v>
      </c>
      <c r="M3" s="370"/>
      <c r="N3" s="370"/>
    </row>
    <row r="4" spans="1:15" ht="48" customHeight="1">
      <c r="A4" s="365"/>
      <c r="B4" s="365"/>
      <c r="C4" s="365"/>
      <c r="D4" s="365"/>
      <c r="E4" s="347"/>
      <c r="F4" s="334"/>
      <c r="G4" s="22" t="s">
        <v>121</v>
      </c>
      <c r="H4" s="21" t="s">
        <v>135</v>
      </c>
      <c r="I4" s="21" t="s">
        <v>123</v>
      </c>
      <c r="J4" s="368"/>
      <c r="K4" s="368"/>
      <c r="L4" s="22" t="s">
        <v>127</v>
      </c>
      <c r="M4" s="21" t="s">
        <v>125</v>
      </c>
      <c r="N4" s="49" t="s">
        <v>126</v>
      </c>
    </row>
    <row r="5" spans="1:15" ht="15" customHeight="1">
      <c r="A5" s="74" t="s">
        <v>51</v>
      </c>
      <c r="B5" s="80"/>
      <c r="C5" s="80"/>
      <c r="D5" s="80"/>
      <c r="E5" s="81"/>
      <c r="F5" s="75" t="s">
        <v>287</v>
      </c>
      <c r="G5" s="70" t="s">
        <v>288</v>
      </c>
      <c r="H5" s="70" t="s">
        <v>289</v>
      </c>
      <c r="I5" s="75" t="s">
        <v>290</v>
      </c>
      <c r="J5" s="70" t="s">
        <v>302</v>
      </c>
      <c r="K5" s="70" t="s">
        <v>303</v>
      </c>
      <c r="L5" s="70">
        <v>96</v>
      </c>
      <c r="M5" s="70">
        <v>74</v>
      </c>
      <c r="N5" s="70">
        <v>497</v>
      </c>
    </row>
    <row r="6" spans="1:15" ht="15" customHeight="1">
      <c r="B6" s="356" t="s">
        <v>52</v>
      </c>
      <c r="C6" s="357"/>
      <c r="D6" s="357"/>
      <c r="E6" s="358"/>
      <c r="F6" s="2"/>
      <c r="G6" s="2"/>
      <c r="H6" s="2"/>
      <c r="I6" s="2"/>
      <c r="J6" s="2"/>
      <c r="K6" s="2"/>
      <c r="L6" s="2"/>
      <c r="M6" s="2"/>
      <c r="N6" s="2"/>
    </row>
    <row r="7" spans="1:15" ht="9.9" customHeight="1">
      <c r="B7" s="76">
        <v>0</v>
      </c>
      <c r="C7" s="77" t="str">
        <f>"-"</f>
        <v>-</v>
      </c>
      <c r="D7" s="76">
        <v>1</v>
      </c>
      <c r="E7" s="78"/>
      <c r="F7" s="2">
        <v>18</v>
      </c>
      <c r="G7" s="2" t="s">
        <v>0</v>
      </c>
      <c r="H7" s="2">
        <v>5</v>
      </c>
      <c r="I7" s="2">
        <v>13</v>
      </c>
      <c r="J7" s="2">
        <v>13</v>
      </c>
      <c r="K7" s="2">
        <v>18</v>
      </c>
      <c r="L7" s="2" t="s">
        <v>0</v>
      </c>
      <c r="M7" s="2" t="s">
        <v>0</v>
      </c>
      <c r="N7" s="2" t="s">
        <v>0</v>
      </c>
    </row>
    <row r="8" spans="1:15" ht="9.9" customHeight="1">
      <c r="B8" s="76">
        <v>1</v>
      </c>
      <c r="C8" s="77" t="str">
        <f t="shared" ref="C8:C13" si="0">"-"</f>
        <v>-</v>
      </c>
      <c r="D8" s="76">
        <v>2</v>
      </c>
      <c r="E8" s="78"/>
      <c r="F8" s="2">
        <v>735</v>
      </c>
      <c r="G8" s="2">
        <v>59</v>
      </c>
      <c r="H8" s="2">
        <v>158</v>
      </c>
      <c r="I8" s="2">
        <v>518</v>
      </c>
      <c r="J8" s="2">
        <v>518</v>
      </c>
      <c r="K8" s="2">
        <v>678</v>
      </c>
      <c r="L8" s="37" t="s">
        <v>3</v>
      </c>
      <c r="M8" s="37" t="s">
        <v>3</v>
      </c>
      <c r="N8" s="2" t="s">
        <v>0</v>
      </c>
    </row>
    <row r="9" spans="1:15" ht="9.9" customHeight="1">
      <c r="B9" s="76">
        <v>2</v>
      </c>
      <c r="C9" s="77" t="str">
        <f t="shared" si="0"/>
        <v>-</v>
      </c>
      <c r="D9" s="76">
        <v>3</v>
      </c>
      <c r="E9" s="78"/>
      <c r="F9" s="2" t="s">
        <v>291</v>
      </c>
      <c r="G9" s="2">
        <v>207</v>
      </c>
      <c r="H9" s="2">
        <v>351</v>
      </c>
      <c r="I9" s="2">
        <v>912</v>
      </c>
      <c r="J9" s="2">
        <v>913</v>
      </c>
      <c r="K9" s="2" t="s">
        <v>304</v>
      </c>
      <c r="L9" s="37" t="s">
        <v>3</v>
      </c>
      <c r="M9" s="37" t="s">
        <v>3</v>
      </c>
      <c r="N9" s="37" t="s">
        <v>3</v>
      </c>
    </row>
    <row r="10" spans="1:15" ht="9.9" customHeight="1">
      <c r="B10" s="76">
        <v>3</v>
      </c>
      <c r="C10" s="77" t="str">
        <f t="shared" si="0"/>
        <v>-</v>
      </c>
      <c r="D10" s="76">
        <v>4</v>
      </c>
      <c r="E10" s="78"/>
      <c r="F10" s="2" t="s">
        <v>292</v>
      </c>
      <c r="G10" s="2">
        <v>199</v>
      </c>
      <c r="H10" s="2" t="s">
        <v>293</v>
      </c>
      <c r="I10" s="2" t="s">
        <v>294</v>
      </c>
      <c r="J10" s="2" t="s">
        <v>294</v>
      </c>
      <c r="K10" s="2" t="s">
        <v>305</v>
      </c>
      <c r="L10" s="2">
        <v>10</v>
      </c>
      <c r="M10" s="37" t="s">
        <v>3</v>
      </c>
      <c r="N10" s="2">
        <v>30</v>
      </c>
    </row>
    <row r="11" spans="1:15" ht="9.9" customHeight="1">
      <c r="B11" s="76">
        <v>4</v>
      </c>
      <c r="C11" s="77" t="str">
        <f t="shared" si="0"/>
        <v>-</v>
      </c>
      <c r="D11" s="76">
        <v>5</v>
      </c>
      <c r="E11" s="78"/>
      <c r="F11" s="2" t="s">
        <v>295</v>
      </c>
      <c r="G11" s="2">
        <v>162</v>
      </c>
      <c r="H11" s="2" t="s">
        <v>296</v>
      </c>
      <c r="I11" s="2" t="s">
        <v>297</v>
      </c>
      <c r="J11" s="2" t="s">
        <v>297</v>
      </c>
      <c r="K11" s="2" t="s">
        <v>306</v>
      </c>
      <c r="L11" s="2">
        <v>18</v>
      </c>
      <c r="M11" s="2">
        <v>11</v>
      </c>
      <c r="N11" s="2">
        <v>84</v>
      </c>
    </row>
    <row r="12" spans="1:15" ht="9.9" customHeight="1">
      <c r="B12" s="76">
        <v>5</v>
      </c>
      <c r="C12" s="77" t="str">
        <f t="shared" si="0"/>
        <v>-</v>
      </c>
      <c r="D12" s="76">
        <v>6</v>
      </c>
      <c r="E12" s="78"/>
      <c r="F12" s="2" t="s">
        <v>298</v>
      </c>
      <c r="G12" s="2">
        <v>145</v>
      </c>
      <c r="H12" s="2" t="s">
        <v>299</v>
      </c>
      <c r="I12" s="2" t="s">
        <v>300</v>
      </c>
      <c r="J12" s="2" t="s">
        <v>300</v>
      </c>
      <c r="K12" s="2" t="s">
        <v>307</v>
      </c>
      <c r="L12" s="2">
        <v>33</v>
      </c>
      <c r="M12" s="2">
        <v>17</v>
      </c>
      <c r="N12" s="2">
        <v>147</v>
      </c>
    </row>
    <row r="13" spans="1:15" ht="9.9" customHeight="1">
      <c r="B13" s="76">
        <v>6</v>
      </c>
      <c r="C13" s="77" t="str">
        <f t="shared" si="0"/>
        <v>-</v>
      </c>
      <c r="D13" s="76">
        <v>7</v>
      </c>
      <c r="E13" s="78"/>
      <c r="F13" s="2" t="s">
        <v>301</v>
      </c>
      <c r="G13" s="2">
        <v>159</v>
      </c>
      <c r="H13" s="2">
        <v>851</v>
      </c>
      <c r="I13" s="2">
        <v>693</v>
      </c>
      <c r="J13" s="2">
        <v>693</v>
      </c>
      <c r="K13" s="2" t="s">
        <v>308</v>
      </c>
      <c r="L13" s="2">
        <v>22</v>
      </c>
      <c r="M13" s="2">
        <v>14</v>
      </c>
      <c r="N13" s="2">
        <v>128</v>
      </c>
    </row>
    <row r="14" spans="1:15" ht="9.9" customHeight="1">
      <c r="B14" s="76">
        <v>7</v>
      </c>
      <c r="C14" s="359" t="s">
        <v>54</v>
      </c>
      <c r="D14" s="360"/>
      <c r="E14" s="361"/>
      <c r="F14" s="2">
        <v>69</v>
      </c>
      <c r="G14" s="2">
        <v>38</v>
      </c>
      <c r="H14" s="2">
        <v>22</v>
      </c>
      <c r="I14" s="37" t="s">
        <v>3</v>
      </c>
      <c r="J14" s="37" t="s">
        <v>3</v>
      </c>
      <c r="K14" s="2">
        <v>69</v>
      </c>
      <c r="L14" s="37" t="s">
        <v>3</v>
      </c>
      <c r="M14" s="37" t="s">
        <v>3</v>
      </c>
      <c r="N14" s="2">
        <v>7</v>
      </c>
    </row>
    <row r="15" spans="1:15" ht="15" customHeight="1">
      <c r="B15" s="362" t="s">
        <v>53</v>
      </c>
      <c r="C15" s="357"/>
      <c r="D15" s="357"/>
      <c r="E15" s="358"/>
      <c r="F15" s="2"/>
      <c r="G15" s="2"/>
      <c r="H15" s="2"/>
      <c r="I15" s="2"/>
      <c r="J15" s="2"/>
      <c r="K15" s="2"/>
      <c r="L15" s="2"/>
      <c r="M15" s="2"/>
      <c r="N15" s="2"/>
    </row>
    <row r="16" spans="1:15" ht="9.9" customHeight="1">
      <c r="A16" s="7"/>
      <c r="B16" s="76">
        <v>5</v>
      </c>
      <c r="C16" s="77" t="str">
        <f t="shared" ref="C16:C24" si="1">"-"</f>
        <v>-</v>
      </c>
      <c r="D16" s="76">
        <v>6</v>
      </c>
      <c r="E16" s="78"/>
      <c r="F16" s="2">
        <v>7</v>
      </c>
      <c r="G16" s="2" t="s">
        <v>0</v>
      </c>
      <c r="H16" s="2">
        <v>5</v>
      </c>
      <c r="I16" s="37" t="s">
        <v>3</v>
      </c>
      <c r="J16" s="37" t="s">
        <v>3</v>
      </c>
      <c r="K16" s="2">
        <v>7</v>
      </c>
      <c r="L16" s="2" t="s">
        <v>0</v>
      </c>
      <c r="M16" s="2" t="s">
        <v>0</v>
      </c>
      <c r="N16" s="2" t="s">
        <v>0</v>
      </c>
    </row>
    <row r="17" spans="1:14" ht="9.9" customHeight="1">
      <c r="B17" s="76">
        <v>6</v>
      </c>
      <c r="C17" s="77" t="str">
        <f t="shared" si="1"/>
        <v>-</v>
      </c>
      <c r="D17" s="76">
        <v>7</v>
      </c>
      <c r="E17" s="78"/>
      <c r="F17" s="2">
        <v>135</v>
      </c>
      <c r="G17" s="2">
        <v>100</v>
      </c>
      <c r="H17" s="2">
        <v>28</v>
      </c>
      <c r="I17" s="2">
        <v>7</v>
      </c>
      <c r="J17" s="2">
        <v>7</v>
      </c>
      <c r="K17" s="2">
        <v>134</v>
      </c>
      <c r="L17" s="2" t="s">
        <v>0</v>
      </c>
      <c r="M17" s="37" t="s">
        <v>3</v>
      </c>
      <c r="N17" s="37" t="s">
        <v>3</v>
      </c>
    </row>
    <row r="18" spans="1:14" ht="9.9" customHeight="1">
      <c r="B18" s="76">
        <v>7</v>
      </c>
      <c r="C18" s="77" t="str">
        <f t="shared" si="1"/>
        <v>-</v>
      </c>
      <c r="D18" s="76">
        <v>8</v>
      </c>
      <c r="E18" s="78"/>
      <c r="F18" s="2">
        <v>393</v>
      </c>
      <c r="G18" s="2">
        <v>340</v>
      </c>
      <c r="H18" s="2">
        <v>48</v>
      </c>
      <c r="I18" s="2">
        <v>5</v>
      </c>
      <c r="J18" s="2">
        <v>5</v>
      </c>
      <c r="K18" s="2">
        <v>389</v>
      </c>
      <c r="L18" s="37" t="s">
        <v>3</v>
      </c>
      <c r="M18" s="37" t="s">
        <v>3</v>
      </c>
      <c r="N18" s="2">
        <v>32</v>
      </c>
    </row>
    <row r="19" spans="1:14" ht="9.9" customHeight="1">
      <c r="B19" s="76">
        <v>8</v>
      </c>
      <c r="C19" s="77" t="str">
        <f t="shared" si="1"/>
        <v>-</v>
      </c>
      <c r="D19" s="76">
        <v>9</v>
      </c>
      <c r="E19" s="78"/>
      <c r="F19" s="2">
        <v>380</v>
      </c>
      <c r="G19" s="2">
        <v>346</v>
      </c>
      <c r="H19" s="2">
        <v>33</v>
      </c>
      <c r="I19" s="37" t="s">
        <v>3</v>
      </c>
      <c r="J19" s="37" t="s">
        <v>3</v>
      </c>
      <c r="K19" s="2">
        <v>374</v>
      </c>
      <c r="L19" s="37" t="s">
        <v>3</v>
      </c>
      <c r="M19" s="37" t="s">
        <v>3</v>
      </c>
      <c r="N19" s="2">
        <v>25</v>
      </c>
    </row>
    <row r="20" spans="1:14" ht="9.9" customHeight="1">
      <c r="B20" s="76">
        <v>9</v>
      </c>
      <c r="C20" s="77" t="str">
        <f t="shared" si="1"/>
        <v>-</v>
      </c>
      <c r="D20" s="76">
        <v>10</v>
      </c>
      <c r="E20" s="78"/>
      <c r="F20" s="2">
        <v>289</v>
      </c>
      <c r="G20" s="2">
        <v>261</v>
      </c>
      <c r="H20" s="2">
        <v>28</v>
      </c>
      <c r="I20" s="2" t="s">
        <v>0</v>
      </c>
      <c r="J20" s="2" t="s">
        <v>0</v>
      </c>
      <c r="K20" s="2">
        <v>287</v>
      </c>
      <c r="L20" s="2" t="s">
        <v>0</v>
      </c>
      <c r="M20" s="37" t="s">
        <v>3</v>
      </c>
      <c r="N20" s="2">
        <v>21</v>
      </c>
    </row>
    <row r="21" spans="1:14" ht="9.9" customHeight="1">
      <c r="B21" s="76">
        <v>10</v>
      </c>
      <c r="C21" s="77" t="str">
        <f t="shared" si="1"/>
        <v>-</v>
      </c>
      <c r="D21" s="76">
        <v>11</v>
      </c>
      <c r="E21" s="78"/>
      <c r="F21" s="2">
        <v>142</v>
      </c>
      <c r="G21" s="2">
        <v>125</v>
      </c>
      <c r="H21" s="2">
        <v>17</v>
      </c>
      <c r="I21" s="2" t="s">
        <v>0</v>
      </c>
      <c r="J21" s="2" t="s">
        <v>0</v>
      </c>
      <c r="K21" s="2">
        <v>136</v>
      </c>
      <c r="L21" s="37" t="s">
        <v>3</v>
      </c>
      <c r="M21" s="2" t="s">
        <v>0</v>
      </c>
      <c r="N21" s="2">
        <v>10</v>
      </c>
    </row>
    <row r="22" spans="1:14" ht="9.9" customHeight="1">
      <c r="B22" s="76">
        <v>11</v>
      </c>
      <c r="C22" s="77" t="str">
        <f t="shared" si="1"/>
        <v>-</v>
      </c>
      <c r="D22" s="76">
        <v>12</v>
      </c>
      <c r="E22" s="78"/>
      <c r="F22" s="2">
        <v>27</v>
      </c>
      <c r="G22" s="2">
        <v>24</v>
      </c>
      <c r="H22" s="37" t="s">
        <v>3</v>
      </c>
      <c r="I22" s="2" t="s">
        <v>0</v>
      </c>
      <c r="J22" s="2" t="s">
        <v>0</v>
      </c>
      <c r="K22" s="2">
        <v>25</v>
      </c>
      <c r="L22" s="2" t="s">
        <v>0</v>
      </c>
      <c r="M22" s="37" t="s">
        <v>3</v>
      </c>
      <c r="N22" s="2" t="s">
        <v>0</v>
      </c>
    </row>
    <row r="23" spans="1:14" ht="9.9" customHeight="1">
      <c r="B23" s="76">
        <v>12</v>
      </c>
      <c r="C23" s="77" t="str">
        <f t="shared" si="1"/>
        <v>-</v>
      </c>
      <c r="D23" s="76">
        <v>13</v>
      </c>
      <c r="E23" s="78"/>
      <c r="F23" s="2">
        <v>12</v>
      </c>
      <c r="G23" s="2">
        <v>12</v>
      </c>
      <c r="H23" s="2" t="s">
        <v>0</v>
      </c>
      <c r="I23" s="2" t="s">
        <v>0</v>
      </c>
      <c r="J23" s="2" t="s">
        <v>0</v>
      </c>
      <c r="K23" s="2">
        <v>8</v>
      </c>
      <c r="L23" s="2" t="s">
        <v>0</v>
      </c>
      <c r="M23" s="37" t="s">
        <v>3</v>
      </c>
      <c r="N23" s="2" t="s">
        <v>0</v>
      </c>
    </row>
    <row r="24" spans="1:14" ht="9.9" customHeight="1">
      <c r="B24" s="76">
        <v>13</v>
      </c>
      <c r="C24" s="77" t="str">
        <f t="shared" si="1"/>
        <v>-</v>
      </c>
      <c r="D24" s="76">
        <v>14</v>
      </c>
      <c r="E24" s="57"/>
      <c r="F24" s="2">
        <v>8</v>
      </c>
      <c r="G24" s="2">
        <v>7</v>
      </c>
      <c r="H24" s="37" t="s">
        <v>3</v>
      </c>
      <c r="I24" s="2" t="s">
        <v>0</v>
      </c>
      <c r="J24" s="2" t="s">
        <v>0</v>
      </c>
      <c r="K24" s="37" t="s">
        <v>3</v>
      </c>
      <c r="L24" s="2" t="s">
        <v>0</v>
      </c>
      <c r="M24" s="2" t="s">
        <v>0</v>
      </c>
      <c r="N24" s="37" t="s">
        <v>3</v>
      </c>
    </row>
    <row r="25" spans="1:14" ht="15" customHeight="1">
      <c r="A25" s="69" t="s">
        <v>55</v>
      </c>
      <c r="B25" s="82"/>
      <c r="C25" s="82"/>
      <c r="D25" s="82"/>
      <c r="E25" s="83"/>
      <c r="F25" s="70" t="s">
        <v>309</v>
      </c>
      <c r="G25" s="70" t="s">
        <v>310</v>
      </c>
      <c r="H25" s="70" t="s">
        <v>311</v>
      </c>
      <c r="I25" s="70" t="s">
        <v>312</v>
      </c>
      <c r="J25" s="70" t="s">
        <v>322</v>
      </c>
      <c r="K25" s="70" t="s">
        <v>323</v>
      </c>
      <c r="L25" s="70">
        <v>65</v>
      </c>
      <c r="M25" s="70">
        <v>38</v>
      </c>
      <c r="N25" s="70">
        <v>249</v>
      </c>
    </row>
    <row r="26" spans="1:14" ht="15" customHeight="1">
      <c r="B26" s="356" t="s">
        <v>52</v>
      </c>
      <c r="C26" s="357"/>
      <c r="D26" s="357"/>
      <c r="E26" s="358"/>
      <c r="F26" s="2"/>
      <c r="G26" s="2"/>
      <c r="H26" s="2"/>
      <c r="I26" s="2"/>
      <c r="J26" s="2"/>
      <c r="K26" s="2"/>
      <c r="L26" s="2"/>
      <c r="M26" s="2"/>
      <c r="N26" s="2"/>
    </row>
    <row r="27" spans="1:14" ht="9.9" customHeight="1">
      <c r="B27" s="76">
        <v>0</v>
      </c>
      <c r="C27" s="77" t="str">
        <f>"-"</f>
        <v>-</v>
      </c>
      <c r="D27" s="76">
        <v>1</v>
      </c>
      <c r="E27" s="78"/>
      <c r="F27" s="2">
        <v>20</v>
      </c>
      <c r="G27" s="37" t="s">
        <v>3</v>
      </c>
      <c r="H27" s="2">
        <v>4</v>
      </c>
      <c r="I27" s="2">
        <v>14</v>
      </c>
      <c r="J27" s="2">
        <v>14</v>
      </c>
      <c r="K27" s="2">
        <v>18</v>
      </c>
      <c r="L27" s="2" t="s">
        <v>0</v>
      </c>
      <c r="M27" s="2" t="s">
        <v>0</v>
      </c>
      <c r="N27" s="2" t="s">
        <v>0</v>
      </c>
    </row>
    <row r="28" spans="1:14" ht="9.9" customHeight="1">
      <c r="B28" s="76">
        <v>1</v>
      </c>
      <c r="C28" s="77" t="str">
        <f t="shared" ref="C28:C33" si="2">"-"</f>
        <v>-</v>
      </c>
      <c r="D28" s="76">
        <v>2</v>
      </c>
      <c r="E28" s="78"/>
      <c r="F28" s="2">
        <v>686</v>
      </c>
      <c r="G28" s="2">
        <v>44</v>
      </c>
      <c r="H28" s="2">
        <v>147</v>
      </c>
      <c r="I28" s="2">
        <v>495</v>
      </c>
      <c r="J28" s="2">
        <v>494</v>
      </c>
      <c r="K28" s="2">
        <v>637</v>
      </c>
      <c r="L28" s="37" t="s">
        <v>0</v>
      </c>
      <c r="M28" s="2" t="s">
        <v>0</v>
      </c>
      <c r="N28" s="2" t="s">
        <v>0</v>
      </c>
    </row>
    <row r="29" spans="1:14" ht="9.9" customHeight="1">
      <c r="B29" s="76">
        <v>2</v>
      </c>
      <c r="C29" s="77" t="str">
        <f t="shared" si="2"/>
        <v>-</v>
      </c>
      <c r="D29" s="76">
        <v>3</v>
      </c>
      <c r="E29" s="78"/>
      <c r="F29" s="2" t="s">
        <v>313</v>
      </c>
      <c r="G29" s="2">
        <v>172</v>
      </c>
      <c r="H29" s="2">
        <v>358</v>
      </c>
      <c r="I29" s="2">
        <v>845</v>
      </c>
      <c r="J29" s="2">
        <v>843</v>
      </c>
      <c r="K29" s="2" t="s">
        <v>324</v>
      </c>
      <c r="L29" s="37" t="s">
        <v>3</v>
      </c>
      <c r="M29" s="2" t="s">
        <v>0</v>
      </c>
      <c r="N29" s="37" t="s">
        <v>3</v>
      </c>
    </row>
    <row r="30" spans="1:14" ht="9.9" customHeight="1">
      <c r="B30" s="76">
        <v>3</v>
      </c>
      <c r="C30" s="77" t="str">
        <f t="shared" si="2"/>
        <v>-</v>
      </c>
      <c r="D30" s="76">
        <v>4</v>
      </c>
      <c r="E30" s="78"/>
      <c r="F30" s="2" t="s">
        <v>314</v>
      </c>
      <c r="G30" s="2">
        <v>212</v>
      </c>
      <c r="H30" s="2">
        <v>999</v>
      </c>
      <c r="I30" s="2">
        <v>970</v>
      </c>
      <c r="J30" s="2">
        <v>971</v>
      </c>
      <c r="K30" s="2" t="s">
        <v>325</v>
      </c>
      <c r="L30" s="2">
        <v>8</v>
      </c>
      <c r="M30" s="37" t="s">
        <v>3</v>
      </c>
      <c r="N30" s="2">
        <v>15</v>
      </c>
    </row>
    <row r="31" spans="1:14" ht="9.9" customHeight="1">
      <c r="B31" s="76">
        <v>4</v>
      </c>
      <c r="C31" s="77" t="str">
        <f t="shared" si="2"/>
        <v>-</v>
      </c>
      <c r="D31" s="76">
        <v>5</v>
      </c>
      <c r="E31" s="78"/>
      <c r="F31" s="2" t="s">
        <v>315</v>
      </c>
      <c r="G31" s="2">
        <v>175</v>
      </c>
      <c r="H31" s="2" t="s">
        <v>316</v>
      </c>
      <c r="I31" s="2" t="s">
        <v>317</v>
      </c>
      <c r="J31" s="2" t="s">
        <v>317</v>
      </c>
      <c r="K31" s="2" t="s">
        <v>326</v>
      </c>
      <c r="L31" s="2">
        <v>21</v>
      </c>
      <c r="M31" s="2">
        <v>8</v>
      </c>
      <c r="N31" s="2">
        <v>40</v>
      </c>
    </row>
    <row r="32" spans="1:14" ht="9.9" customHeight="1">
      <c r="B32" s="76">
        <v>5</v>
      </c>
      <c r="C32" s="77" t="str">
        <f t="shared" si="2"/>
        <v>-</v>
      </c>
      <c r="D32" s="76">
        <v>6</v>
      </c>
      <c r="E32" s="78"/>
      <c r="F32" s="2" t="s">
        <v>318</v>
      </c>
      <c r="G32" s="2">
        <v>187</v>
      </c>
      <c r="H32" s="2" t="s">
        <v>319</v>
      </c>
      <c r="I32" s="2" t="s">
        <v>320</v>
      </c>
      <c r="J32" s="2" t="s">
        <v>320</v>
      </c>
      <c r="K32" s="2" t="s">
        <v>327</v>
      </c>
      <c r="L32" s="2">
        <v>12</v>
      </c>
      <c r="M32" s="2">
        <v>11</v>
      </c>
      <c r="N32" s="2">
        <v>63</v>
      </c>
    </row>
    <row r="33" spans="1:14" ht="9.9" customHeight="1">
      <c r="B33" s="76">
        <v>6</v>
      </c>
      <c r="C33" s="77" t="str">
        <f t="shared" si="2"/>
        <v>-</v>
      </c>
      <c r="D33" s="76">
        <v>7</v>
      </c>
      <c r="E33" s="78"/>
      <c r="F33" s="2" t="s">
        <v>321</v>
      </c>
      <c r="G33" s="2">
        <v>114</v>
      </c>
      <c r="H33" s="2">
        <v>751</v>
      </c>
      <c r="I33" s="2">
        <v>590</v>
      </c>
      <c r="J33" s="2">
        <v>590</v>
      </c>
      <c r="K33" s="2" t="s">
        <v>328</v>
      </c>
      <c r="L33" s="2">
        <v>15</v>
      </c>
      <c r="M33" s="2">
        <v>9</v>
      </c>
      <c r="N33" s="2">
        <v>59</v>
      </c>
    </row>
    <row r="34" spans="1:14" ht="9.9" customHeight="1">
      <c r="B34" s="76">
        <v>7</v>
      </c>
      <c r="C34" s="359" t="s">
        <v>54</v>
      </c>
      <c r="D34" s="360"/>
      <c r="E34" s="361"/>
      <c r="F34" s="2">
        <v>50</v>
      </c>
      <c r="G34" s="2">
        <v>35</v>
      </c>
      <c r="H34" s="2">
        <v>12</v>
      </c>
      <c r="I34" s="37" t="s">
        <v>3</v>
      </c>
      <c r="J34" s="37" t="s">
        <v>3</v>
      </c>
      <c r="K34" s="2">
        <v>50</v>
      </c>
      <c r="L34" s="2" t="s">
        <v>0</v>
      </c>
      <c r="M34" s="2" t="s">
        <v>0</v>
      </c>
      <c r="N34" s="2">
        <v>6</v>
      </c>
    </row>
    <row r="35" spans="1:14" ht="15" customHeight="1">
      <c r="B35" s="362" t="s">
        <v>53</v>
      </c>
      <c r="C35" s="357"/>
      <c r="D35" s="357"/>
      <c r="E35" s="358"/>
      <c r="F35" s="2"/>
      <c r="G35" s="2"/>
      <c r="H35" s="2"/>
      <c r="I35" s="2"/>
      <c r="J35" s="2"/>
      <c r="K35" s="2"/>
      <c r="L35" s="2"/>
      <c r="M35" s="2"/>
      <c r="N35" s="2"/>
    </row>
    <row r="36" spans="1:14" ht="9.9" customHeight="1">
      <c r="A36" s="7"/>
      <c r="B36" s="76">
        <v>5</v>
      </c>
      <c r="C36" s="77" t="str">
        <f t="shared" ref="C36:C44" si="3">"-"</f>
        <v>-</v>
      </c>
      <c r="D36" s="76">
        <v>6</v>
      </c>
      <c r="E36" s="78"/>
      <c r="F36" s="2">
        <v>13</v>
      </c>
      <c r="G36" s="2" t="s">
        <v>0</v>
      </c>
      <c r="H36" s="2">
        <v>9</v>
      </c>
      <c r="I36" s="37" t="s">
        <v>3</v>
      </c>
      <c r="J36" s="37" t="s">
        <v>3</v>
      </c>
      <c r="K36" s="2">
        <v>13</v>
      </c>
      <c r="L36" s="2" t="s">
        <v>0</v>
      </c>
      <c r="M36" s="2" t="s">
        <v>0</v>
      </c>
      <c r="N36" s="2" t="s">
        <v>0</v>
      </c>
    </row>
    <row r="37" spans="1:14" ht="9.9" customHeight="1">
      <c r="B37" s="76">
        <v>6</v>
      </c>
      <c r="C37" s="77" t="str">
        <f t="shared" si="3"/>
        <v>-</v>
      </c>
      <c r="D37" s="76">
        <v>7</v>
      </c>
      <c r="E37" s="78"/>
      <c r="F37" s="2">
        <v>136</v>
      </c>
      <c r="G37" s="2">
        <v>113</v>
      </c>
      <c r="H37" s="2">
        <v>16</v>
      </c>
      <c r="I37" s="2">
        <v>7</v>
      </c>
      <c r="J37" s="2">
        <v>7</v>
      </c>
      <c r="K37" s="2">
        <v>132</v>
      </c>
      <c r="L37" s="37" t="s">
        <v>3</v>
      </c>
      <c r="M37" s="37" t="s">
        <v>3</v>
      </c>
      <c r="N37" s="37" t="s">
        <v>3</v>
      </c>
    </row>
    <row r="38" spans="1:14" ht="9.9" customHeight="1">
      <c r="B38" s="76">
        <v>7</v>
      </c>
      <c r="C38" s="77" t="str">
        <f t="shared" si="3"/>
        <v>-</v>
      </c>
      <c r="D38" s="76">
        <v>8</v>
      </c>
      <c r="E38" s="78"/>
      <c r="F38" s="2">
        <v>367</v>
      </c>
      <c r="G38" s="2">
        <v>335</v>
      </c>
      <c r="H38" s="2">
        <v>26</v>
      </c>
      <c r="I38" s="2">
        <v>6</v>
      </c>
      <c r="J38" s="2">
        <v>6</v>
      </c>
      <c r="K38" s="2">
        <v>357</v>
      </c>
      <c r="L38" s="37" t="s">
        <v>3</v>
      </c>
      <c r="M38" s="2" t="s">
        <v>0</v>
      </c>
      <c r="N38" s="2">
        <v>15</v>
      </c>
    </row>
    <row r="39" spans="1:14" ht="9.9" customHeight="1">
      <c r="B39" s="76">
        <v>8</v>
      </c>
      <c r="C39" s="77" t="str">
        <f t="shared" si="3"/>
        <v>-</v>
      </c>
      <c r="D39" s="76">
        <v>9</v>
      </c>
      <c r="E39" s="78"/>
      <c r="F39" s="2">
        <v>360</v>
      </c>
      <c r="G39" s="2">
        <v>327</v>
      </c>
      <c r="H39" s="2">
        <v>27</v>
      </c>
      <c r="I39" s="37" t="s">
        <v>3</v>
      </c>
      <c r="J39" s="37" t="s">
        <v>3</v>
      </c>
      <c r="K39" s="2">
        <v>356</v>
      </c>
      <c r="L39" s="2" t="s">
        <v>0</v>
      </c>
      <c r="M39" s="37" t="s">
        <v>3</v>
      </c>
      <c r="N39" s="2">
        <v>23</v>
      </c>
    </row>
    <row r="40" spans="1:14" ht="9.9" customHeight="1">
      <c r="B40" s="76">
        <v>9</v>
      </c>
      <c r="C40" s="77" t="str">
        <f t="shared" si="3"/>
        <v>-</v>
      </c>
      <c r="D40" s="76">
        <v>10</v>
      </c>
      <c r="E40" s="78"/>
      <c r="F40" s="2">
        <v>314</v>
      </c>
      <c r="G40" s="2">
        <v>276</v>
      </c>
      <c r="H40" s="2">
        <v>35</v>
      </c>
      <c r="I40" s="37" t="s">
        <v>3</v>
      </c>
      <c r="J40" s="37" t="s">
        <v>3</v>
      </c>
      <c r="K40" s="2">
        <v>310</v>
      </c>
      <c r="L40" s="37" t="s">
        <v>3</v>
      </c>
      <c r="M40" s="37" t="s">
        <v>3</v>
      </c>
      <c r="N40" s="2">
        <v>16</v>
      </c>
    </row>
    <row r="41" spans="1:14" ht="9.9" customHeight="1">
      <c r="B41" s="76">
        <v>10</v>
      </c>
      <c r="C41" s="77" t="str">
        <f t="shared" si="3"/>
        <v>-</v>
      </c>
      <c r="D41" s="76">
        <v>11</v>
      </c>
      <c r="E41" s="78"/>
      <c r="F41" s="2">
        <v>115</v>
      </c>
      <c r="G41" s="2">
        <v>97</v>
      </c>
      <c r="H41" s="2">
        <v>18</v>
      </c>
      <c r="I41" s="2" t="s">
        <v>0</v>
      </c>
      <c r="J41" s="2" t="s">
        <v>0</v>
      </c>
      <c r="K41" s="2">
        <v>110</v>
      </c>
      <c r="L41" s="37" t="s">
        <v>3</v>
      </c>
      <c r="M41" s="37" t="s">
        <v>3</v>
      </c>
      <c r="N41" s="2">
        <v>8</v>
      </c>
    </row>
    <row r="42" spans="1:14" ht="9.9" customHeight="1">
      <c r="B42" s="76">
        <v>11</v>
      </c>
      <c r="C42" s="77" t="str">
        <f t="shared" si="3"/>
        <v>-</v>
      </c>
      <c r="D42" s="76">
        <v>12</v>
      </c>
      <c r="E42" s="78"/>
      <c r="F42" s="2">
        <v>21</v>
      </c>
      <c r="G42" s="2">
        <v>18</v>
      </c>
      <c r="H42" s="37" t="s">
        <v>3</v>
      </c>
      <c r="I42" s="2" t="s">
        <v>0</v>
      </c>
      <c r="J42" s="2" t="s">
        <v>0</v>
      </c>
      <c r="K42" s="2">
        <v>20</v>
      </c>
      <c r="L42" s="2" t="s">
        <v>0</v>
      </c>
      <c r="M42" s="37" t="s">
        <v>3</v>
      </c>
      <c r="N42" s="37" t="s">
        <v>3</v>
      </c>
    </row>
    <row r="43" spans="1:14" ht="9.9" customHeight="1">
      <c r="B43" s="76">
        <v>12</v>
      </c>
      <c r="C43" s="77" t="str">
        <f t="shared" si="3"/>
        <v>-</v>
      </c>
      <c r="D43" s="76">
        <v>13</v>
      </c>
      <c r="E43" s="78"/>
      <c r="F43" s="2">
        <v>6</v>
      </c>
      <c r="G43" s="2">
        <v>6</v>
      </c>
      <c r="H43" s="2" t="s">
        <v>0</v>
      </c>
      <c r="I43" s="2" t="s">
        <v>0</v>
      </c>
      <c r="J43" s="2" t="s">
        <v>0</v>
      </c>
      <c r="K43" s="2">
        <v>4</v>
      </c>
      <c r="L43" s="2" t="s">
        <v>0</v>
      </c>
      <c r="M43" s="2" t="s">
        <v>0</v>
      </c>
      <c r="N43" s="2" t="s">
        <v>0</v>
      </c>
    </row>
    <row r="44" spans="1:14" ht="9.9" customHeight="1">
      <c r="B44" s="76">
        <v>13</v>
      </c>
      <c r="C44" s="77" t="str">
        <f t="shared" si="3"/>
        <v>-</v>
      </c>
      <c r="D44" s="76">
        <v>14</v>
      </c>
      <c r="E44" s="57"/>
      <c r="F44" s="2">
        <v>6</v>
      </c>
      <c r="G44" s="2">
        <v>6</v>
      </c>
      <c r="H44" s="2" t="s">
        <v>0</v>
      </c>
      <c r="I44" s="2" t="s">
        <v>0</v>
      </c>
      <c r="J44" s="2" t="s">
        <v>0</v>
      </c>
      <c r="K44" s="37" t="s">
        <v>3</v>
      </c>
      <c r="L44" s="2" t="s">
        <v>0</v>
      </c>
      <c r="M44" s="2" t="s">
        <v>0</v>
      </c>
      <c r="N44" s="2" t="s">
        <v>0</v>
      </c>
    </row>
    <row r="45" spans="1:14" ht="15" customHeight="1">
      <c r="A45" s="69" t="s">
        <v>14</v>
      </c>
      <c r="B45" s="82"/>
      <c r="C45" s="82"/>
      <c r="D45" s="82"/>
      <c r="E45" s="83"/>
      <c r="F45" s="70" t="s">
        <v>329</v>
      </c>
      <c r="G45" s="70" t="s">
        <v>330</v>
      </c>
      <c r="H45" s="70" t="s">
        <v>331</v>
      </c>
      <c r="I45" s="70" t="s">
        <v>332</v>
      </c>
      <c r="J45" s="70" t="s">
        <v>349</v>
      </c>
      <c r="K45" s="70" t="s">
        <v>353</v>
      </c>
      <c r="L45" s="70">
        <v>161</v>
      </c>
      <c r="M45" s="70">
        <v>112</v>
      </c>
      <c r="N45" s="70">
        <v>746</v>
      </c>
    </row>
    <row r="46" spans="1:14" ht="15" customHeight="1">
      <c r="B46" s="356" t="s">
        <v>52</v>
      </c>
      <c r="C46" s="357"/>
      <c r="D46" s="357"/>
      <c r="E46" s="358"/>
      <c r="F46" s="38"/>
      <c r="G46" s="2"/>
      <c r="H46" s="2"/>
      <c r="I46" s="38"/>
      <c r="J46" s="2"/>
      <c r="K46" s="2"/>
      <c r="L46" s="2"/>
      <c r="M46" s="2"/>
      <c r="N46" s="2"/>
    </row>
    <row r="47" spans="1:14" ht="9.9" customHeight="1">
      <c r="B47" s="76">
        <v>0</v>
      </c>
      <c r="C47" s="77" t="str">
        <f>"-"</f>
        <v>-</v>
      </c>
      <c r="D47" s="76">
        <v>1</v>
      </c>
      <c r="E47" s="78"/>
      <c r="F47" s="2">
        <v>38</v>
      </c>
      <c r="G47" s="37" t="s">
        <v>3</v>
      </c>
      <c r="H47" s="2">
        <v>9</v>
      </c>
      <c r="I47" s="2">
        <v>27</v>
      </c>
      <c r="J47" s="2">
        <v>27</v>
      </c>
      <c r="K47" s="2">
        <v>36</v>
      </c>
      <c r="L47" s="2" t="s">
        <v>0</v>
      </c>
      <c r="M47" s="2" t="s">
        <v>0</v>
      </c>
      <c r="N47" s="2" t="s">
        <v>0</v>
      </c>
    </row>
    <row r="48" spans="1:14" ht="9.9" customHeight="1">
      <c r="B48" s="76">
        <v>1</v>
      </c>
      <c r="C48" s="77" t="str">
        <f t="shared" ref="C48:C53" si="4">"-"</f>
        <v>-</v>
      </c>
      <c r="D48" s="76">
        <v>2</v>
      </c>
      <c r="E48" s="78"/>
      <c r="F48" s="2" t="s">
        <v>333</v>
      </c>
      <c r="G48" s="2">
        <v>103</v>
      </c>
      <c r="H48" s="2">
        <v>305</v>
      </c>
      <c r="I48" s="2" t="s">
        <v>334</v>
      </c>
      <c r="J48" s="2" t="s">
        <v>350</v>
      </c>
      <c r="K48" s="2" t="s">
        <v>354</v>
      </c>
      <c r="L48" s="37" t="s">
        <v>3</v>
      </c>
      <c r="M48" s="37" t="s">
        <v>3</v>
      </c>
      <c r="N48" s="2" t="s">
        <v>0</v>
      </c>
    </row>
    <row r="49" spans="1:14" ht="9.9" customHeight="1">
      <c r="B49" s="76">
        <v>2</v>
      </c>
      <c r="C49" s="77" t="str">
        <f t="shared" si="4"/>
        <v>-</v>
      </c>
      <c r="D49" s="76">
        <v>3</v>
      </c>
      <c r="E49" s="78"/>
      <c r="F49" s="2" t="s">
        <v>335</v>
      </c>
      <c r="G49" s="2">
        <v>379</v>
      </c>
      <c r="H49" s="2">
        <v>709</v>
      </c>
      <c r="I49" s="2" t="s">
        <v>336</v>
      </c>
      <c r="J49" s="2" t="s">
        <v>351</v>
      </c>
      <c r="K49" s="2" t="s">
        <v>355</v>
      </c>
      <c r="L49" s="2">
        <v>7</v>
      </c>
      <c r="M49" s="37" t="s">
        <v>3</v>
      </c>
      <c r="N49" s="2">
        <v>5</v>
      </c>
    </row>
    <row r="50" spans="1:14" ht="9.9" customHeight="1">
      <c r="B50" s="76">
        <v>3</v>
      </c>
      <c r="C50" s="77" t="str">
        <f t="shared" si="4"/>
        <v>-</v>
      </c>
      <c r="D50" s="76">
        <v>4</v>
      </c>
      <c r="E50" s="78"/>
      <c r="F50" s="2" t="s">
        <v>337</v>
      </c>
      <c r="G50" s="2">
        <v>411</v>
      </c>
      <c r="H50" s="2" t="s">
        <v>338</v>
      </c>
      <c r="I50" s="2" t="s">
        <v>339</v>
      </c>
      <c r="J50" s="2" t="s">
        <v>352</v>
      </c>
      <c r="K50" s="2" t="s">
        <v>356</v>
      </c>
      <c r="L50" s="2">
        <v>18</v>
      </c>
      <c r="M50" s="2">
        <v>15</v>
      </c>
      <c r="N50" s="2">
        <v>45</v>
      </c>
    </row>
    <row r="51" spans="1:14" ht="9.9" customHeight="1">
      <c r="B51" s="76">
        <v>4</v>
      </c>
      <c r="C51" s="77" t="str">
        <f t="shared" si="4"/>
        <v>-</v>
      </c>
      <c r="D51" s="76">
        <v>5</v>
      </c>
      <c r="E51" s="78"/>
      <c r="F51" s="2" t="s">
        <v>340</v>
      </c>
      <c r="G51" s="2">
        <v>337</v>
      </c>
      <c r="H51" s="2" t="s">
        <v>341</v>
      </c>
      <c r="I51" s="2" t="s">
        <v>342</v>
      </c>
      <c r="J51" s="2" t="s">
        <v>342</v>
      </c>
      <c r="K51" s="2" t="s">
        <v>357</v>
      </c>
      <c r="L51" s="2">
        <v>39</v>
      </c>
      <c r="M51" s="2">
        <v>19</v>
      </c>
      <c r="N51" s="2">
        <v>124</v>
      </c>
    </row>
    <row r="52" spans="1:14" ht="9.9" customHeight="1">
      <c r="B52" s="76">
        <v>5</v>
      </c>
      <c r="C52" s="77" t="str">
        <f t="shared" si="4"/>
        <v>-</v>
      </c>
      <c r="D52" s="76">
        <v>6</v>
      </c>
      <c r="E52" s="78"/>
      <c r="F52" s="2" t="s">
        <v>343</v>
      </c>
      <c r="G52" s="2">
        <v>332</v>
      </c>
      <c r="H52" s="2" t="s">
        <v>344</v>
      </c>
      <c r="I52" s="2" t="s">
        <v>345</v>
      </c>
      <c r="J52" s="2" t="s">
        <v>345</v>
      </c>
      <c r="K52" s="2" t="s">
        <v>358</v>
      </c>
      <c r="L52" s="2">
        <v>45</v>
      </c>
      <c r="M52" s="2">
        <v>28</v>
      </c>
      <c r="N52" s="2">
        <v>210</v>
      </c>
    </row>
    <row r="53" spans="1:14" ht="9.9" customHeight="1">
      <c r="B53" s="76">
        <v>6</v>
      </c>
      <c r="C53" s="77" t="str">
        <f t="shared" si="4"/>
        <v>-</v>
      </c>
      <c r="D53" s="76">
        <v>7</v>
      </c>
      <c r="E53" s="78"/>
      <c r="F53" s="2" t="s">
        <v>346</v>
      </c>
      <c r="G53" s="2">
        <v>273</v>
      </c>
      <c r="H53" s="2" t="s">
        <v>347</v>
      </c>
      <c r="I53" s="2" t="s">
        <v>348</v>
      </c>
      <c r="J53" s="2" t="s">
        <v>348</v>
      </c>
      <c r="K53" s="2" t="s">
        <v>359</v>
      </c>
      <c r="L53" s="2">
        <v>37</v>
      </c>
      <c r="M53" s="2">
        <v>23</v>
      </c>
      <c r="N53" s="2">
        <v>187</v>
      </c>
    </row>
    <row r="54" spans="1:14" ht="9.9" customHeight="1">
      <c r="B54" s="76">
        <v>7</v>
      </c>
      <c r="C54" s="359" t="s">
        <v>54</v>
      </c>
      <c r="D54" s="360"/>
      <c r="E54" s="361"/>
      <c r="F54" s="2">
        <v>119</v>
      </c>
      <c r="G54" s="2">
        <v>73</v>
      </c>
      <c r="H54" s="2">
        <v>34</v>
      </c>
      <c r="I54" s="2">
        <v>12</v>
      </c>
      <c r="J54" s="2">
        <v>12</v>
      </c>
      <c r="K54" s="2">
        <v>119</v>
      </c>
      <c r="L54" s="37" t="s">
        <v>3</v>
      </c>
      <c r="M54" s="37" t="s">
        <v>3</v>
      </c>
      <c r="N54" s="2">
        <v>13</v>
      </c>
    </row>
    <row r="55" spans="1:14" ht="15" customHeight="1">
      <c r="B55" s="362" t="s">
        <v>53</v>
      </c>
      <c r="C55" s="357"/>
      <c r="D55" s="357"/>
      <c r="E55" s="358"/>
      <c r="F55" s="2"/>
      <c r="G55" s="2"/>
      <c r="H55" s="2"/>
      <c r="I55" s="2"/>
      <c r="J55" s="2"/>
      <c r="K55" s="2"/>
      <c r="L55" s="2"/>
      <c r="M55" s="2"/>
      <c r="N55" s="2"/>
    </row>
    <row r="56" spans="1:14" ht="9.9" customHeight="1">
      <c r="A56" s="7"/>
      <c r="B56" s="76">
        <v>5</v>
      </c>
      <c r="C56" s="77" t="str">
        <f t="shared" ref="C56:C64" si="5">"-"</f>
        <v>-</v>
      </c>
      <c r="D56" s="76">
        <v>6</v>
      </c>
      <c r="E56" s="78"/>
      <c r="F56" s="2">
        <v>20</v>
      </c>
      <c r="G56" s="2" t="s">
        <v>0</v>
      </c>
      <c r="H56" s="2">
        <v>14</v>
      </c>
      <c r="I56" s="2">
        <v>6</v>
      </c>
      <c r="J56" s="2">
        <v>6</v>
      </c>
      <c r="K56" s="2">
        <v>20</v>
      </c>
      <c r="L56" s="2" t="s">
        <v>0</v>
      </c>
      <c r="M56" s="2" t="s">
        <v>0</v>
      </c>
      <c r="N56" s="2" t="s">
        <v>0</v>
      </c>
    </row>
    <row r="57" spans="1:14" ht="9.9" customHeight="1">
      <c r="B57" s="76">
        <v>6</v>
      </c>
      <c r="C57" s="77" t="str">
        <f t="shared" si="5"/>
        <v>-</v>
      </c>
      <c r="D57" s="76">
        <v>7</v>
      </c>
      <c r="E57" s="78"/>
      <c r="F57" s="2">
        <v>271</v>
      </c>
      <c r="G57" s="2">
        <v>213</v>
      </c>
      <c r="H57" s="2">
        <v>44</v>
      </c>
      <c r="I57" s="2">
        <v>14</v>
      </c>
      <c r="J57" s="2">
        <v>14</v>
      </c>
      <c r="K57" s="2">
        <v>266</v>
      </c>
      <c r="L57" s="37" t="s">
        <v>3</v>
      </c>
      <c r="M57" s="37" t="s">
        <v>3</v>
      </c>
      <c r="N57" s="2">
        <v>9</v>
      </c>
    </row>
    <row r="58" spans="1:14" ht="9.9" customHeight="1">
      <c r="B58" s="76">
        <v>7</v>
      </c>
      <c r="C58" s="77" t="str">
        <f t="shared" si="5"/>
        <v>-</v>
      </c>
      <c r="D58" s="76">
        <v>8</v>
      </c>
      <c r="E58" s="78"/>
      <c r="F58" s="2">
        <v>760</v>
      </c>
      <c r="G58" s="2">
        <v>675</v>
      </c>
      <c r="H58" s="2">
        <v>74</v>
      </c>
      <c r="I58" s="2">
        <v>11</v>
      </c>
      <c r="J58" s="2">
        <v>11</v>
      </c>
      <c r="K58" s="2">
        <v>746</v>
      </c>
      <c r="L58" s="2">
        <v>4</v>
      </c>
      <c r="M58" s="37" t="s">
        <v>3</v>
      </c>
      <c r="N58" s="2">
        <v>47</v>
      </c>
    </row>
    <row r="59" spans="1:14" ht="9.9" customHeight="1">
      <c r="B59" s="76">
        <v>8</v>
      </c>
      <c r="C59" s="77" t="str">
        <f t="shared" si="5"/>
        <v>-</v>
      </c>
      <c r="D59" s="76">
        <v>9</v>
      </c>
      <c r="E59" s="78"/>
      <c r="F59" s="2">
        <v>740</v>
      </c>
      <c r="G59" s="2">
        <v>673</v>
      </c>
      <c r="H59" s="2">
        <v>60</v>
      </c>
      <c r="I59" s="2">
        <v>7</v>
      </c>
      <c r="J59" s="2">
        <v>7</v>
      </c>
      <c r="K59" s="2">
        <v>730</v>
      </c>
      <c r="L59" s="37" t="s">
        <v>3</v>
      </c>
      <c r="M59" s="2">
        <v>6</v>
      </c>
      <c r="N59" s="2">
        <v>48</v>
      </c>
    </row>
    <row r="60" spans="1:14" ht="9.9" customHeight="1">
      <c r="B60" s="76">
        <v>9</v>
      </c>
      <c r="C60" s="77" t="str">
        <f t="shared" si="5"/>
        <v>-</v>
      </c>
      <c r="D60" s="76">
        <v>10</v>
      </c>
      <c r="E60" s="78"/>
      <c r="F60" s="2">
        <v>603</v>
      </c>
      <c r="G60" s="2">
        <v>537</v>
      </c>
      <c r="H60" s="2">
        <v>63</v>
      </c>
      <c r="I60" s="37" t="s">
        <v>3</v>
      </c>
      <c r="J60" s="37" t="s">
        <v>3</v>
      </c>
      <c r="K60" s="2">
        <v>597</v>
      </c>
      <c r="L60" s="37" t="s">
        <v>3</v>
      </c>
      <c r="M60" s="2">
        <v>5</v>
      </c>
      <c r="N60" s="2">
        <v>37</v>
      </c>
    </row>
    <row r="61" spans="1:14" ht="9.9" customHeight="1">
      <c r="B61" s="76">
        <v>10</v>
      </c>
      <c r="C61" s="77" t="str">
        <f t="shared" si="5"/>
        <v>-</v>
      </c>
      <c r="D61" s="76">
        <v>11</v>
      </c>
      <c r="E61" s="78"/>
      <c r="F61" s="2">
        <v>257</v>
      </c>
      <c r="G61" s="2">
        <v>222</v>
      </c>
      <c r="H61" s="2">
        <v>35</v>
      </c>
      <c r="I61" s="2" t="s">
        <v>0</v>
      </c>
      <c r="J61" s="2" t="s">
        <v>0</v>
      </c>
      <c r="K61" s="2">
        <v>246</v>
      </c>
      <c r="L61" s="37" t="s">
        <v>3</v>
      </c>
      <c r="M61" s="37" t="s">
        <v>3</v>
      </c>
      <c r="N61" s="2">
        <v>18</v>
      </c>
    </row>
    <row r="62" spans="1:14" ht="9.9" customHeight="1">
      <c r="B62" s="76">
        <v>11</v>
      </c>
      <c r="C62" s="77" t="str">
        <f t="shared" si="5"/>
        <v>-</v>
      </c>
      <c r="D62" s="76">
        <v>12</v>
      </c>
      <c r="E62" s="78"/>
      <c r="F62" s="2">
        <v>48</v>
      </c>
      <c r="G62" s="2">
        <v>42</v>
      </c>
      <c r="H62" s="2">
        <v>6</v>
      </c>
      <c r="I62" s="2" t="s">
        <v>0</v>
      </c>
      <c r="J62" s="2" t="s">
        <v>0</v>
      </c>
      <c r="K62" s="2">
        <v>45</v>
      </c>
      <c r="L62" s="2" t="s">
        <v>0</v>
      </c>
      <c r="M62" s="37" t="s">
        <v>3</v>
      </c>
      <c r="N62" s="37" t="s">
        <v>3</v>
      </c>
    </row>
    <row r="63" spans="1:14" ht="9.9" customHeight="1">
      <c r="B63" s="76">
        <v>12</v>
      </c>
      <c r="C63" s="77" t="str">
        <f t="shared" si="5"/>
        <v>-</v>
      </c>
      <c r="D63" s="76">
        <v>13</v>
      </c>
      <c r="E63" s="78"/>
      <c r="F63" s="2">
        <v>18</v>
      </c>
      <c r="G63" s="2">
        <v>18</v>
      </c>
      <c r="H63" s="2" t="s">
        <v>0</v>
      </c>
      <c r="I63" s="2" t="s">
        <v>0</v>
      </c>
      <c r="J63" s="2" t="s">
        <v>0</v>
      </c>
      <c r="K63" s="2">
        <v>12</v>
      </c>
      <c r="L63" s="2" t="s">
        <v>0</v>
      </c>
      <c r="M63" s="37" t="s">
        <v>3</v>
      </c>
      <c r="N63" s="2" t="s">
        <v>0</v>
      </c>
    </row>
    <row r="64" spans="1:14" ht="9.9" customHeight="1">
      <c r="B64" s="76">
        <v>13</v>
      </c>
      <c r="C64" s="77" t="str">
        <f t="shared" si="5"/>
        <v>-</v>
      </c>
      <c r="D64" s="76">
        <v>14</v>
      </c>
      <c r="E64" s="57"/>
      <c r="F64" s="2">
        <v>14</v>
      </c>
      <c r="G64" s="2">
        <v>13</v>
      </c>
      <c r="H64" s="37" t="s">
        <v>3</v>
      </c>
      <c r="I64" s="2" t="s">
        <v>0</v>
      </c>
      <c r="J64" s="2" t="s">
        <v>0</v>
      </c>
      <c r="K64" s="2">
        <v>10</v>
      </c>
      <c r="L64" s="2" t="s">
        <v>0</v>
      </c>
      <c r="M64" s="2" t="s">
        <v>0</v>
      </c>
      <c r="N64" s="37" t="s">
        <v>3</v>
      </c>
    </row>
    <row r="65" spans="5:14" ht="9.9" customHeight="1">
      <c r="E65" s="18"/>
      <c r="F65" s="39"/>
      <c r="G65" s="39"/>
      <c r="H65" s="39"/>
      <c r="I65" s="39"/>
      <c r="J65" s="39"/>
      <c r="K65" s="39"/>
      <c r="L65" s="39"/>
      <c r="M65" s="39"/>
      <c r="N65" s="39"/>
    </row>
    <row r="66" spans="5:14" ht="9.9" customHeight="1">
      <c r="E66" s="18"/>
      <c r="F66" s="3"/>
      <c r="G66" s="3"/>
      <c r="H66" s="3"/>
      <c r="I66" s="3"/>
      <c r="J66" s="3"/>
    </row>
    <row r="67" spans="5:14" ht="9.9" customHeight="1">
      <c r="E67" s="18"/>
      <c r="F67" s="3"/>
      <c r="G67" s="3"/>
      <c r="H67" s="3"/>
      <c r="I67" s="3"/>
      <c r="J67" s="3"/>
    </row>
    <row r="68" spans="5:14" ht="9.9" customHeight="1">
      <c r="E68" s="18"/>
      <c r="F68" s="3"/>
      <c r="G68" s="3"/>
      <c r="H68" s="3"/>
      <c r="I68" s="3"/>
      <c r="J68" s="3"/>
    </row>
    <row r="69" spans="5:14" ht="9.9" customHeight="1">
      <c r="E69" s="18"/>
      <c r="F69" s="3"/>
      <c r="G69" s="3"/>
      <c r="H69" s="3"/>
      <c r="I69" s="3"/>
      <c r="J69" s="3"/>
    </row>
    <row r="70" spans="5:14" ht="9.9" customHeight="1">
      <c r="E70" s="18"/>
    </row>
    <row r="71" spans="5:14" ht="9.9" customHeight="1">
      <c r="E71" s="14"/>
      <c r="F71" s="2"/>
      <c r="G71" s="2"/>
      <c r="H71" s="2"/>
      <c r="I71" s="2"/>
      <c r="J71" s="2"/>
    </row>
  </sheetData>
  <mergeCells count="17">
    <mergeCell ref="A1:N1"/>
    <mergeCell ref="A2:N2"/>
    <mergeCell ref="B6:E6"/>
    <mergeCell ref="C14:E14"/>
    <mergeCell ref="B15:E15"/>
    <mergeCell ref="L3:N3"/>
    <mergeCell ref="A3:E4"/>
    <mergeCell ref="F3:F4"/>
    <mergeCell ref="G3:I3"/>
    <mergeCell ref="J3:J4"/>
    <mergeCell ref="K3:K4"/>
    <mergeCell ref="C54:E54"/>
    <mergeCell ref="B55:E55"/>
    <mergeCell ref="B26:E26"/>
    <mergeCell ref="C34:E34"/>
    <mergeCell ref="B35:E35"/>
    <mergeCell ref="B46:E46"/>
  </mergeCells>
  <phoneticPr fontId="0" type="noConversion"/>
  <hyperlinks>
    <hyperlink ref="O1" location="Inhalt!A1" display="Inhalt"/>
  </hyperlinks>
  <pageMargins left="0.78740157480314965" right="0.78740157480314965" top="0.59055118110236227" bottom="0.59055118110236227" header="0.19685039370078741" footer="0.19685039370078741"/>
  <pageSetup paperSize="9" firstPageNumber="7" orientation="portrait" useFirstPageNumber="1" r:id="rId1"/>
  <headerFooter>
    <oddFooter>&amp;L&amp;7Statistisches Landesamt Bremen I Statistischer Bericht I Kindertagesbetreuung 2017&amp;R&amp;8&amp;P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20</vt:i4>
      </vt:variant>
    </vt:vector>
  </HeadingPairs>
  <TitlesOfParts>
    <vt:vector size="41" baseType="lpstr">
      <vt:lpstr>U1_Deckblatt</vt:lpstr>
      <vt:lpstr>U2_Zeichenerklärung_Impressum</vt:lpstr>
      <vt:lpstr>Inhalt</vt:lpstr>
      <vt:lpstr>Vorbemerkungen</vt:lpstr>
      <vt:lpstr>T1</vt:lpstr>
      <vt:lpstr>T2</vt:lpstr>
      <vt:lpstr>T3.1</vt:lpstr>
      <vt:lpstr>T3.2</vt:lpstr>
      <vt:lpstr>T3.3</vt:lpstr>
      <vt:lpstr>T4.1</vt:lpstr>
      <vt:lpstr>T4.2</vt:lpstr>
      <vt:lpstr>T4.3</vt:lpstr>
      <vt:lpstr>T5</vt:lpstr>
      <vt:lpstr>T6</vt:lpstr>
      <vt:lpstr>T7</vt:lpstr>
      <vt:lpstr>T8.1</vt:lpstr>
      <vt:lpstr>T8.2</vt:lpstr>
      <vt:lpstr>T8.3</vt:lpstr>
      <vt:lpstr>T9</vt:lpstr>
      <vt:lpstr>T10</vt:lpstr>
      <vt:lpstr>T11</vt:lpstr>
      <vt:lpstr>Inhalt!Druckbereich</vt:lpstr>
      <vt:lpstr>T1!Druckbereich</vt:lpstr>
      <vt:lpstr>T10!Druckbereich</vt:lpstr>
      <vt:lpstr>T11!Druckbereich</vt:lpstr>
      <vt:lpstr>T2!Druckbereich</vt:lpstr>
      <vt:lpstr>T3.1!Druckbereich</vt:lpstr>
      <vt:lpstr>T3.2!Druckbereich</vt:lpstr>
      <vt:lpstr>T3.3!Druckbereich</vt:lpstr>
      <vt:lpstr>T4.1!Druckbereich</vt:lpstr>
      <vt:lpstr>T4.2!Druckbereich</vt:lpstr>
      <vt:lpstr>T4.3!Druckbereich</vt:lpstr>
      <vt:lpstr>T5!Druckbereich</vt:lpstr>
      <vt:lpstr>T6!Druckbereich</vt:lpstr>
      <vt:lpstr>T7!Druckbereich</vt:lpstr>
      <vt:lpstr>T8.1!Druckbereich</vt:lpstr>
      <vt:lpstr>T8.2!Druckbereich</vt:lpstr>
      <vt:lpstr>T8.3!Druckbereich</vt:lpstr>
      <vt:lpstr>T9!Druckbereich</vt:lpstr>
      <vt:lpstr>U2_Zeichenerklärung_Impressum!Druckbereich</vt:lpstr>
      <vt:lpstr>Vorbemerkungen!Druckbereich</vt:lpstr>
    </vt:vector>
  </TitlesOfParts>
  <Company>Bremen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Handler</dc:creator>
  <cp:lastModifiedBy>Klebe, Dörte</cp:lastModifiedBy>
  <cp:lastPrinted>2017-12-14T10:34:43Z</cp:lastPrinted>
  <dcterms:created xsi:type="dcterms:W3CDTF">2001-09-07T12:02:19Z</dcterms:created>
  <dcterms:modified xsi:type="dcterms:W3CDTF">2018-03-07T10:46:33Z</dcterms:modified>
</cp:coreProperties>
</file>